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1" sheetId="1" state="visible" r:id="rId3"/>
    <sheet name="Feuille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<sst xmlns="http://schemas.openxmlformats.org/spreadsheetml/2006/main" count="5578" uniqueCount="71">
  <si>
    <t xml:space="preserve">Event Index</t>
  </si>
  <si>
    <t xml:space="preserve">Participant Public ID</t>
  </si>
  <si>
    <t xml:space="preserve">Task Name</t>
  </si>
  <si>
    <t xml:space="preserve">Trial Number</t>
  </si>
  <si>
    <t xml:space="preserve">Screen Number</t>
  </si>
  <si>
    <t xml:space="preserve">Screen Name</t>
  </si>
  <si>
    <t xml:space="preserve">Reaction Time</t>
  </si>
  <si>
    <t xml:space="preserve">Response</t>
  </si>
  <si>
    <t xml:space="preserve">Correct</t>
  </si>
  <si>
    <t xml:space="preserve">Incorrect</t>
  </si>
  <si>
    <t xml:space="preserve">Timed Out</t>
  </si>
  <si>
    <t xml:space="preserve">Prime</t>
  </si>
  <si>
    <t xml:space="preserve">Probe</t>
  </si>
  <si>
    <t xml:space="preserve">Metadata</t>
  </si>
  <si>
    <t xml:space="preserve">congruent</t>
  </si>
  <si>
    <t xml:space="preserve">neutre</t>
  </si>
  <si>
    <t xml:space="preserve">incongruent</t>
  </si>
  <si>
    <t xml:space="preserve">control</t>
  </si>
  <si>
    <t xml:space="preserve">test</t>
  </si>
  <si>
    <t xml:space="preserve">AA06</t>
  </si>
  <si>
    <t xml:space="preserve">Terre-Lune-Soleil</t>
  </si>
  <si>
    <t xml:space="preserve">BEGIN TASK</t>
  </si>
  <si>
    <t xml:space="preserve">Consignes 1</t>
  </si>
  <si>
    <t xml:space="preserve">Consignes 2</t>
  </si>
  <si>
    <t xml:space="preserve">Consignes 3</t>
  </si>
  <si>
    <t xml:space="preserve">Consignes 4</t>
  </si>
  <si>
    <t xml:space="preserve">Consignes 5</t>
  </si>
  <si>
    <t xml:space="preserve">Consignes 6</t>
  </si>
  <si>
    <t xml:space="preserve">Consignes 7</t>
  </si>
  <si>
    <t xml:space="preserve">Item 1</t>
  </si>
  <si>
    <t xml:space="preserve">Item 2</t>
  </si>
  <si>
    <t xml:space="preserve">Item 3</t>
  </si>
  <si>
    <t xml:space="preserve">Item 4</t>
  </si>
  <si>
    <t xml:space="preserve">Item 5</t>
  </si>
  <si>
    <t xml:space="preserve">Item 6</t>
  </si>
  <si>
    <t xml:space="preserve">Item 7</t>
  </si>
  <si>
    <t xml:space="preserve">Item 8</t>
  </si>
  <si>
    <t xml:space="preserve">Item 9</t>
  </si>
  <si>
    <t xml:space="preserve">Item 10</t>
  </si>
  <si>
    <t xml:space="preserve">Consignes 8</t>
  </si>
  <si>
    <t xml:space="preserve">Consignes 9</t>
  </si>
  <si>
    <t xml:space="preserve">Croix de fixation</t>
  </si>
  <si>
    <t xml:space="preserve">Congruent1_O.jpg</t>
  </si>
  <si>
    <t xml:space="preserve">Congruent5_N.jpg</t>
  </si>
  <si>
    <t xml:space="preserve">Oui.jpg</t>
  </si>
  <si>
    <t xml:space="preserve">Prime_Congruent</t>
  </si>
  <si>
    <t xml:space="preserve">Congruent</t>
  </si>
  <si>
    <t xml:space="preserve">Non.jpg</t>
  </si>
  <si>
    <t xml:space="preserve">Probe_Congruent</t>
  </si>
  <si>
    <t xml:space="preserve">Masque visuel</t>
  </si>
  <si>
    <t xml:space="preserve">Neutre1_N.jpg</t>
  </si>
  <si>
    <t xml:space="preserve">Congruent2_O.jpg</t>
  </si>
  <si>
    <t xml:space="preserve">Prime_Neutre</t>
  </si>
  <si>
    <t xml:space="preserve">Neutre</t>
  </si>
  <si>
    <t xml:space="preserve">Neutre2_N.jpg</t>
  </si>
  <si>
    <t xml:space="preserve">Congruent3_O.jpg</t>
  </si>
  <si>
    <t xml:space="preserve">Incongruent2_N.jpg</t>
  </si>
  <si>
    <t xml:space="preserve">Incongruent1_N.jpg</t>
  </si>
  <si>
    <t xml:space="preserve">Prime_Incongruent</t>
  </si>
  <si>
    <t xml:space="preserve">Incongruent</t>
  </si>
  <si>
    <t xml:space="preserve">Probe_Incongruent</t>
  </si>
  <si>
    <t xml:space="preserve">Congruent6_O.jpg</t>
  </si>
  <si>
    <t xml:space="preserve">Congruent4_N.jpg</t>
  </si>
  <si>
    <t xml:space="preserve">Rappel 1</t>
  </si>
  <si>
    <t xml:space="preserve">Rappel 2</t>
  </si>
  <si>
    <t xml:space="preserve">Filler</t>
  </si>
  <si>
    <t xml:space="preserve">Test</t>
  </si>
  <si>
    <t xml:space="preserve">Contrôle</t>
  </si>
  <si>
    <t xml:space="preserve">Probe_Neutre</t>
  </si>
  <si>
    <t xml:space="preserve">Fin 1</t>
  </si>
  <si>
    <t xml:space="preserve">END TASK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</si>
</sst>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33" min="1" style="0" width="8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T1" s="0" t="s">
        <v>14</v>
      </c>
      <c r="U1" s="0" t="s">
        <v>15</v>
      </c>
      <c r="V1" s="0" t="s">
        <v>16</v>
      </c>
      <c r="X1" s="0" t="s">
        <v>17</v>
      </c>
      <c r="Y1" s="0" t="s">
        <v>18</v>
      </c>
      <c r="AB1" s="0" t="s">
        <v>14</v>
      </c>
      <c r="AC1" s="0" t="s">
        <v>15</v>
      </c>
      <c r="AD1" s="0" t="s">
        <v>16</v>
      </c>
      <c r="AF1" s="0" t="s">
        <v>17</v>
      </c>
      <c r="AG1" s="0" t="s">
        <v>18</v>
      </c>
    </row>
    <row r="2" customFormat="false" ht="12.8" hidden="false" customHeight="false" outlineLevel="0" collapsed="false">
      <c r="A2" s="0" t="n">
        <v>1</v>
      </c>
      <c r="B2" s="0" t="s">
        <v>19</v>
      </c>
      <c r="C2" s="0" t="s">
        <v>20</v>
      </c>
      <c r="D2" s="0" t="s">
        <v>21</v>
      </c>
      <c r="I2" s="0" t="n">
        <v>0</v>
      </c>
      <c r="J2" s="0" t="n">
        <v>1</v>
      </c>
      <c r="T2" s="0" t="str">
        <f aca="false">IF(AND($P2="Congruent",$I2=1),$G2,"")</f>
        <v/>
      </c>
      <c r="U2" s="0" t="str">
        <f aca="false">IF(AND($P2="Neutre",$I2=1),$G2,"")</f>
        <v/>
      </c>
      <c r="V2" s="0" t="str">
        <f aca="false">IF(AND($P2="Incongruent",$I2=1),$G2,"")</f>
        <v/>
      </c>
      <c r="AB2" s="0" t="str">
        <f aca="false">IF(AND(T2&lt;T$415+2*T$417,T2&gt;T$415-2*T$417),T2,"")</f>
        <v/>
      </c>
      <c r="AC2" s="0" t="str">
        <f aca="false">IF(AND(U2&lt;U$415+2*U$417,U2&gt;U$415-2*U$417),U2,"")</f>
        <v/>
      </c>
      <c r="AD2" s="0" t="str">
        <f aca="false">IF(AND(V2&lt;V$415+2*V$417,V2&gt;V$415-2*V$417),V2,"")</f>
        <v/>
      </c>
      <c r="AF2" s="0" t="str">
        <f aca="false">IF(AND(X2&lt;X$415+2*X$417,X2&gt;X$415-2*X$417),X2,"")</f>
        <v/>
      </c>
      <c r="AG2" s="0" t="str">
        <f aca="false">IF(AND(Y2&lt;Y$415+2*Y$417,Y2&gt;Y$415-2*Y$417),Y2,"")</f>
        <v/>
      </c>
    </row>
    <row r="3" customFormat="false" ht="12.8" hidden="false" customHeight="false" outlineLevel="0" collapsed="false">
      <c r="A3" s="0" t="n">
        <v>2</v>
      </c>
      <c r="B3" s="0" t="s">
        <v>19</v>
      </c>
      <c r="C3" s="0" t="s">
        <v>20</v>
      </c>
      <c r="D3" s="0" t="n">
        <v>1</v>
      </c>
      <c r="E3" s="0" t="n">
        <v>1</v>
      </c>
      <c r="F3" s="0" t="s">
        <v>22</v>
      </c>
      <c r="G3" s="0" t="n">
        <v>194283</v>
      </c>
      <c r="I3" s="0" t="n">
        <v>0</v>
      </c>
      <c r="J3" s="0" t="n">
        <v>1</v>
      </c>
      <c r="T3" s="0" t="str">
        <f aca="false">IF(AND($P3="Congruent",$I3=1),$G3,"")</f>
        <v/>
      </c>
      <c r="U3" s="0" t="str">
        <f aca="false">IF(AND($P3="Neutre",$I3=1),$G3,"")</f>
        <v/>
      </c>
      <c r="V3" s="0" t="str">
        <f aca="false">IF(AND($P3="Incongruent",$I3=1),$G3,"")</f>
        <v/>
      </c>
      <c r="X3" s="0" t="str">
        <f aca="false">IF(AND($Q3="control",$I3=1,$I1=1),$G3,"")</f>
        <v/>
      </c>
      <c r="Y3" s="0" t="str">
        <f aca="false">IF(AND($Q3="test",$I3=1,$I1=1),$G3,"")</f>
        <v/>
      </c>
      <c r="AB3" s="0" t="str">
        <f aca="false">IF(AND(T3&lt;T$415+2*T$417,T3&gt;T$415-2*T$417),T3,"")</f>
        <v/>
      </c>
      <c r="AC3" s="0" t="str">
        <f aca="false">IF(AND(U3&lt;U$415+2*U$417,U3&gt;U$415-2*U$417),U3,"")</f>
        <v/>
      </c>
      <c r="AD3" s="0" t="str">
        <f aca="false">IF(AND(V3&lt;V$415+2*V$417,V3&gt;V$415-2*V$417),V3,"")</f>
        <v/>
      </c>
      <c r="AF3" s="0" t="str">
        <f aca="false">IF(AND(X3&lt;X$415+2*X$417,X3&gt;X$415-2*X$417),X3,"")</f>
        <v/>
      </c>
      <c r="AG3" s="0" t="str">
        <f aca="false">IF(AND(Y3&lt;Y$415+2*Y$417,Y3&gt;Y$415-2*Y$417),Y3,"")</f>
        <v/>
      </c>
    </row>
    <row r="4" customFormat="false" ht="12.8" hidden="false" customHeight="false" outlineLevel="0" collapsed="false">
      <c r="A4" s="0" t="n">
        <v>3</v>
      </c>
      <c r="B4" s="0" t="s">
        <v>19</v>
      </c>
      <c r="C4" s="0" t="s">
        <v>20</v>
      </c>
      <c r="D4" s="0" t="n">
        <v>1</v>
      </c>
      <c r="E4" s="0" t="n">
        <v>2</v>
      </c>
      <c r="F4" s="0" t="s">
        <v>23</v>
      </c>
      <c r="G4" s="0" t="n">
        <v>19032</v>
      </c>
      <c r="I4" s="0" t="n">
        <v>0</v>
      </c>
      <c r="J4" s="0" t="n">
        <v>1</v>
      </c>
      <c r="T4" s="0" t="str">
        <f aca="false">IF(AND($P4="Congruent",$I4=1),$G4,"")</f>
        <v/>
      </c>
      <c r="U4" s="0" t="str">
        <f aca="false">IF(AND($P4="Neutre",$I4=1),$G4,"")</f>
        <v/>
      </c>
      <c r="V4" s="0" t="str">
        <f aca="false">IF(AND($P4="Incongruent",$I4=1),$G4,"")</f>
        <v/>
      </c>
      <c r="X4" s="0" t="str">
        <f aca="false">IF(AND($Q4="control",$I4=1,$I2=1),$G4,"")</f>
        <v/>
      </c>
      <c r="Y4" s="0" t="str">
        <f aca="false">IF(AND($Q4="test",$I4=1,$I2=1),$G4,"")</f>
        <v/>
      </c>
      <c r="AB4" s="0" t="str">
        <f aca="false">IF(AND(T4&lt;T$415+2*T$417,T4&gt;T$415-2*T$417),T4,"")</f>
        <v/>
      </c>
      <c r="AC4" s="0" t="str">
        <f aca="false">IF(AND(U4&lt;U$415+2*U$417,U4&gt;U$415-2*U$417),U4,"")</f>
        <v/>
      </c>
      <c r="AD4" s="0" t="str">
        <f aca="false">IF(AND(V4&lt;V$415+2*V$417,V4&gt;V$415-2*V$417),V4,"")</f>
        <v/>
      </c>
      <c r="AF4" s="0" t="str">
        <f aca="false">IF(AND(X4&lt;X$415+2*X$417,X4&gt;X$415-2*X$417),X4,"")</f>
        <v/>
      </c>
      <c r="AG4" s="0" t="str">
        <f aca="false">IF(AND(Y4&lt;Y$415+2*Y$417,Y4&gt;Y$415-2*Y$417),Y4,"")</f>
        <v/>
      </c>
    </row>
    <row r="5" customFormat="false" ht="12.8" hidden="false" customHeight="false" outlineLevel="0" collapsed="false">
      <c r="A5" s="0" t="n">
        <v>4</v>
      </c>
      <c r="B5" s="0" t="s">
        <v>19</v>
      </c>
      <c r="C5" s="0" t="s">
        <v>20</v>
      </c>
      <c r="D5" s="0" t="n">
        <v>1</v>
      </c>
      <c r="E5" s="0" t="n">
        <v>3</v>
      </c>
      <c r="F5" s="0" t="s">
        <v>24</v>
      </c>
      <c r="G5" s="0" t="n">
        <v>13971</v>
      </c>
      <c r="I5" s="0" t="n">
        <v>0</v>
      </c>
      <c r="J5" s="0" t="n">
        <v>1</v>
      </c>
      <c r="T5" s="0" t="str">
        <f aca="false">IF(AND($P5="Congruent",$I5=1),$G5,"")</f>
        <v/>
      </c>
      <c r="U5" s="0" t="str">
        <f aca="false">IF(AND($P5="Neutre",$I5=1),$G5,"")</f>
        <v/>
      </c>
      <c r="V5" s="0" t="str">
        <f aca="false">IF(AND($P5="Incongruent",$I5=1),$G5,"")</f>
        <v/>
      </c>
      <c r="X5" s="0" t="str">
        <f aca="false">IF(AND($Q5="control",$I5=1,$I3=1),$G5,"")</f>
        <v/>
      </c>
      <c r="Y5" s="0" t="str">
        <f aca="false">IF(AND($Q5="test",$I5=1,$I3=1),$G5,"")</f>
        <v/>
      </c>
      <c r="AB5" s="0" t="str">
        <f aca="false">IF(AND(T5&lt;T$415+2*T$417,T5&gt;T$415-2*T$417),T5,"")</f>
        <v/>
      </c>
      <c r="AC5" s="0" t="str">
        <f aca="false">IF(AND(U5&lt;U$415+2*U$417,U5&gt;U$415-2*U$417),U5,"")</f>
        <v/>
      </c>
      <c r="AD5" s="0" t="str">
        <f aca="false">IF(AND(V5&lt;V$415+2*V$417,V5&gt;V$415-2*V$417),V5,"")</f>
        <v/>
      </c>
      <c r="AF5" s="0" t="str">
        <f aca="false">IF(AND(X5&lt;X$415+2*X$417,X5&gt;X$415-2*X$417),X5,"")</f>
        <v/>
      </c>
      <c r="AG5" s="0" t="str">
        <f aca="false">IF(AND(Y5&lt;Y$415+2*Y$417,Y5&gt;Y$415-2*Y$417),Y5,"")</f>
        <v/>
      </c>
    </row>
    <row r="6" customFormat="false" ht="12.8" hidden="false" customHeight="false" outlineLevel="0" collapsed="false">
      <c r="A6" s="0" t="n">
        <v>5</v>
      </c>
      <c r="B6" s="0" t="s">
        <v>19</v>
      </c>
      <c r="C6" s="0" t="s">
        <v>20</v>
      </c>
      <c r="D6" s="0" t="n">
        <v>1</v>
      </c>
      <c r="E6" s="0" t="n">
        <v>4</v>
      </c>
      <c r="F6" s="0" t="s">
        <v>25</v>
      </c>
      <c r="G6" s="0" t="n">
        <v>1609</v>
      </c>
      <c r="I6" s="0" t="n">
        <v>0</v>
      </c>
      <c r="J6" s="0" t="n">
        <v>1</v>
      </c>
      <c r="T6" s="0" t="str">
        <f aca="false">IF(AND($P6="Congruent",$I6=1),$G6,"")</f>
        <v/>
      </c>
      <c r="U6" s="0" t="str">
        <f aca="false">IF(AND($P6="Neutre",$I6=1),$G6,"")</f>
        <v/>
      </c>
      <c r="V6" s="0" t="str">
        <f aca="false">IF(AND($P6="Incongruent",$I6=1),$G6,"")</f>
        <v/>
      </c>
      <c r="X6" s="0" t="str">
        <f aca="false">IF(AND($Q6="control",$I6=1,$I4=1),$G6,"")</f>
        <v/>
      </c>
      <c r="Y6" s="0" t="str">
        <f aca="false">IF(AND($Q6="test",$I6=1,$I4=1),$G6,"")</f>
        <v/>
      </c>
      <c r="AB6" s="0" t="str">
        <f aca="false">IF(AND(T6&lt;T$415+2*T$417,T6&gt;T$415-2*T$417),T6,"")</f>
        <v/>
      </c>
      <c r="AC6" s="0" t="str">
        <f aca="false">IF(AND(U6&lt;U$415+2*U$417,U6&gt;U$415-2*U$417),U6,"")</f>
        <v/>
      </c>
      <c r="AD6" s="0" t="str">
        <f aca="false">IF(AND(V6&lt;V$415+2*V$417,V6&gt;V$415-2*V$417),V6,"")</f>
        <v/>
      </c>
      <c r="AF6" s="0" t="str">
        <f aca="false">IF(AND(X6&lt;X$415+2*X$417,X6&gt;X$415-2*X$417),X6,"")</f>
        <v/>
      </c>
      <c r="AG6" s="0" t="str">
        <f aca="false">IF(AND(Y6&lt;Y$415+2*Y$417,Y6&gt;Y$415-2*Y$417),Y6,"")</f>
        <v/>
      </c>
    </row>
    <row r="7" customFormat="false" ht="12.8" hidden="false" customHeight="false" outlineLevel="0" collapsed="false">
      <c r="A7" s="0" t="n">
        <v>6</v>
      </c>
      <c r="B7" s="0" t="s">
        <v>19</v>
      </c>
      <c r="C7" s="0" t="s">
        <v>20</v>
      </c>
      <c r="D7" s="0" t="n">
        <v>1</v>
      </c>
      <c r="E7" s="0" t="n">
        <v>5</v>
      </c>
      <c r="F7" s="0" t="s">
        <v>26</v>
      </c>
      <c r="G7" s="0" t="n">
        <v>7607</v>
      </c>
      <c r="I7" s="0" t="n">
        <v>0</v>
      </c>
      <c r="J7" s="0" t="n">
        <v>1</v>
      </c>
      <c r="T7" s="0" t="str">
        <f aca="false">IF(AND($P7="Congruent",$I7=1),$G7,"")</f>
        <v/>
      </c>
      <c r="U7" s="0" t="str">
        <f aca="false">IF(AND($P7="Neutre",$I7=1),$G7,"")</f>
        <v/>
      </c>
      <c r="V7" s="0" t="str">
        <f aca="false">IF(AND($P7="Incongruent",$I7=1),$G7,"")</f>
        <v/>
      </c>
      <c r="X7" s="0" t="str">
        <f aca="false">IF(AND($Q7="control",$I7=1,$I5=1),$G7,"")</f>
        <v/>
      </c>
      <c r="Y7" s="0" t="str">
        <f aca="false">IF(AND($Q7="test",$I7=1,$I5=1),$G7,"")</f>
        <v/>
      </c>
      <c r="AB7" s="0" t="str">
        <f aca="false">IF(AND(T7&lt;T$415+2*T$417,T7&gt;T$415-2*T$417),T7,"")</f>
        <v/>
      </c>
      <c r="AC7" s="0" t="str">
        <f aca="false">IF(AND(U7&lt;U$415+2*U$417,U7&gt;U$415-2*U$417),U7,"")</f>
        <v/>
      </c>
      <c r="AD7" s="0" t="str">
        <f aca="false">IF(AND(V7&lt;V$415+2*V$417,V7&gt;V$415-2*V$417),V7,"")</f>
        <v/>
      </c>
      <c r="AF7" s="0" t="str">
        <f aca="false">IF(AND(X7&lt;X$415+2*X$417,X7&gt;X$415-2*X$417),X7,"")</f>
        <v/>
      </c>
      <c r="AG7" s="0" t="str">
        <f aca="false">IF(AND(Y7&lt;Y$415+2*Y$417,Y7&gt;Y$415-2*Y$417),Y7,"")</f>
        <v/>
      </c>
    </row>
    <row r="8" customFormat="false" ht="12.8" hidden="false" customHeight="false" outlineLevel="0" collapsed="false">
      <c r="A8" s="0" t="n">
        <v>7</v>
      </c>
      <c r="B8" s="0" t="s">
        <v>19</v>
      </c>
      <c r="C8" s="0" t="s">
        <v>20</v>
      </c>
      <c r="D8" s="0" t="n">
        <v>1</v>
      </c>
      <c r="E8" s="0" t="n">
        <v>6</v>
      </c>
      <c r="F8" s="0" t="s">
        <v>27</v>
      </c>
      <c r="G8" s="0" t="n">
        <v>2160.99999999997</v>
      </c>
      <c r="I8" s="0" t="n">
        <v>0</v>
      </c>
      <c r="J8" s="0" t="n">
        <v>1</v>
      </c>
      <c r="T8" s="0" t="str">
        <f aca="false">IF(AND($P8="Congruent",$I8=1),$G8,"")</f>
        <v/>
      </c>
      <c r="U8" s="0" t="str">
        <f aca="false">IF(AND($P8="Neutre",$I8=1),$G8,"")</f>
        <v/>
      </c>
      <c r="V8" s="0" t="str">
        <f aca="false">IF(AND($P8="Incongruent",$I8=1),$G8,"")</f>
        <v/>
      </c>
      <c r="X8" s="0" t="str">
        <f aca="false">IF(AND($Q8="control",$I8=1,$I6=1),$G8,"")</f>
        <v/>
      </c>
      <c r="Y8" s="0" t="str">
        <f aca="false">IF(AND($Q8="test",$I8=1,$I6=1),$G8,"")</f>
        <v/>
      </c>
      <c r="AB8" s="0" t="str">
        <f aca="false">IF(AND(T8&lt;T$415+2*T$417,T8&gt;T$415-2*T$417),T8,"")</f>
        <v/>
      </c>
      <c r="AC8" s="0" t="str">
        <f aca="false">IF(AND(U8&lt;U$415+2*U$417,U8&gt;U$415-2*U$417),U8,"")</f>
        <v/>
      </c>
      <c r="AD8" s="0" t="str">
        <f aca="false">IF(AND(V8&lt;V$415+2*V$417,V8&gt;V$415-2*V$417),V8,"")</f>
        <v/>
      </c>
      <c r="AF8" s="0" t="str">
        <f aca="false">IF(AND(X8&lt;X$415+2*X$417,X8&gt;X$415-2*X$417),X8,"")</f>
        <v/>
      </c>
      <c r="AG8" s="0" t="str">
        <f aca="false">IF(AND(Y8&lt;Y$415+2*Y$417,Y8&gt;Y$415-2*Y$417),Y8,"")</f>
        <v/>
      </c>
    </row>
    <row r="9" customFormat="false" ht="12.8" hidden="false" customHeight="false" outlineLevel="0" collapsed="false">
      <c r="A9" s="0" t="n">
        <v>8</v>
      </c>
      <c r="B9" s="0" t="s">
        <v>19</v>
      </c>
      <c r="C9" s="0" t="s">
        <v>20</v>
      </c>
      <c r="D9" s="0" t="n">
        <v>1</v>
      </c>
      <c r="E9" s="0" t="n">
        <v>7</v>
      </c>
      <c r="F9" s="0" t="s">
        <v>28</v>
      </c>
      <c r="G9" s="0" t="n">
        <v>2739</v>
      </c>
      <c r="I9" s="0" t="n">
        <v>0</v>
      </c>
      <c r="J9" s="0" t="n">
        <v>1</v>
      </c>
      <c r="T9" s="0" t="str">
        <f aca="false">IF(AND($P9="Congruent",$I9=1),$G9,"")</f>
        <v/>
      </c>
      <c r="U9" s="0" t="str">
        <f aca="false">IF(AND($P9="Neutre",$I9=1),$G9,"")</f>
        <v/>
      </c>
      <c r="V9" s="0" t="str">
        <f aca="false">IF(AND($P9="Incongruent",$I9=1),$G9,"")</f>
        <v/>
      </c>
      <c r="X9" s="0" t="str">
        <f aca="false">IF(AND($Q9="control",$I9=1,$I7=1),$G9,"")</f>
        <v/>
      </c>
      <c r="Y9" s="0" t="str">
        <f aca="false">IF(AND($Q9="test",$I9=1,$I7=1),$G9,"")</f>
        <v/>
      </c>
      <c r="AB9" s="0" t="str">
        <f aca="false">IF(AND(T9&lt;T$415+2*T$417,T9&gt;T$415-2*T$417),T9,"")</f>
        <v/>
      </c>
      <c r="AC9" s="0" t="str">
        <f aca="false">IF(AND(U9&lt;U$415+2*U$417,U9&gt;U$415-2*U$417),U9,"")</f>
        <v/>
      </c>
      <c r="AD9" s="0" t="str">
        <f aca="false">IF(AND(V9&lt;V$415+2*V$417,V9&gt;V$415-2*V$417),V9,"")</f>
        <v/>
      </c>
      <c r="AF9" s="0" t="str">
        <f aca="false">IF(AND(X9&lt;X$415+2*X$417,X9&gt;X$415-2*X$417),X9,"")</f>
        <v/>
      </c>
      <c r="AG9" s="0" t="str">
        <f aca="false">IF(AND(Y9&lt;Y$415+2*Y$417,Y9&gt;Y$415-2*Y$417),Y9,"")</f>
        <v/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0" t="s">
        <v>20</v>
      </c>
      <c r="D10" s="0" t="n">
        <v>1</v>
      </c>
      <c r="E10" s="0" t="n">
        <v>8</v>
      </c>
      <c r="F10" s="0" t="s">
        <v>29</v>
      </c>
      <c r="G10" s="0" t="n">
        <v>16721</v>
      </c>
      <c r="I10" s="0" t="n">
        <v>0</v>
      </c>
      <c r="J10" s="0" t="n">
        <v>1</v>
      </c>
      <c r="T10" s="0" t="str">
        <f aca="false">IF(AND($P10="Congruent",$I10=1),$G10,"")</f>
        <v/>
      </c>
      <c r="U10" s="0" t="str">
        <f aca="false">IF(AND($P10="Neutre",$I10=1),$G10,"")</f>
        <v/>
      </c>
      <c r="V10" s="0" t="str">
        <f aca="false">IF(AND($P10="Incongruent",$I10=1),$G10,"")</f>
        <v/>
      </c>
      <c r="X10" s="0" t="str">
        <f aca="false">IF(AND($Q10="control",$I10=1,$I8=1),$G10,"")</f>
        <v/>
      </c>
      <c r="Y10" s="0" t="str">
        <f aca="false">IF(AND($Q10="test",$I10=1,$I8=1),$G10,"")</f>
        <v/>
      </c>
      <c r="AB10" s="0" t="str">
        <f aca="false">IF(AND(T10&lt;T$415+2*T$417,T10&gt;T$415-2*T$417),T10,"")</f>
        <v/>
      </c>
      <c r="AC10" s="0" t="str">
        <f aca="false">IF(AND(U10&lt;U$415+2*U$417,U10&gt;U$415-2*U$417),U10,"")</f>
        <v/>
      </c>
      <c r="AD10" s="0" t="str">
        <f aca="false">IF(AND(V10&lt;V$415+2*V$417,V10&gt;V$415-2*V$417),V10,"")</f>
        <v/>
      </c>
      <c r="AF10" s="0" t="str">
        <f aca="false">IF(AND(X10&lt;X$415+2*X$417,X10&gt;X$415-2*X$417),X10,"")</f>
        <v/>
      </c>
      <c r="AG10" s="0" t="str">
        <f aca="false">IF(AND(Y10&lt;Y$415+2*Y$417,Y10&gt;Y$415-2*Y$417),Y10,"")</f>
        <v/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20</v>
      </c>
      <c r="D11" s="0" t="n">
        <v>1</v>
      </c>
      <c r="E11" s="0" t="n">
        <v>9</v>
      </c>
      <c r="F11" s="0" t="s">
        <v>30</v>
      </c>
      <c r="G11" s="0" t="n">
        <v>1943</v>
      </c>
      <c r="I11" s="0" t="n">
        <v>0</v>
      </c>
      <c r="J11" s="0" t="n">
        <v>1</v>
      </c>
      <c r="T11" s="0" t="str">
        <f aca="false">IF(AND($P11="Congruent",$I11=1),$G11,"")</f>
        <v/>
      </c>
      <c r="U11" s="0" t="str">
        <f aca="false">IF(AND($P11="Neutre",$I11=1),$G11,"")</f>
        <v/>
      </c>
      <c r="V11" s="0" t="str">
        <f aca="false">IF(AND($P11="Incongruent",$I11=1),$G11,"")</f>
        <v/>
      </c>
      <c r="X11" s="0" t="str">
        <f aca="false">IF(AND($Q11="control",$I11=1,$I9=1),$G11,"")</f>
        <v/>
      </c>
      <c r="Y11" s="0" t="str">
        <f aca="false">IF(AND($Q11="test",$I11=1,$I9=1),$G11,"")</f>
        <v/>
      </c>
      <c r="AB11" s="0" t="str">
        <f aca="false">IF(AND(T11&lt;T$415+2*T$417,T11&gt;T$415-2*T$417),T11,"")</f>
        <v/>
      </c>
      <c r="AC11" s="0" t="str">
        <f aca="false">IF(AND(U11&lt;U$415+2*U$417,U11&gt;U$415-2*U$417),U11,"")</f>
        <v/>
      </c>
      <c r="AD11" s="0" t="str">
        <f aca="false">IF(AND(V11&lt;V$415+2*V$417,V11&gt;V$415-2*V$417),V11,"")</f>
        <v/>
      </c>
      <c r="AF11" s="0" t="str">
        <f aca="false">IF(AND(X11&lt;X$415+2*X$417,X11&gt;X$415-2*X$417),X11,"")</f>
        <v/>
      </c>
      <c r="AG11" s="0" t="str">
        <f aca="false">IF(AND(Y11&lt;Y$415+2*Y$417,Y11&gt;Y$415-2*Y$417),Y11,"")</f>
        <v/>
      </c>
    </row>
    <row r="12" customFormat="false" ht="12.8" hidden="false" customHeight="false" outlineLevel="0" collapsed="false">
      <c r="A12" s="0" t="n">
        <v>11</v>
      </c>
      <c r="B12" s="0" t="s">
        <v>19</v>
      </c>
      <c r="C12" s="0" t="s">
        <v>20</v>
      </c>
      <c r="D12" s="0" t="n">
        <v>1</v>
      </c>
      <c r="E12" s="0" t="n">
        <v>10</v>
      </c>
      <c r="F12" s="0" t="s">
        <v>31</v>
      </c>
      <c r="G12" s="0" t="n">
        <v>1426</v>
      </c>
      <c r="I12" s="0" t="n">
        <v>0</v>
      </c>
      <c r="J12" s="0" t="n">
        <v>1</v>
      </c>
      <c r="T12" s="0" t="str">
        <f aca="false">IF(AND($P12="Congruent",$I12=1),$G12,"")</f>
        <v/>
      </c>
      <c r="U12" s="0" t="str">
        <f aca="false">IF(AND($P12="Neutre",$I12=1),$G12,"")</f>
        <v/>
      </c>
      <c r="V12" s="0" t="str">
        <f aca="false">IF(AND($P12="Incongruent",$I12=1),$G12,"")</f>
        <v/>
      </c>
      <c r="X12" s="0" t="str">
        <f aca="false">IF(AND($Q12="control",$I12=1,$I10=1),$G12,"")</f>
        <v/>
      </c>
      <c r="Y12" s="0" t="str">
        <f aca="false">IF(AND($Q12="test",$I12=1,$I10=1),$G12,"")</f>
        <v/>
      </c>
      <c r="AB12" s="0" t="str">
        <f aca="false">IF(AND(T12&lt;T$415+2*T$417,T12&gt;T$415-2*T$417),T12,"")</f>
        <v/>
      </c>
      <c r="AC12" s="0" t="str">
        <f aca="false">IF(AND(U12&lt;U$415+2*U$417,U12&gt;U$415-2*U$417),U12,"")</f>
        <v/>
      </c>
      <c r="AD12" s="0" t="str">
        <f aca="false">IF(AND(V12&lt;V$415+2*V$417,V12&gt;V$415-2*V$417),V12,"")</f>
        <v/>
      </c>
      <c r="AF12" s="0" t="str">
        <f aca="false">IF(AND(X12&lt;X$415+2*X$417,X12&gt;X$415-2*X$417),X12,"")</f>
        <v/>
      </c>
      <c r="AG12" s="0" t="str">
        <f aca="false">IF(AND(Y12&lt;Y$415+2*Y$417,Y12&gt;Y$415-2*Y$417),Y12,"")</f>
        <v/>
      </c>
    </row>
    <row r="13" customFormat="false" ht="12.8" hidden="false" customHeight="false" outlineLevel="0" collapsed="false">
      <c r="A13" s="0" t="n">
        <v>12</v>
      </c>
      <c r="B13" s="0" t="s">
        <v>19</v>
      </c>
      <c r="C13" s="0" t="s">
        <v>20</v>
      </c>
      <c r="D13" s="0" t="n">
        <v>1</v>
      </c>
      <c r="E13" s="0" t="n">
        <v>11</v>
      </c>
      <c r="F13" s="0" t="s">
        <v>32</v>
      </c>
      <c r="G13" s="0" t="n">
        <v>1613</v>
      </c>
      <c r="I13" s="0" t="n">
        <v>0</v>
      </c>
      <c r="J13" s="0" t="n">
        <v>1</v>
      </c>
      <c r="T13" s="0" t="str">
        <f aca="false">IF(AND($P13="Congruent",$I13=1),$G13,"")</f>
        <v/>
      </c>
      <c r="U13" s="0" t="str">
        <f aca="false">IF(AND($P13="Neutre",$I13=1),$G13,"")</f>
        <v/>
      </c>
      <c r="V13" s="0" t="str">
        <f aca="false">IF(AND($P13="Incongruent",$I13=1),$G13,"")</f>
        <v/>
      </c>
      <c r="X13" s="0" t="str">
        <f aca="false">IF(AND($Q13="control",$I13=1,$I11=1),$G13,"")</f>
        <v/>
      </c>
      <c r="Y13" s="0" t="str">
        <f aca="false">IF(AND($Q13="test",$I13=1,$I11=1),$G13,"")</f>
        <v/>
      </c>
      <c r="AB13" s="0" t="str">
        <f aca="false">IF(AND(T13&lt;T$415+2*T$417,T13&gt;T$415-2*T$417),T13,"")</f>
        <v/>
      </c>
      <c r="AC13" s="0" t="str">
        <f aca="false">IF(AND(U13&lt;U$415+2*U$417,U13&gt;U$415-2*U$417),U13,"")</f>
        <v/>
      </c>
      <c r="AD13" s="0" t="str">
        <f aca="false">IF(AND(V13&lt;V$415+2*V$417,V13&gt;V$415-2*V$417),V13,"")</f>
        <v/>
      </c>
      <c r="AF13" s="0" t="str">
        <f aca="false">IF(AND(X13&lt;X$415+2*X$417,X13&gt;X$415-2*X$417),X13,"")</f>
        <v/>
      </c>
      <c r="AG13" s="0" t="str">
        <f aca="false">IF(AND(Y13&lt;Y$415+2*Y$417,Y13&gt;Y$415-2*Y$417),Y13,"")</f>
        <v/>
      </c>
    </row>
    <row r="14" customFormat="false" ht="12.8" hidden="false" customHeight="false" outlineLevel="0" collapsed="false">
      <c r="A14" s="0" t="n">
        <v>13</v>
      </c>
      <c r="B14" s="0" t="s">
        <v>19</v>
      </c>
      <c r="C14" s="0" t="s">
        <v>20</v>
      </c>
      <c r="D14" s="0" t="n">
        <v>1</v>
      </c>
      <c r="E14" s="0" t="n">
        <v>12</v>
      </c>
      <c r="F14" s="0" t="s">
        <v>33</v>
      </c>
      <c r="G14" s="0" t="n">
        <v>1941.00000000006</v>
      </c>
      <c r="I14" s="0" t="n">
        <v>0</v>
      </c>
      <c r="J14" s="0" t="n">
        <v>1</v>
      </c>
      <c r="T14" s="0" t="str">
        <f aca="false">IF(AND($P14="Congruent",$I14=1),$G14,"")</f>
        <v/>
      </c>
      <c r="U14" s="0" t="str">
        <f aca="false">IF(AND($P14="Neutre",$I14=1),$G14,"")</f>
        <v/>
      </c>
      <c r="V14" s="0" t="str">
        <f aca="false">IF(AND($P14="Incongruent",$I14=1),$G14,"")</f>
        <v/>
      </c>
      <c r="X14" s="0" t="str">
        <f aca="false">IF(AND($Q14="control",$I14=1,$I12=1),$G14,"")</f>
        <v/>
      </c>
      <c r="Y14" s="0" t="str">
        <f aca="false">IF(AND($Q14="test",$I14=1,$I12=1),$G14,"")</f>
        <v/>
      </c>
      <c r="AB14" s="0" t="str">
        <f aca="false">IF(AND(T14&lt;T$415+2*T$417,T14&gt;T$415-2*T$417),T14,"")</f>
        <v/>
      </c>
      <c r="AC14" s="0" t="str">
        <f aca="false">IF(AND(U14&lt;U$415+2*U$417,U14&gt;U$415-2*U$417),U14,"")</f>
        <v/>
      </c>
      <c r="AD14" s="0" t="str">
        <f aca="false">IF(AND(V14&lt;V$415+2*V$417,V14&gt;V$415-2*V$417),V14,"")</f>
        <v/>
      </c>
      <c r="AF14" s="0" t="str">
        <f aca="false">IF(AND(X14&lt;X$415+2*X$417,X14&gt;X$415-2*X$417),X14,"")</f>
        <v/>
      </c>
      <c r="AG14" s="0" t="str">
        <f aca="false">IF(AND(Y14&lt;Y$415+2*Y$417,Y14&gt;Y$415-2*Y$417),Y14,"")</f>
        <v/>
      </c>
    </row>
    <row r="15" customFormat="false" ht="12.8" hidden="false" customHeight="false" outlineLevel="0" collapsed="false">
      <c r="A15" s="0" t="n">
        <v>14</v>
      </c>
      <c r="B15" s="0" t="s">
        <v>19</v>
      </c>
      <c r="C15" s="0" t="s">
        <v>20</v>
      </c>
      <c r="D15" s="0" t="n">
        <v>1</v>
      </c>
      <c r="E15" s="0" t="n">
        <v>13</v>
      </c>
      <c r="F15" s="0" t="s">
        <v>34</v>
      </c>
      <c r="G15" s="0" t="n">
        <v>1594.00000000006</v>
      </c>
      <c r="I15" s="0" t="n">
        <v>0</v>
      </c>
      <c r="J15" s="0" t="n">
        <v>1</v>
      </c>
      <c r="T15" s="0" t="str">
        <f aca="false">IF(AND($P15="Congruent",$I15=1),$G15,"")</f>
        <v/>
      </c>
      <c r="U15" s="0" t="str">
        <f aca="false">IF(AND($P15="Neutre",$I15=1),$G15,"")</f>
        <v/>
      </c>
      <c r="V15" s="0" t="str">
        <f aca="false">IF(AND($P15="Incongruent",$I15=1),$G15,"")</f>
        <v/>
      </c>
      <c r="X15" s="0" t="str">
        <f aca="false">IF(AND($Q15="control",$I15=1,$I13=1),$G15,"")</f>
        <v/>
      </c>
      <c r="Y15" s="0" t="str">
        <f aca="false">IF(AND($Q15="test",$I15=1,$I13=1),$G15,"")</f>
        <v/>
      </c>
      <c r="AB15" s="0" t="str">
        <f aca="false">IF(AND(T15&lt;T$415+2*T$417,T15&gt;T$415-2*T$417),T15,"")</f>
        <v/>
      </c>
      <c r="AC15" s="0" t="str">
        <f aca="false">IF(AND(U15&lt;U$415+2*U$417,U15&gt;U$415-2*U$417),U15,"")</f>
        <v/>
      </c>
      <c r="AD15" s="0" t="str">
        <f aca="false">IF(AND(V15&lt;V$415+2*V$417,V15&gt;V$415-2*V$417),V15,"")</f>
        <v/>
      </c>
      <c r="AF15" s="0" t="str">
        <f aca="false">IF(AND(X15&lt;X$415+2*X$417,X15&gt;X$415-2*X$417),X15,"")</f>
        <v/>
      </c>
      <c r="AG15" s="0" t="str">
        <f aca="false">IF(AND(Y15&lt;Y$415+2*Y$417,Y15&gt;Y$415-2*Y$417),Y15,"")</f>
        <v/>
      </c>
    </row>
    <row r="16" customFormat="false" ht="12.8" hidden="false" customHeight="false" outlineLevel="0" collapsed="false">
      <c r="A16" s="0" t="n">
        <v>15</v>
      </c>
      <c r="B16" s="0" t="s">
        <v>19</v>
      </c>
      <c r="C16" s="0" t="s">
        <v>20</v>
      </c>
      <c r="D16" s="0" t="n">
        <v>1</v>
      </c>
      <c r="E16" s="0" t="n">
        <v>14</v>
      </c>
      <c r="F16" s="0" t="s">
        <v>35</v>
      </c>
      <c r="G16" s="0" t="n">
        <v>1637</v>
      </c>
      <c r="I16" s="0" t="n">
        <v>0</v>
      </c>
      <c r="J16" s="0" t="n">
        <v>1</v>
      </c>
      <c r="T16" s="0" t="str">
        <f aca="false">IF(AND($P16="Congruent",$I16=1),$G16,"")</f>
        <v/>
      </c>
      <c r="U16" s="0" t="str">
        <f aca="false">IF(AND($P16="Neutre",$I16=1),$G16,"")</f>
        <v/>
      </c>
      <c r="V16" s="0" t="str">
        <f aca="false">IF(AND($P16="Incongruent",$I16=1),$G16,"")</f>
        <v/>
      </c>
      <c r="X16" s="0" t="str">
        <f aca="false">IF(AND($Q16="control",$I16=1,$I14=1),$G16,"")</f>
        <v/>
      </c>
      <c r="Y16" s="0" t="str">
        <f aca="false">IF(AND($Q16="test",$I16=1,$I14=1),$G16,"")</f>
        <v/>
      </c>
      <c r="AB16" s="0" t="str">
        <f aca="false">IF(AND(T16&lt;T$415+2*T$417,T16&gt;T$415-2*T$417),T16,"")</f>
        <v/>
      </c>
      <c r="AC16" s="0" t="str">
        <f aca="false">IF(AND(U16&lt;U$415+2*U$417,U16&gt;U$415-2*U$417),U16,"")</f>
        <v/>
      </c>
      <c r="AD16" s="0" t="str">
        <f aca="false">IF(AND(V16&lt;V$415+2*V$417,V16&gt;V$415-2*V$417),V16,"")</f>
        <v/>
      </c>
      <c r="AF16" s="0" t="str">
        <f aca="false">IF(AND(X16&lt;X$415+2*X$417,X16&gt;X$415-2*X$417),X16,"")</f>
        <v/>
      </c>
      <c r="AG16" s="0" t="str">
        <f aca="false">IF(AND(Y16&lt;Y$415+2*Y$417,Y16&gt;Y$415-2*Y$417),Y16,"")</f>
        <v/>
      </c>
    </row>
    <row r="17" customFormat="false" ht="12.8" hidden="false" customHeight="false" outlineLevel="0" collapsed="false">
      <c r="A17" s="0" t="n">
        <v>16</v>
      </c>
      <c r="B17" s="0" t="s">
        <v>19</v>
      </c>
      <c r="C17" s="0" t="s">
        <v>20</v>
      </c>
      <c r="D17" s="0" t="n">
        <v>1</v>
      </c>
      <c r="E17" s="0" t="n">
        <v>15</v>
      </c>
      <c r="F17" s="0" t="s">
        <v>36</v>
      </c>
      <c r="G17" s="0" t="n">
        <v>1427</v>
      </c>
      <c r="I17" s="0" t="n">
        <v>0</v>
      </c>
      <c r="J17" s="0" t="n">
        <v>1</v>
      </c>
      <c r="T17" s="0" t="str">
        <f aca="false">IF(AND($P17="Congruent",$I17=1),$G17,"")</f>
        <v/>
      </c>
      <c r="U17" s="0" t="str">
        <f aca="false">IF(AND($P17="Neutre",$I17=1),$G17,"")</f>
        <v/>
      </c>
      <c r="V17" s="0" t="str">
        <f aca="false">IF(AND($P17="Incongruent",$I17=1),$G17,"")</f>
        <v/>
      </c>
      <c r="X17" s="0" t="str">
        <f aca="false">IF(AND($Q17="control",$I17=1,$I15=1),$G17,"")</f>
        <v/>
      </c>
      <c r="Y17" s="0" t="str">
        <f aca="false">IF(AND($Q17="test",$I17=1,$I15=1),$G17,"")</f>
        <v/>
      </c>
      <c r="AB17" s="0" t="str">
        <f aca="false">IF(AND(T17&lt;T$415+2*T$417,T17&gt;T$415-2*T$417),T17,"")</f>
        <v/>
      </c>
      <c r="AC17" s="0" t="str">
        <f aca="false">IF(AND(U17&lt;U$415+2*U$417,U17&gt;U$415-2*U$417),U17,"")</f>
        <v/>
      </c>
      <c r="AD17" s="0" t="str">
        <f aca="false">IF(AND(V17&lt;V$415+2*V$417,V17&gt;V$415-2*V$417),V17,"")</f>
        <v/>
      </c>
      <c r="AF17" s="0" t="str">
        <f aca="false">IF(AND(X17&lt;X$415+2*X$417,X17&gt;X$415-2*X$417),X17,"")</f>
        <v/>
      </c>
      <c r="AG17" s="0" t="str">
        <f aca="false">IF(AND(Y17&lt;Y$415+2*Y$417,Y17&gt;Y$415-2*Y$417),Y17,"")</f>
        <v/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s">
        <v>20</v>
      </c>
      <c r="D18" s="0" t="n">
        <v>1</v>
      </c>
      <c r="E18" s="0" t="n">
        <v>16</v>
      </c>
      <c r="F18" s="0" t="s">
        <v>37</v>
      </c>
      <c r="G18" s="0" t="n">
        <v>1447</v>
      </c>
      <c r="I18" s="0" t="n">
        <v>0</v>
      </c>
      <c r="J18" s="0" t="n">
        <v>1</v>
      </c>
      <c r="T18" s="0" t="str">
        <f aca="false">IF(AND($P18="Congruent",$I18=1),$G18,"")</f>
        <v/>
      </c>
      <c r="U18" s="0" t="str">
        <f aca="false">IF(AND($P18="Neutre",$I18=1),$G18,"")</f>
        <v/>
      </c>
      <c r="V18" s="0" t="str">
        <f aca="false">IF(AND($P18="Incongruent",$I18=1),$G18,"")</f>
        <v/>
      </c>
      <c r="X18" s="0" t="str">
        <f aca="false">IF(AND($Q18="control",$I18=1,$I16=1),$G18,"")</f>
        <v/>
      </c>
      <c r="Y18" s="0" t="str">
        <f aca="false">IF(AND($Q18="test",$I18=1,$I16=1),$G18,"")</f>
        <v/>
      </c>
      <c r="AB18" s="0" t="str">
        <f aca="false">IF(AND(T18&lt;T$415+2*T$417,T18&gt;T$415-2*T$417),T18,"")</f>
        <v/>
      </c>
      <c r="AC18" s="0" t="str">
        <f aca="false">IF(AND(U18&lt;U$415+2*U$417,U18&gt;U$415-2*U$417),U18,"")</f>
        <v/>
      </c>
      <c r="AD18" s="0" t="str">
        <f aca="false">IF(AND(V18&lt;V$415+2*V$417,V18&gt;V$415-2*V$417),V18,"")</f>
        <v/>
      </c>
      <c r="AF18" s="0" t="str">
        <f aca="false">IF(AND(X18&lt;X$415+2*X$417,X18&gt;X$415-2*X$417),X18,"")</f>
        <v/>
      </c>
      <c r="AG18" s="0" t="str">
        <f aca="false">IF(AND(Y18&lt;Y$415+2*Y$417,Y18&gt;Y$415-2*Y$417),Y18,"")</f>
        <v/>
      </c>
    </row>
    <row r="19" customFormat="false" ht="12.8" hidden="false" customHeight="false" outlineLevel="0" collapsed="false">
      <c r="A19" s="0" t="n">
        <v>18</v>
      </c>
      <c r="B19" s="0" t="s">
        <v>19</v>
      </c>
      <c r="C19" s="0" t="s">
        <v>20</v>
      </c>
      <c r="D19" s="0" t="n">
        <v>1</v>
      </c>
      <c r="E19" s="0" t="n">
        <v>17</v>
      </c>
      <c r="F19" s="0" t="s">
        <v>38</v>
      </c>
      <c r="G19" s="0" t="n">
        <v>3633</v>
      </c>
      <c r="I19" s="0" t="n">
        <v>0</v>
      </c>
      <c r="J19" s="0" t="n">
        <v>1</v>
      </c>
      <c r="T19" s="0" t="str">
        <f aca="false">IF(AND($P19="Congruent",$I19=1),$G19,"")</f>
        <v/>
      </c>
      <c r="U19" s="0" t="str">
        <f aca="false">IF(AND($P19="Neutre",$I19=1),$G19,"")</f>
        <v/>
      </c>
      <c r="V19" s="0" t="str">
        <f aca="false">IF(AND($P19="Incongruent",$I19=1),$G19,"")</f>
        <v/>
      </c>
      <c r="X19" s="0" t="str">
        <f aca="false">IF(AND($Q19="control",$I19=1,$I17=1),$G19,"")</f>
        <v/>
      </c>
      <c r="Y19" s="0" t="str">
        <f aca="false">IF(AND($Q19="test",$I19=1,$I17=1),$G19,"")</f>
        <v/>
      </c>
      <c r="AB19" s="0" t="str">
        <f aca="false">IF(AND(T19&lt;T$415+2*T$417,T19&gt;T$415-2*T$417),T19,"")</f>
        <v/>
      </c>
      <c r="AC19" s="0" t="str">
        <f aca="false">IF(AND(U19&lt;U$415+2*U$417,U19&gt;U$415-2*U$417),U19,"")</f>
        <v/>
      </c>
      <c r="AD19" s="0" t="str">
        <f aca="false">IF(AND(V19&lt;V$415+2*V$417,V19&gt;V$415-2*V$417),V19,"")</f>
        <v/>
      </c>
      <c r="AF19" s="0" t="str">
        <f aca="false">IF(AND(X19&lt;X$415+2*X$417,X19&gt;X$415-2*X$417),X19,"")</f>
        <v/>
      </c>
      <c r="AG19" s="0" t="str">
        <f aca="false">IF(AND(Y19&lt;Y$415+2*Y$417,Y19&gt;Y$415-2*Y$417),Y19,"")</f>
        <v/>
      </c>
    </row>
    <row r="20" customFormat="false" ht="12.8" hidden="false" customHeight="false" outlineLevel="0" collapsed="false">
      <c r="A20" s="0" t="n">
        <v>19</v>
      </c>
      <c r="B20" s="0" t="s">
        <v>19</v>
      </c>
      <c r="C20" s="0" t="s">
        <v>20</v>
      </c>
      <c r="D20" s="0" t="n">
        <v>1</v>
      </c>
      <c r="E20" s="0" t="n">
        <v>18</v>
      </c>
      <c r="F20" s="0" t="s">
        <v>39</v>
      </c>
      <c r="G20" s="0" t="n">
        <v>8096</v>
      </c>
      <c r="I20" s="0" t="n">
        <v>0</v>
      </c>
      <c r="J20" s="0" t="n">
        <v>1</v>
      </c>
      <c r="T20" s="0" t="str">
        <f aca="false">IF(AND($P20="Congruent",$I20=1),$G20,"")</f>
        <v/>
      </c>
      <c r="U20" s="0" t="str">
        <f aca="false">IF(AND($P20="Neutre",$I20=1),$G20,"")</f>
        <v/>
      </c>
      <c r="V20" s="0" t="str">
        <f aca="false">IF(AND($P20="Incongruent",$I20=1),$G20,"")</f>
        <v/>
      </c>
      <c r="X20" s="0" t="str">
        <f aca="false">IF(AND($Q20="control",$I20=1,$I18=1),$G20,"")</f>
        <v/>
      </c>
      <c r="Y20" s="0" t="str">
        <f aca="false">IF(AND($Q20="test",$I20=1,$I18=1),$G20,"")</f>
        <v/>
      </c>
      <c r="AB20" s="0" t="str">
        <f aca="false">IF(AND(T20&lt;T$415+2*T$417,T20&gt;T$415-2*T$417),T20,"")</f>
        <v/>
      </c>
      <c r="AC20" s="0" t="str">
        <f aca="false">IF(AND(U20&lt;U$415+2*U$417,U20&gt;U$415-2*U$417),U20,"")</f>
        <v/>
      </c>
      <c r="AD20" s="0" t="str">
        <f aca="false">IF(AND(V20&lt;V$415+2*V$417,V20&gt;V$415-2*V$417),V20,"")</f>
        <v/>
      </c>
      <c r="AF20" s="0" t="str">
        <f aca="false">IF(AND(X20&lt;X$415+2*X$417,X20&gt;X$415-2*X$417),X20,"")</f>
        <v/>
      </c>
      <c r="AG20" s="0" t="str">
        <f aca="false">IF(AND(Y20&lt;Y$415+2*Y$417,Y20&gt;Y$415-2*Y$417),Y20,"")</f>
        <v/>
      </c>
    </row>
    <row r="21" customFormat="false" ht="12.8" hidden="false" customHeight="false" outlineLevel="0" collapsed="false">
      <c r="A21" s="0" t="n">
        <v>20</v>
      </c>
      <c r="B21" s="0" t="s">
        <v>19</v>
      </c>
      <c r="C21" s="0" t="s">
        <v>20</v>
      </c>
      <c r="D21" s="0" t="n">
        <v>1</v>
      </c>
      <c r="E21" s="0" t="n">
        <v>19</v>
      </c>
      <c r="F21" s="0" t="s">
        <v>40</v>
      </c>
      <c r="G21" s="0" t="n">
        <v>1227</v>
      </c>
      <c r="I21" s="0" t="n">
        <v>0</v>
      </c>
      <c r="J21" s="0" t="n">
        <v>1</v>
      </c>
      <c r="T21" s="0" t="str">
        <f aca="false">IF(AND($P21="Congruent",$I21=1),$G21,"")</f>
        <v/>
      </c>
      <c r="U21" s="0" t="str">
        <f aca="false">IF(AND($P21="Neutre",$I21=1),$G21,"")</f>
        <v/>
      </c>
      <c r="V21" s="0" t="str">
        <f aca="false">IF(AND($P21="Incongruent",$I21=1),$G21,"")</f>
        <v/>
      </c>
      <c r="X21" s="0" t="str">
        <f aca="false">IF(AND($Q21="control",$I21=1,$I19=1),$G21,"")</f>
        <v/>
      </c>
      <c r="Y21" s="0" t="str">
        <f aca="false">IF(AND($Q21="test",$I21=1,$I19=1),$G21,"")</f>
        <v/>
      </c>
      <c r="AB21" s="0" t="str">
        <f aca="false">IF(AND(T21&lt;T$415+2*T$417,T21&gt;T$415-2*T$417),T21,"")</f>
        <v/>
      </c>
      <c r="AC21" s="0" t="str">
        <f aca="false">IF(AND(U21&lt;U$415+2*U$417,U21&gt;U$415-2*U$417),U21,"")</f>
        <v/>
      </c>
      <c r="AD21" s="0" t="str">
        <f aca="false">IF(AND(V21&lt;V$415+2*V$417,V21&gt;V$415-2*V$417),V21,"")</f>
        <v/>
      </c>
      <c r="AF21" s="0" t="str">
        <f aca="false">IF(AND(X21&lt;X$415+2*X$417,X21&gt;X$415-2*X$417),X21,"")</f>
        <v/>
      </c>
      <c r="AG21" s="0" t="str">
        <f aca="false">IF(AND(Y21&lt;Y$415+2*Y$417,Y21&gt;Y$415-2*Y$417),Y21,"")</f>
        <v/>
      </c>
    </row>
    <row r="22" customFormat="false" ht="12.8" hidden="false" customHeight="false" outlineLevel="0" collapsed="false">
      <c r="A22" s="0" t="n">
        <v>21</v>
      </c>
      <c r="B22" s="0" t="s">
        <v>19</v>
      </c>
      <c r="C22" s="0" t="s">
        <v>20</v>
      </c>
      <c r="D22" s="0" t="n">
        <v>1</v>
      </c>
      <c r="E22" s="0" t="n">
        <v>1</v>
      </c>
      <c r="F22" s="0" t="s">
        <v>41</v>
      </c>
      <c r="G22" s="0" t="n">
        <v>500</v>
      </c>
      <c r="I22" s="0" t="n">
        <v>0</v>
      </c>
      <c r="J22" s="0" t="n">
        <v>1</v>
      </c>
      <c r="L22" s="0" t="s">
        <v>42</v>
      </c>
      <c r="M22" s="0" t="s">
        <v>43</v>
      </c>
      <c r="T22" s="0" t="str">
        <f aca="false">IF(AND($P22="Congruent",$I22=1),$G22,"")</f>
        <v/>
      </c>
      <c r="U22" s="0" t="str">
        <f aca="false">IF(AND($P22="Neutre",$I22=1),$G22,"")</f>
        <v/>
      </c>
      <c r="V22" s="0" t="str">
        <f aca="false">IF(AND($P22="Incongruent",$I22=1),$G22,"")</f>
        <v/>
      </c>
      <c r="X22" s="0" t="str">
        <f aca="false">IF(AND($Q22="control",$I22=1,$I20=1),$G22,"")</f>
        <v/>
      </c>
      <c r="Y22" s="0" t="str">
        <f aca="false">IF(AND($Q22="test",$I22=1,$I20=1),$G22,"")</f>
        <v/>
      </c>
      <c r="AB22" s="0" t="str">
        <f aca="false">IF(AND(T22&lt;T$415+2*T$417,T22&gt;T$415-2*T$417),T22,"")</f>
        <v/>
      </c>
      <c r="AC22" s="0" t="str">
        <f aca="false">IF(AND(U22&lt;U$415+2*U$417,U22&gt;U$415-2*U$417),U22,"")</f>
        <v/>
      </c>
      <c r="AD22" s="0" t="str">
        <f aca="false">IF(AND(V22&lt;V$415+2*V$417,V22&gt;V$415-2*V$417),V22,"")</f>
        <v/>
      </c>
      <c r="AF22" s="0" t="str">
        <f aca="false">IF(AND(X22&lt;X$415+2*X$417,X22&gt;X$415-2*X$417),X22,"")</f>
        <v/>
      </c>
      <c r="AG22" s="0" t="str">
        <f aca="false">IF(AND(Y22&lt;Y$415+2*Y$417,Y22&gt;Y$415-2*Y$417),Y22,"")</f>
        <v/>
      </c>
    </row>
    <row r="23" customFormat="false" ht="12.8" hidden="false" customHeight="false" outlineLevel="0" collapsed="false">
      <c r="A23" s="0" t="n">
        <v>22</v>
      </c>
      <c r="B23" s="0" t="s">
        <v>19</v>
      </c>
      <c r="C23" s="0" t="s">
        <v>20</v>
      </c>
      <c r="D23" s="0" t="n">
        <v>1</v>
      </c>
      <c r="E23" s="0" t="n">
        <v>2</v>
      </c>
      <c r="F23" s="0" t="s">
        <v>11</v>
      </c>
      <c r="G23" s="0" t="n">
        <v>9006</v>
      </c>
      <c r="H23" s="0" t="s">
        <v>44</v>
      </c>
      <c r="I23" s="0" t="n">
        <v>1</v>
      </c>
      <c r="J23" s="0" t="n">
        <v>0</v>
      </c>
      <c r="L23" s="0" t="s">
        <v>42</v>
      </c>
      <c r="M23" s="0" t="s">
        <v>43</v>
      </c>
      <c r="O23" s="0" t="s">
        <v>45</v>
      </c>
      <c r="P23" s="0" t="s">
        <v>46</v>
      </c>
      <c r="T23" s="0" t="n">
        <f aca="false">IF(AND($P23="Congruent",$I23=1),$G23,"")</f>
        <v>9006</v>
      </c>
      <c r="U23" s="0" t="str">
        <f aca="false">IF(AND($P23="Neutre",$I23=1),$G23,"")</f>
        <v/>
      </c>
      <c r="V23" s="0" t="str">
        <f aca="false">IF(AND($P23="Incongruent",$I23=1),$G23,"")</f>
        <v/>
      </c>
      <c r="X23" s="0" t="str">
        <f aca="false">IF(AND($Q23="control",$I23=1,$I21=1),$G23,"")</f>
        <v/>
      </c>
      <c r="Y23" s="0" t="str">
        <f aca="false">IF(AND($Q23="test",$I23=1,$I21=1),$G23,"")</f>
        <v/>
      </c>
      <c r="AB23" s="0" t="str">
        <f aca="false">IF(AND(T23&lt;T$415+2*T$417,T23&gt;T$415-2*T$417),T23,"")</f>
        <v/>
      </c>
      <c r="AC23" s="0" t="str">
        <f aca="false">IF(AND(U23&lt;U$415+2*U$417,U23&gt;U$415-2*U$417),U23,"")</f>
        <v/>
      </c>
      <c r="AD23" s="0" t="str">
        <f aca="false">IF(AND(V23&lt;V$415+2*V$417,V23&gt;V$415-2*V$417),V23,"")</f>
        <v/>
      </c>
      <c r="AF23" s="0" t="str">
        <f aca="false">IF(AND(X23&lt;X$415+2*X$417,X23&gt;X$415-2*X$417),X23,"")</f>
        <v/>
      </c>
      <c r="AG23" s="0" t="str">
        <f aca="false">IF(AND(Y23&lt;Y$415+2*Y$417,Y23&gt;Y$415-2*Y$417),Y23,"")</f>
        <v/>
      </c>
    </row>
    <row r="24" customFormat="false" ht="12.8" hidden="false" customHeight="false" outlineLevel="0" collapsed="false">
      <c r="A24" s="0" t="n">
        <v>23</v>
      </c>
      <c r="B24" s="0" t="s">
        <v>19</v>
      </c>
      <c r="C24" s="0" t="s">
        <v>20</v>
      </c>
      <c r="D24" s="0" t="n">
        <v>1</v>
      </c>
      <c r="E24" s="0" t="n">
        <v>3</v>
      </c>
      <c r="F24" s="0" t="s">
        <v>41</v>
      </c>
      <c r="G24" s="0" t="n">
        <v>499</v>
      </c>
      <c r="I24" s="0" t="n">
        <v>0</v>
      </c>
      <c r="J24" s="0" t="n">
        <v>1</v>
      </c>
      <c r="L24" s="0" t="s">
        <v>42</v>
      </c>
      <c r="M24" s="0" t="s">
        <v>43</v>
      </c>
      <c r="T24" s="0" t="str">
        <f aca="false">IF(AND($P24="Congruent",$I24=1),$G24,"")</f>
        <v/>
      </c>
      <c r="U24" s="0" t="str">
        <f aca="false">IF(AND($P24="Neutre",$I24=1),$G24,"")</f>
        <v/>
      </c>
      <c r="V24" s="0" t="str">
        <f aca="false">IF(AND($P24="Incongruent",$I24=1),$G24,"")</f>
        <v/>
      </c>
      <c r="X24" s="0" t="str">
        <f aca="false">IF(AND($Q24="control",$I24=1,$I22=1),$G24,"")</f>
        <v/>
      </c>
      <c r="Y24" s="0" t="str">
        <f aca="false">IF(AND($Q24="test",$I24=1,$I22=1),$G24,"")</f>
        <v/>
      </c>
      <c r="AB24" s="0" t="str">
        <f aca="false">IF(AND(T24&lt;T$415+2*T$417,T24&gt;T$415-2*T$417),T24,"")</f>
        <v/>
      </c>
      <c r="AC24" s="0" t="str">
        <f aca="false">IF(AND(U24&lt;U$415+2*U$417,U24&gt;U$415-2*U$417),U24,"")</f>
        <v/>
      </c>
      <c r="AD24" s="0" t="str">
        <f aca="false">IF(AND(V24&lt;V$415+2*V$417,V24&gt;V$415-2*V$417),V24,"")</f>
        <v/>
      </c>
      <c r="AF24" s="0" t="str">
        <f aca="false">IF(AND(X24&lt;X$415+2*X$417,X24&gt;X$415-2*X$417),X24,"")</f>
        <v/>
      </c>
      <c r="AG24" s="0" t="str">
        <f aca="false">IF(AND(Y24&lt;Y$415+2*Y$417,Y24&gt;Y$415-2*Y$417),Y24,"")</f>
        <v/>
      </c>
    </row>
    <row r="25" customFormat="false" ht="12.8" hidden="false" customHeight="false" outlineLevel="0" collapsed="false">
      <c r="A25" s="0" t="n">
        <v>24</v>
      </c>
      <c r="B25" s="0" t="s">
        <v>19</v>
      </c>
      <c r="C25" s="0" t="s">
        <v>20</v>
      </c>
      <c r="D25" s="0" t="n">
        <v>1</v>
      </c>
      <c r="E25" s="0" t="n">
        <v>4</v>
      </c>
      <c r="F25" s="0" t="s">
        <v>12</v>
      </c>
      <c r="G25" s="0" t="n">
        <v>1942</v>
      </c>
      <c r="H25" s="0" t="s">
        <v>47</v>
      </c>
      <c r="I25" s="0" t="n">
        <v>1</v>
      </c>
      <c r="J25" s="0" t="n">
        <v>0</v>
      </c>
      <c r="L25" s="0" t="s">
        <v>42</v>
      </c>
      <c r="M25" s="0" t="s">
        <v>43</v>
      </c>
      <c r="O25" s="0" t="s">
        <v>48</v>
      </c>
      <c r="P25" s="0" t="s">
        <v>46</v>
      </c>
      <c r="T25" s="0" t="n">
        <f aca="false">IF(AND($P25="Congruent",$I25=1),$G25,"")</f>
        <v>1942</v>
      </c>
      <c r="U25" s="0" t="str">
        <f aca="false">IF(AND($P25="Neutre",$I25=1),$G25,"")</f>
        <v/>
      </c>
      <c r="V25" s="0" t="str">
        <f aca="false">IF(AND($P25="Incongruent",$I25=1),$G25,"")</f>
        <v/>
      </c>
      <c r="X25" s="0" t="str">
        <f aca="false">IF(AND($Q25="control",$I25=1,$I23=1),$G25,"")</f>
        <v/>
      </c>
      <c r="Y25" s="0" t="str">
        <f aca="false">IF(AND($Q25="test",$I25=1,$I23=1),$G25,"")</f>
        <v/>
      </c>
      <c r="AB25" s="0" t="n">
        <f aca="false">IF(AND(T25&lt;T$415+2*T$417,T25&gt;T$415-2*T$417),T25,"")</f>
        <v>1942</v>
      </c>
      <c r="AC25" s="0" t="str">
        <f aca="false">IF(AND(U25&lt;U$415+2*U$417,U25&gt;U$415-2*U$417),U25,"")</f>
        <v/>
      </c>
      <c r="AD25" s="0" t="str">
        <f aca="false">IF(AND(V25&lt;V$415+2*V$417,V25&gt;V$415-2*V$417),V25,"")</f>
        <v/>
      </c>
      <c r="AF25" s="0" t="str">
        <f aca="false">IF(AND(X25&lt;X$415+2*X$417,X25&gt;X$415-2*X$417),X25,"")</f>
        <v/>
      </c>
      <c r="AG25" s="0" t="str">
        <f aca="false">IF(AND(Y25&lt;Y$415+2*Y$417,Y25&gt;Y$415-2*Y$417),Y25,"")</f>
        <v/>
      </c>
    </row>
    <row r="26" customFormat="false" ht="12.8" hidden="false" customHeight="false" outlineLevel="0" collapsed="false">
      <c r="A26" s="0" t="n">
        <v>25</v>
      </c>
      <c r="B26" s="0" t="s">
        <v>19</v>
      </c>
      <c r="C26" s="0" t="s">
        <v>20</v>
      </c>
      <c r="D26" s="0" t="n">
        <v>1</v>
      </c>
      <c r="E26" s="0" t="n">
        <v>5</v>
      </c>
      <c r="F26" s="0" t="s">
        <v>41</v>
      </c>
      <c r="G26" s="0" t="n">
        <v>500</v>
      </c>
      <c r="I26" s="0" t="n">
        <v>0</v>
      </c>
      <c r="J26" s="0" t="n">
        <v>1</v>
      </c>
      <c r="L26" s="0" t="s">
        <v>42</v>
      </c>
      <c r="M26" s="0" t="s">
        <v>43</v>
      </c>
      <c r="T26" s="0" t="str">
        <f aca="false">IF(AND($P26="Congruent",$I26=1),$G26,"")</f>
        <v/>
      </c>
      <c r="U26" s="0" t="str">
        <f aca="false">IF(AND($P26="Neutre",$I26=1),$G26,"")</f>
        <v/>
      </c>
      <c r="V26" s="0" t="str">
        <f aca="false">IF(AND($P26="Incongruent",$I26=1),$G26,"")</f>
        <v/>
      </c>
      <c r="X26" s="0" t="str">
        <f aca="false">IF(AND($Q26="control",$I26=1,$I24=1),$G26,"")</f>
        <v/>
      </c>
      <c r="Y26" s="0" t="str">
        <f aca="false">IF(AND($Q26="test",$I26=1,$I24=1),$G26,"")</f>
        <v/>
      </c>
      <c r="AB26" s="0" t="str">
        <f aca="false">IF(AND(T26&lt;T$415+2*T$417,T26&gt;T$415-2*T$417),T26,"")</f>
        <v/>
      </c>
      <c r="AC26" s="0" t="str">
        <f aca="false">IF(AND(U26&lt;U$415+2*U$417,U26&gt;U$415-2*U$417),U26,"")</f>
        <v/>
      </c>
      <c r="AD26" s="0" t="str">
        <f aca="false">IF(AND(V26&lt;V$415+2*V$417,V26&gt;V$415-2*V$417),V26,"")</f>
        <v/>
      </c>
      <c r="AF26" s="0" t="str">
        <f aca="false">IF(AND(X26&lt;X$415+2*X$417,X26&gt;X$415-2*X$417),X26,"")</f>
        <v/>
      </c>
      <c r="AG26" s="0" t="str">
        <f aca="false">IF(AND(Y26&lt;Y$415+2*Y$417,Y26&gt;Y$415-2*Y$417),Y26,"")</f>
        <v/>
      </c>
    </row>
    <row r="27" customFormat="false" ht="12.8" hidden="false" customHeight="false" outlineLevel="0" collapsed="false">
      <c r="A27" s="0" t="n">
        <v>26</v>
      </c>
      <c r="B27" s="0" t="s">
        <v>19</v>
      </c>
      <c r="C27" s="0" t="s">
        <v>20</v>
      </c>
      <c r="D27" s="0" t="n">
        <v>1</v>
      </c>
      <c r="E27" s="0" t="n">
        <v>6</v>
      </c>
      <c r="F27" s="0" t="s">
        <v>49</v>
      </c>
      <c r="G27" s="0" t="n">
        <v>1000</v>
      </c>
      <c r="I27" s="0" t="n">
        <v>0</v>
      </c>
      <c r="J27" s="0" t="n">
        <v>1</v>
      </c>
      <c r="K27" s="0" t="n">
        <v>1</v>
      </c>
      <c r="L27" s="0" t="s">
        <v>42</v>
      </c>
      <c r="M27" s="0" t="s">
        <v>43</v>
      </c>
      <c r="T27" s="0" t="str">
        <f aca="false">IF(AND($P27="Congruent",$I27=1),$G27,"")</f>
        <v/>
      </c>
      <c r="U27" s="0" t="str">
        <f aca="false">IF(AND($P27="Neutre",$I27=1),$G27,"")</f>
        <v/>
      </c>
      <c r="V27" s="0" t="str">
        <f aca="false">IF(AND($P27="Incongruent",$I27=1),$G27,"")</f>
        <v/>
      </c>
      <c r="X27" s="0" t="str">
        <f aca="false">IF(AND($Q27="control",$I27=1,$I25=1),$G27,"")</f>
        <v/>
      </c>
      <c r="Y27" s="0" t="str">
        <f aca="false">IF(AND($Q27="test",$I27=1,$I25=1),$G27,"")</f>
        <v/>
      </c>
      <c r="AB27" s="0" t="str">
        <f aca="false">IF(AND(T27&lt;T$415+2*T$417,T27&gt;T$415-2*T$417),T27,"")</f>
        <v/>
      </c>
      <c r="AC27" s="0" t="str">
        <f aca="false">IF(AND(U27&lt;U$415+2*U$417,U27&gt;U$415-2*U$417),U27,"")</f>
        <v/>
      </c>
      <c r="AD27" s="0" t="str">
        <f aca="false">IF(AND(V27&lt;V$415+2*V$417,V27&gt;V$415-2*V$417),V27,"")</f>
        <v/>
      </c>
      <c r="AF27" s="0" t="str">
        <f aca="false">IF(AND(X27&lt;X$415+2*X$417,X27&gt;X$415-2*X$417),X27,"")</f>
        <v/>
      </c>
      <c r="AG27" s="0" t="str">
        <f aca="false">IF(AND(Y27&lt;Y$415+2*Y$417,Y27&gt;Y$415-2*Y$417),Y27,"")</f>
        <v/>
      </c>
    </row>
    <row r="28" customFormat="false" ht="12.8" hidden="false" customHeight="false" outlineLevel="0" collapsed="false">
      <c r="A28" s="0" t="n">
        <v>27</v>
      </c>
      <c r="B28" s="0" t="s">
        <v>19</v>
      </c>
      <c r="C28" s="0" t="s">
        <v>20</v>
      </c>
      <c r="D28" s="0" t="n">
        <v>2</v>
      </c>
      <c r="E28" s="0" t="n">
        <v>1</v>
      </c>
      <c r="F28" s="0" t="s">
        <v>41</v>
      </c>
      <c r="G28" s="0" t="n">
        <v>500</v>
      </c>
      <c r="I28" s="0" t="n">
        <v>0</v>
      </c>
      <c r="J28" s="0" t="n">
        <v>1</v>
      </c>
      <c r="L28" s="0" t="s">
        <v>50</v>
      </c>
      <c r="M28" s="0" t="s">
        <v>51</v>
      </c>
      <c r="T28" s="0" t="str">
        <f aca="false">IF(AND($P28="Congruent",$I28=1),$G28,"")</f>
        <v/>
      </c>
      <c r="U28" s="0" t="str">
        <f aca="false">IF(AND($P28="Neutre",$I28=1),$G28,"")</f>
        <v/>
      </c>
      <c r="V28" s="0" t="str">
        <f aca="false">IF(AND($P28="Incongruent",$I28=1),$G28,"")</f>
        <v/>
      </c>
      <c r="X28" s="0" t="str">
        <f aca="false">IF(AND($Q28="control",$I28=1,$I26=1),$G28,"")</f>
        <v/>
      </c>
      <c r="Y28" s="0" t="str">
        <f aca="false">IF(AND($Q28="test",$I28=1,$I26=1),$G28,"")</f>
        <v/>
      </c>
      <c r="AB28" s="0" t="str">
        <f aca="false">IF(AND(T28&lt;T$415+2*T$417,T28&gt;T$415-2*T$417),T28,"")</f>
        <v/>
      </c>
      <c r="AC28" s="0" t="str">
        <f aca="false">IF(AND(U28&lt;U$415+2*U$417,U28&gt;U$415-2*U$417),U28,"")</f>
        <v/>
      </c>
      <c r="AD28" s="0" t="str">
        <f aca="false">IF(AND(V28&lt;V$415+2*V$417,V28&gt;V$415-2*V$417),V28,"")</f>
        <v/>
      </c>
      <c r="AF28" s="0" t="str">
        <f aca="false">IF(AND(X28&lt;X$415+2*X$417,X28&gt;X$415-2*X$417),X28,"")</f>
        <v/>
      </c>
      <c r="AG28" s="0" t="str">
        <f aca="false">IF(AND(Y28&lt;Y$415+2*Y$417,Y28&gt;Y$415-2*Y$417),Y28,"")</f>
        <v/>
      </c>
    </row>
    <row r="29" customFormat="false" ht="12.8" hidden="false" customHeight="false" outlineLevel="0" collapsed="false">
      <c r="A29" s="0" t="n">
        <v>28</v>
      </c>
      <c r="B29" s="0" t="s">
        <v>19</v>
      </c>
      <c r="C29" s="0" t="s">
        <v>20</v>
      </c>
      <c r="D29" s="0" t="n">
        <v>2</v>
      </c>
      <c r="E29" s="0" t="n">
        <v>2</v>
      </c>
      <c r="F29" s="0" t="s">
        <v>11</v>
      </c>
      <c r="G29" s="0" t="n">
        <v>1023</v>
      </c>
      <c r="H29" s="0" t="s">
        <v>47</v>
      </c>
      <c r="I29" s="0" t="n">
        <v>1</v>
      </c>
      <c r="J29" s="0" t="n">
        <v>0</v>
      </c>
      <c r="L29" s="0" t="s">
        <v>50</v>
      </c>
      <c r="M29" s="0" t="s">
        <v>51</v>
      </c>
      <c r="O29" s="0" t="s">
        <v>52</v>
      </c>
      <c r="P29" s="0" t="s">
        <v>53</v>
      </c>
      <c r="T29" s="0" t="str">
        <f aca="false">IF(AND($P29="Congruent",$I29=1),$G29,"")</f>
        <v/>
      </c>
      <c r="U29" s="0" t="n">
        <f aca="false">IF(AND($P29="Neutre",$I29=1),$G29,"")</f>
        <v>1023</v>
      </c>
      <c r="V29" s="0" t="str">
        <f aca="false">IF(AND($P29="Incongruent",$I29=1),$G29,"")</f>
        <v/>
      </c>
      <c r="X29" s="0" t="str">
        <f aca="false">IF(AND($Q29="control",$I29=1,$I27=1),$G29,"")</f>
        <v/>
      </c>
      <c r="Y29" s="0" t="str">
        <f aca="false">IF(AND($Q29="test",$I29=1,$I27=1),$G29,"")</f>
        <v/>
      </c>
      <c r="AB29" s="0" t="str">
        <f aca="false">IF(AND(T29&lt;T$415+2*T$417,T29&gt;T$415-2*T$417),T29,"")</f>
        <v/>
      </c>
      <c r="AC29" s="0" t="str">
        <f aca="false">IF(AND(U29&lt;U$415+2*U$417,U29&gt;U$415-2*U$417),U29,"")</f>
        <v/>
      </c>
      <c r="AD29" s="0" t="str">
        <f aca="false">IF(AND(V29&lt;V$415+2*V$417,V29&gt;V$415-2*V$417),V29,"")</f>
        <v/>
      </c>
      <c r="AF29" s="0" t="str">
        <f aca="false">IF(AND(X29&lt;X$415+2*X$417,X29&gt;X$415-2*X$417),X29,"")</f>
        <v/>
      </c>
      <c r="AG29" s="0" t="str">
        <f aca="false">IF(AND(Y29&lt;Y$415+2*Y$417,Y29&gt;Y$415-2*Y$417),Y29,"")</f>
        <v/>
      </c>
    </row>
    <row r="30" customFormat="false" ht="12.8" hidden="false" customHeight="false" outlineLevel="0" collapsed="false">
      <c r="A30" s="0" t="n">
        <v>29</v>
      </c>
      <c r="B30" s="0" t="s">
        <v>19</v>
      </c>
      <c r="C30" s="0" t="s">
        <v>20</v>
      </c>
      <c r="D30" s="0" t="n">
        <v>2</v>
      </c>
      <c r="E30" s="0" t="n">
        <v>3</v>
      </c>
      <c r="F30" s="0" t="s">
        <v>41</v>
      </c>
      <c r="G30" s="0" t="n">
        <v>500</v>
      </c>
      <c r="I30" s="0" t="n">
        <v>0</v>
      </c>
      <c r="J30" s="0" t="n">
        <v>1</v>
      </c>
      <c r="L30" s="0" t="s">
        <v>50</v>
      </c>
      <c r="M30" s="0" t="s">
        <v>51</v>
      </c>
      <c r="T30" s="0" t="str">
        <f aca="false">IF(AND($P30="Congruent",$I30=1),$G30,"")</f>
        <v/>
      </c>
      <c r="U30" s="0" t="str">
        <f aca="false">IF(AND($P30="Neutre",$I30=1),$G30,"")</f>
        <v/>
      </c>
      <c r="V30" s="0" t="str">
        <f aca="false">IF(AND($P30="Incongruent",$I30=1),$G30,"")</f>
        <v/>
      </c>
      <c r="X30" s="0" t="str">
        <f aca="false">IF(AND($Q30="control",$I30=1,$I28=1),$G30,"")</f>
        <v/>
      </c>
      <c r="Y30" s="0" t="str">
        <f aca="false">IF(AND($Q30="test",$I30=1,$I28=1),$G30,"")</f>
        <v/>
      </c>
      <c r="AB30" s="0" t="str">
        <f aca="false">IF(AND(T30&lt;T$415+2*T$417,T30&gt;T$415-2*T$417),T30,"")</f>
        <v/>
      </c>
      <c r="AC30" s="0" t="str">
        <f aca="false">IF(AND(U30&lt;U$415+2*U$417,U30&gt;U$415-2*U$417),U30,"")</f>
        <v/>
      </c>
      <c r="AD30" s="0" t="str">
        <f aca="false">IF(AND(V30&lt;V$415+2*V$417,V30&gt;V$415-2*V$417),V30,"")</f>
        <v/>
      </c>
      <c r="AF30" s="0" t="str">
        <f aca="false">IF(AND(X30&lt;X$415+2*X$417,X30&gt;X$415-2*X$417),X30,"")</f>
        <v/>
      </c>
      <c r="AG30" s="0" t="str">
        <f aca="false">IF(AND(Y30&lt;Y$415+2*Y$417,Y30&gt;Y$415-2*Y$417),Y30,"")</f>
        <v/>
      </c>
    </row>
    <row r="31" customFormat="false" ht="12.8" hidden="false" customHeight="false" outlineLevel="0" collapsed="false">
      <c r="A31" s="0" t="n">
        <v>30</v>
      </c>
      <c r="B31" s="0" t="s">
        <v>19</v>
      </c>
      <c r="C31" s="0" t="s">
        <v>20</v>
      </c>
      <c r="D31" s="0" t="n">
        <v>2</v>
      </c>
      <c r="E31" s="0" t="n">
        <v>4</v>
      </c>
      <c r="F31" s="0" t="s">
        <v>12</v>
      </c>
      <c r="G31" s="0" t="n">
        <v>1341</v>
      </c>
      <c r="H31" s="0" t="s">
        <v>44</v>
      </c>
      <c r="I31" s="0" t="n">
        <v>1</v>
      </c>
      <c r="J31" s="0" t="n">
        <v>0</v>
      </c>
      <c r="L31" s="0" t="s">
        <v>50</v>
      </c>
      <c r="M31" s="0" t="s">
        <v>51</v>
      </c>
      <c r="O31" s="0" t="s">
        <v>48</v>
      </c>
      <c r="P31" s="0" t="s">
        <v>46</v>
      </c>
      <c r="T31" s="0" t="n">
        <f aca="false">IF(AND($P31="Congruent",$I31=1),$G31,"")</f>
        <v>1341</v>
      </c>
      <c r="U31" s="0" t="str">
        <f aca="false">IF(AND($P31="Neutre",$I31=1),$G31,"")</f>
        <v/>
      </c>
      <c r="V31" s="0" t="str">
        <f aca="false">IF(AND($P31="Incongruent",$I31=1),$G31,"")</f>
        <v/>
      </c>
      <c r="X31" s="0" t="str">
        <f aca="false">IF(AND($Q31="control",$I31=1,$I29=1),$G31,"")</f>
        <v/>
      </c>
      <c r="Y31" s="0" t="str">
        <f aca="false">IF(AND($Q31="test",$I31=1,$I29=1),$G31,"")</f>
        <v/>
      </c>
      <c r="AB31" s="0" t="n">
        <f aca="false">IF(AND(T31&lt;T$415+2*T$417,T31&gt;T$415-2*T$417),T31,"")</f>
        <v>1341</v>
      </c>
      <c r="AC31" s="0" t="str">
        <f aca="false">IF(AND(U31&lt;U$415+2*U$417,U31&gt;U$415-2*U$417),U31,"")</f>
        <v/>
      </c>
      <c r="AD31" s="0" t="str">
        <f aca="false">IF(AND(V31&lt;V$415+2*V$417,V31&gt;V$415-2*V$417),V31,"")</f>
        <v/>
      </c>
      <c r="AF31" s="0" t="str">
        <f aca="false">IF(AND(X31&lt;X$415+2*X$417,X31&gt;X$415-2*X$417),X31,"")</f>
        <v/>
      </c>
      <c r="AG31" s="0" t="str">
        <f aca="false">IF(AND(Y31&lt;Y$415+2*Y$417,Y31&gt;Y$415-2*Y$417),Y31,"")</f>
        <v/>
      </c>
    </row>
    <row r="32" customFormat="false" ht="12.8" hidden="false" customHeight="false" outlineLevel="0" collapsed="false">
      <c r="A32" s="0" t="n">
        <v>31</v>
      </c>
      <c r="B32" s="0" t="s">
        <v>19</v>
      </c>
      <c r="C32" s="0" t="s">
        <v>20</v>
      </c>
      <c r="D32" s="0" t="n">
        <v>2</v>
      </c>
      <c r="E32" s="0" t="n">
        <v>5</v>
      </c>
      <c r="F32" s="0" t="s">
        <v>41</v>
      </c>
      <c r="G32" s="0" t="n">
        <v>500</v>
      </c>
      <c r="I32" s="0" t="n">
        <v>0</v>
      </c>
      <c r="J32" s="0" t="n">
        <v>1</v>
      </c>
      <c r="L32" s="0" t="s">
        <v>50</v>
      </c>
      <c r="M32" s="0" t="s">
        <v>51</v>
      </c>
      <c r="T32" s="0" t="str">
        <f aca="false">IF(AND($P32="Congruent",$I32=1),$G32,"")</f>
        <v/>
      </c>
      <c r="U32" s="0" t="str">
        <f aca="false">IF(AND($P32="Neutre",$I32=1),$G32,"")</f>
        <v/>
      </c>
      <c r="V32" s="0" t="str">
        <f aca="false">IF(AND($P32="Incongruent",$I32=1),$G32,"")</f>
        <v/>
      </c>
      <c r="X32" s="0" t="str">
        <f aca="false">IF(AND($Q32="control",$I32=1,$I30=1),$G32,"")</f>
        <v/>
      </c>
      <c r="Y32" s="0" t="str">
        <f aca="false">IF(AND($Q32="test",$I32=1,$I30=1),$G32,"")</f>
        <v/>
      </c>
      <c r="AB32" s="0" t="str">
        <f aca="false">IF(AND(T32&lt;T$415+2*T$417,T32&gt;T$415-2*T$417),T32,"")</f>
        <v/>
      </c>
      <c r="AC32" s="0" t="str">
        <f aca="false">IF(AND(U32&lt;U$415+2*U$417,U32&gt;U$415-2*U$417),U32,"")</f>
        <v/>
      </c>
      <c r="AD32" s="0" t="str">
        <f aca="false">IF(AND(V32&lt;V$415+2*V$417,V32&gt;V$415-2*V$417),V32,"")</f>
        <v/>
      </c>
      <c r="AF32" s="0" t="str">
        <f aca="false">IF(AND(X32&lt;X$415+2*X$417,X32&gt;X$415-2*X$417),X32,"")</f>
        <v/>
      </c>
      <c r="AG32" s="0" t="str">
        <f aca="false">IF(AND(Y32&lt;Y$415+2*Y$417,Y32&gt;Y$415-2*Y$417),Y32,"")</f>
        <v/>
      </c>
    </row>
    <row r="33" customFormat="false" ht="12.8" hidden="false" customHeight="false" outlineLevel="0" collapsed="false">
      <c r="A33" s="0" t="n">
        <v>32</v>
      </c>
      <c r="B33" s="0" t="s">
        <v>19</v>
      </c>
      <c r="C33" s="0" t="s">
        <v>20</v>
      </c>
      <c r="D33" s="0" t="n">
        <v>2</v>
      </c>
      <c r="E33" s="0" t="n">
        <v>6</v>
      </c>
      <c r="F33" s="0" t="s">
        <v>49</v>
      </c>
      <c r="G33" s="0" t="n">
        <v>1000</v>
      </c>
      <c r="I33" s="0" t="n">
        <v>0</v>
      </c>
      <c r="J33" s="0" t="n">
        <v>1</v>
      </c>
      <c r="K33" s="0" t="n">
        <v>1</v>
      </c>
      <c r="L33" s="0" t="s">
        <v>50</v>
      </c>
      <c r="M33" s="0" t="s">
        <v>51</v>
      </c>
      <c r="T33" s="0" t="str">
        <f aca="false">IF(AND($P33="Congruent",$I33=1),$G33,"")</f>
        <v/>
      </c>
      <c r="U33" s="0" t="str">
        <f aca="false">IF(AND($P33="Neutre",$I33=1),$G33,"")</f>
        <v/>
      </c>
      <c r="V33" s="0" t="str">
        <f aca="false">IF(AND($P33="Incongruent",$I33=1),$G33,"")</f>
        <v/>
      </c>
      <c r="X33" s="0" t="str">
        <f aca="false">IF(AND($Q33="control",$I33=1,$I31=1),$G33,"")</f>
        <v/>
      </c>
      <c r="Y33" s="0" t="str">
        <f aca="false">IF(AND($Q33="test",$I33=1,$I31=1),$G33,"")</f>
        <v/>
      </c>
      <c r="AB33" s="0" t="str">
        <f aca="false">IF(AND(T33&lt;T$415+2*T$417,T33&gt;T$415-2*T$417),T33,"")</f>
        <v/>
      </c>
      <c r="AC33" s="0" t="str">
        <f aca="false">IF(AND(U33&lt;U$415+2*U$417,U33&gt;U$415-2*U$417),U33,"")</f>
        <v/>
      </c>
      <c r="AD33" s="0" t="str">
        <f aca="false">IF(AND(V33&lt;V$415+2*V$417,V33&gt;V$415-2*V$417),V33,"")</f>
        <v/>
      </c>
      <c r="AF33" s="0" t="str">
        <f aca="false">IF(AND(X33&lt;X$415+2*X$417,X33&gt;X$415-2*X$417),X33,"")</f>
        <v/>
      </c>
      <c r="AG33" s="0" t="str">
        <f aca="false">IF(AND(Y33&lt;Y$415+2*Y$417,Y33&gt;Y$415-2*Y$417),Y33,"")</f>
        <v/>
      </c>
    </row>
    <row r="34" customFormat="false" ht="12.8" hidden="false" customHeight="false" outlineLevel="0" collapsed="false">
      <c r="A34" s="0" t="n">
        <v>33</v>
      </c>
      <c r="B34" s="0" t="s">
        <v>19</v>
      </c>
      <c r="C34" s="0" t="s">
        <v>20</v>
      </c>
      <c r="D34" s="0" t="n">
        <v>3</v>
      </c>
      <c r="E34" s="0" t="n">
        <v>1</v>
      </c>
      <c r="F34" s="0" t="s">
        <v>41</v>
      </c>
      <c r="G34" s="0" t="n">
        <v>499</v>
      </c>
      <c r="I34" s="0" t="n">
        <v>0</v>
      </c>
      <c r="J34" s="0" t="n">
        <v>1</v>
      </c>
      <c r="L34" s="0" t="s">
        <v>54</v>
      </c>
      <c r="M34" s="0" t="s">
        <v>55</v>
      </c>
      <c r="T34" s="0" t="str">
        <f aca="false">IF(AND($P34="Congruent",$I34=1),$G34,"")</f>
        <v/>
      </c>
      <c r="U34" s="0" t="str">
        <f aca="false">IF(AND($P34="Neutre",$I34=1),$G34,"")</f>
        <v/>
      </c>
      <c r="V34" s="0" t="str">
        <f aca="false">IF(AND($P34="Incongruent",$I34=1),$G34,"")</f>
        <v/>
      </c>
      <c r="X34" s="0" t="str">
        <f aca="false">IF(AND($Q34="control",$I34=1,$I32=1),$G34,"")</f>
        <v/>
      </c>
      <c r="Y34" s="0" t="str">
        <f aca="false">IF(AND($Q34="test",$I34=1,$I32=1),$G34,"")</f>
        <v/>
      </c>
      <c r="AB34" s="0" t="str">
        <f aca="false">IF(AND(T34&lt;T$415+2*T$417,T34&gt;T$415-2*T$417),T34,"")</f>
        <v/>
      </c>
      <c r="AC34" s="0" t="str">
        <f aca="false">IF(AND(U34&lt;U$415+2*U$417,U34&gt;U$415-2*U$417),U34,"")</f>
        <v/>
      </c>
      <c r="AD34" s="0" t="str">
        <f aca="false">IF(AND(V34&lt;V$415+2*V$417,V34&gt;V$415-2*V$417),V34,"")</f>
        <v/>
      </c>
      <c r="AF34" s="0" t="str">
        <f aca="false">IF(AND(X34&lt;X$415+2*X$417,X34&gt;X$415-2*X$417),X34,"")</f>
        <v/>
      </c>
      <c r="AG34" s="0" t="str">
        <f aca="false">IF(AND(Y34&lt;Y$415+2*Y$417,Y34&gt;Y$415-2*Y$417),Y34,"")</f>
        <v/>
      </c>
    </row>
    <row r="35" customFormat="false" ht="12.8" hidden="false" customHeight="false" outlineLevel="0" collapsed="false">
      <c r="A35" s="0" t="n">
        <v>34</v>
      </c>
      <c r="B35" s="0" t="s">
        <v>19</v>
      </c>
      <c r="C35" s="0" t="s">
        <v>20</v>
      </c>
      <c r="D35" s="0" t="n">
        <v>3</v>
      </c>
      <c r="E35" s="0" t="n">
        <v>2</v>
      </c>
      <c r="F35" s="0" t="s">
        <v>11</v>
      </c>
      <c r="G35" s="0" t="n">
        <v>992</v>
      </c>
      <c r="H35" s="0" t="s">
        <v>47</v>
      </c>
      <c r="I35" s="0" t="n">
        <v>1</v>
      </c>
      <c r="J35" s="0" t="n">
        <v>0</v>
      </c>
      <c r="L35" s="0" t="s">
        <v>54</v>
      </c>
      <c r="M35" s="0" t="s">
        <v>55</v>
      </c>
      <c r="O35" s="0" t="s">
        <v>52</v>
      </c>
      <c r="P35" s="0" t="s">
        <v>53</v>
      </c>
      <c r="T35" s="0" t="str">
        <f aca="false">IF(AND($P35="Congruent",$I35=1),$G35,"")</f>
        <v/>
      </c>
      <c r="U35" s="0" t="n">
        <f aca="false">IF(AND($P35="Neutre",$I35=1),$G35,"")</f>
        <v>992</v>
      </c>
      <c r="V35" s="0" t="str">
        <f aca="false">IF(AND($P35="Incongruent",$I35=1),$G35,"")</f>
        <v/>
      </c>
      <c r="X35" s="0" t="str">
        <f aca="false">IF(AND($Q35="control",$I35=1,$I33=1),$G35,"")</f>
        <v/>
      </c>
      <c r="Y35" s="0" t="str">
        <f aca="false">IF(AND($Q35="test",$I35=1,$I33=1),$G35,"")</f>
        <v/>
      </c>
      <c r="AB35" s="0" t="str">
        <f aca="false">IF(AND(T35&lt;T$415+2*T$417,T35&gt;T$415-2*T$417),T35,"")</f>
        <v/>
      </c>
      <c r="AC35" s="0" t="str">
        <f aca="false">IF(AND(U35&lt;U$415+2*U$417,U35&gt;U$415-2*U$417),U35,"")</f>
        <v/>
      </c>
      <c r="AD35" s="0" t="str">
        <f aca="false">IF(AND(V35&lt;V$415+2*V$417,V35&gt;V$415-2*V$417),V35,"")</f>
        <v/>
      </c>
      <c r="AF35" s="0" t="str">
        <f aca="false">IF(AND(X35&lt;X$415+2*X$417,X35&gt;X$415-2*X$417),X35,"")</f>
        <v/>
      </c>
      <c r="AG35" s="0" t="str">
        <f aca="false">IF(AND(Y35&lt;Y$415+2*Y$417,Y35&gt;Y$415-2*Y$417),Y35,"")</f>
        <v/>
      </c>
    </row>
    <row r="36" customFormat="false" ht="12.8" hidden="false" customHeight="false" outlineLevel="0" collapsed="false">
      <c r="A36" s="0" t="n">
        <v>35</v>
      </c>
      <c r="B36" s="0" t="s">
        <v>19</v>
      </c>
      <c r="C36" s="0" t="s">
        <v>20</v>
      </c>
      <c r="D36" s="0" t="n">
        <v>3</v>
      </c>
      <c r="E36" s="0" t="n">
        <v>3</v>
      </c>
      <c r="F36" s="0" t="s">
        <v>41</v>
      </c>
      <c r="G36" s="0" t="n">
        <v>500</v>
      </c>
      <c r="I36" s="0" t="n">
        <v>0</v>
      </c>
      <c r="J36" s="0" t="n">
        <v>1</v>
      </c>
      <c r="L36" s="0" t="s">
        <v>54</v>
      </c>
      <c r="M36" s="0" t="s">
        <v>55</v>
      </c>
      <c r="T36" s="0" t="str">
        <f aca="false">IF(AND($P36="Congruent",$I36=1),$G36,"")</f>
        <v/>
      </c>
      <c r="U36" s="0" t="str">
        <f aca="false">IF(AND($P36="Neutre",$I36=1),$G36,"")</f>
        <v/>
      </c>
      <c r="V36" s="0" t="str">
        <f aca="false">IF(AND($P36="Incongruent",$I36=1),$G36,"")</f>
        <v/>
      </c>
      <c r="X36" s="0" t="str">
        <f aca="false">IF(AND($Q36="control",$I36=1,$I34=1),$G36,"")</f>
        <v/>
      </c>
      <c r="Y36" s="0" t="str">
        <f aca="false">IF(AND($Q36="test",$I36=1,$I34=1),$G36,"")</f>
        <v/>
      </c>
      <c r="AB36" s="0" t="str">
        <f aca="false">IF(AND(T36&lt;T$415+2*T$417,T36&gt;T$415-2*T$417),T36,"")</f>
        <v/>
      </c>
      <c r="AC36" s="0" t="str">
        <f aca="false">IF(AND(U36&lt;U$415+2*U$417,U36&gt;U$415-2*U$417),U36,"")</f>
        <v/>
      </c>
      <c r="AD36" s="0" t="str">
        <f aca="false">IF(AND(V36&lt;V$415+2*V$417,V36&gt;V$415-2*V$417),V36,"")</f>
        <v/>
      </c>
      <c r="AF36" s="0" t="str">
        <f aca="false">IF(AND(X36&lt;X$415+2*X$417,X36&gt;X$415-2*X$417),X36,"")</f>
        <v/>
      </c>
      <c r="AG36" s="0" t="str">
        <f aca="false">IF(AND(Y36&lt;Y$415+2*Y$417,Y36&gt;Y$415-2*Y$417),Y36,"")</f>
        <v/>
      </c>
    </row>
    <row r="37" customFormat="false" ht="12.8" hidden="false" customHeight="false" outlineLevel="0" collapsed="false">
      <c r="A37" s="0" t="n">
        <v>36</v>
      </c>
      <c r="B37" s="0" t="s">
        <v>19</v>
      </c>
      <c r="C37" s="0" t="s">
        <v>20</v>
      </c>
      <c r="D37" s="0" t="n">
        <v>3</v>
      </c>
      <c r="E37" s="0" t="n">
        <v>4</v>
      </c>
      <c r="F37" s="0" t="s">
        <v>12</v>
      </c>
      <c r="G37" s="0" t="n">
        <v>928</v>
      </c>
      <c r="H37" s="0" t="s">
        <v>44</v>
      </c>
      <c r="I37" s="0" t="n">
        <v>1</v>
      </c>
      <c r="J37" s="0" t="n">
        <v>0</v>
      </c>
      <c r="L37" s="0" t="s">
        <v>54</v>
      </c>
      <c r="M37" s="0" t="s">
        <v>55</v>
      </c>
      <c r="O37" s="0" t="s">
        <v>48</v>
      </c>
      <c r="P37" s="0" t="s">
        <v>46</v>
      </c>
      <c r="T37" s="0" t="n">
        <f aca="false">IF(AND($P37="Congruent",$I37=1),$G37,"")</f>
        <v>928</v>
      </c>
      <c r="U37" s="0" t="str">
        <f aca="false">IF(AND($P37="Neutre",$I37=1),$G37,"")</f>
        <v/>
      </c>
      <c r="V37" s="0" t="str">
        <f aca="false">IF(AND($P37="Incongruent",$I37=1),$G37,"")</f>
        <v/>
      </c>
      <c r="X37" s="0" t="str">
        <f aca="false">IF(AND($Q37="control",$I37=1,$I35=1),$G37,"")</f>
        <v/>
      </c>
      <c r="Y37" s="0" t="str">
        <f aca="false">IF(AND($Q37="test",$I37=1,$I35=1),$G37,"")</f>
        <v/>
      </c>
      <c r="AB37" s="0" t="n">
        <f aca="false">IF(AND(T37&lt;T$415+2*T$417,T37&gt;T$415-2*T$417),T37,"")</f>
        <v>928</v>
      </c>
      <c r="AC37" s="0" t="str">
        <f aca="false">IF(AND(U37&lt;U$415+2*U$417,U37&gt;U$415-2*U$417),U37,"")</f>
        <v/>
      </c>
      <c r="AD37" s="0" t="str">
        <f aca="false">IF(AND(V37&lt;V$415+2*V$417,V37&gt;V$415-2*V$417),V37,"")</f>
        <v/>
      </c>
      <c r="AF37" s="0" t="str">
        <f aca="false">IF(AND(X37&lt;X$415+2*X$417,X37&gt;X$415-2*X$417),X37,"")</f>
        <v/>
      </c>
      <c r="AG37" s="0" t="str">
        <f aca="false">IF(AND(Y37&lt;Y$415+2*Y$417,Y37&gt;Y$415-2*Y$417),Y37,"")</f>
        <v/>
      </c>
    </row>
    <row r="38" customFormat="false" ht="12.8" hidden="false" customHeight="false" outlineLevel="0" collapsed="false">
      <c r="A38" s="0" t="n">
        <v>37</v>
      </c>
      <c r="B38" s="0" t="s">
        <v>19</v>
      </c>
      <c r="C38" s="0" t="s">
        <v>20</v>
      </c>
      <c r="D38" s="0" t="n">
        <v>3</v>
      </c>
      <c r="E38" s="0" t="n">
        <v>5</v>
      </c>
      <c r="F38" s="0" t="s">
        <v>41</v>
      </c>
      <c r="G38" s="0" t="n">
        <v>499</v>
      </c>
      <c r="I38" s="0" t="n">
        <v>0</v>
      </c>
      <c r="J38" s="0" t="n">
        <v>1</v>
      </c>
      <c r="L38" s="0" t="s">
        <v>54</v>
      </c>
      <c r="M38" s="0" t="s">
        <v>55</v>
      </c>
      <c r="T38" s="0" t="str">
        <f aca="false">IF(AND($P38="Congruent",$I38=1),$G38,"")</f>
        <v/>
      </c>
      <c r="U38" s="0" t="str">
        <f aca="false">IF(AND($P38="Neutre",$I38=1),$G38,"")</f>
        <v/>
      </c>
      <c r="V38" s="0" t="str">
        <f aca="false">IF(AND($P38="Incongruent",$I38=1),$G38,"")</f>
        <v/>
      </c>
      <c r="X38" s="0" t="str">
        <f aca="false">IF(AND($Q38="control",$I38=1,$I36=1),$G38,"")</f>
        <v/>
      </c>
      <c r="Y38" s="0" t="str">
        <f aca="false">IF(AND($Q38="test",$I38=1,$I36=1),$G38,"")</f>
        <v/>
      </c>
      <c r="AB38" s="0" t="str">
        <f aca="false">IF(AND(T38&lt;T$415+2*T$417,T38&gt;T$415-2*T$417),T38,"")</f>
        <v/>
      </c>
      <c r="AC38" s="0" t="str">
        <f aca="false">IF(AND(U38&lt;U$415+2*U$417,U38&gt;U$415-2*U$417),U38,"")</f>
        <v/>
      </c>
      <c r="AD38" s="0" t="str">
        <f aca="false">IF(AND(V38&lt;V$415+2*V$417,V38&gt;V$415-2*V$417),V38,"")</f>
        <v/>
      </c>
      <c r="AF38" s="0" t="str">
        <f aca="false">IF(AND(X38&lt;X$415+2*X$417,X38&gt;X$415-2*X$417),X38,"")</f>
        <v/>
      </c>
      <c r="AG38" s="0" t="str">
        <f aca="false">IF(AND(Y38&lt;Y$415+2*Y$417,Y38&gt;Y$415-2*Y$417),Y38,"")</f>
        <v/>
      </c>
    </row>
    <row r="39" customFormat="false" ht="12.8" hidden="false" customHeight="false" outlineLevel="0" collapsed="false">
      <c r="A39" s="0" t="n">
        <v>38</v>
      </c>
      <c r="B39" s="0" t="s">
        <v>19</v>
      </c>
      <c r="C39" s="0" t="s">
        <v>20</v>
      </c>
      <c r="D39" s="0" t="n">
        <v>3</v>
      </c>
      <c r="E39" s="0" t="n">
        <v>6</v>
      </c>
      <c r="F39" s="0" t="s">
        <v>49</v>
      </c>
      <c r="G39" s="0" t="n">
        <v>1000</v>
      </c>
      <c r="I39" s="0" t="n">
        <v>0</v>
      </c>
      <c r="J39" s="0" t="n">
        <v>1</v>
      </c>
      <c r="K39" s="0" t="n">
        <v>1</v>
      </c>
      <c r="L39" s="0" t="s">
        <v>54</v>
      </c>
      <c r="M39" s="0" t="s">
        <v>55</v>
      </c>
      <c r="T39" s="0" t="str">
        <f aca="false">IF(AND($P39="Congruent",$I39=1),$G39,"")</f>
        <v/>
      </c>
      <c r="U39" s="0" t="str">
        <f aca="false">IF(AND($P39="Neutre",$I39=1),$G39,"")</f>
        <v/>
      </c>
      <c r="V39" s="0" t="str">
        <f aca="false">IF(AND($P39="Incongruent",$I39=1),$G39,"")</f>
        <v/>
      </c>
      <c r="X39" s="0" t="str">
        <f aca="false">IF(AND($Q39="control",$I39=1,$I37=1),$G39,"")</f>
        <v/>
      </c>
      <c r="Y39" s="0" t="str">
        <f aca="false">IF(AND($Q39="test",$I39=1,$I37=1),$G39,"")</f>
        <v/>
      </c>
      <c r="AB39" s="0" t="str">
        <f aca="false">IF(AND(T39&lt;T$415+2*T$417,T39&gt;T$415-2*T$417),T39,"")</f>
        <v/>
      </c>
      <c r="AC39" s="0" t="str">
        <f aca="false">IF(AND(U39&lt;U$415+2*U$417,U39&gt;U$415-2*U$417),U39,"")</f>
        <v/>
      </c>
      <c r="AD39" s="0" t="str">
        <f aca="false">IF(AND(V39&lt;V$415+2*V$417,V39&gt;V$415-2*V$417),V39,"")</f>
        <v/>
      </c>
      <c r="AF39" s="0" t="str">
        <f aca="false">IF(AND(X39&lt;X$415+2*X$417,X39&gt;X$415-2*X$417),X39,"")</f>
        <v/>
      </c>
      <c r="AG39" s="0" t="str">
        <f aca="false">IF(AND(Y39&lt;Y$415+2*Y$417,Y39&gt;Y$415-2*Y$417),Y39,"")</f>
        <v/>
      </c>
    </row>
    <row r="40" customFormat="false" ht="12.8" hidden="false" customHeight="false" outlineLevel="0" collapsed="false">
      <c r="A40" s="0" t="n">
        <v>39</v>
      </c>
      <c r="B40" s="0" t="s">
        <v>19</v>
      </c>
      <c r="C40" s="0" t="s">
        <v>20</v>
      </c>
      <c r="D40" s="0" t="n">
        <v>4</v>
      </c>
      <c r="E40" s="0" t="n">
        <v>1</v>
      </c>
      <c r="F40" s="0" t="s">
        <v>41</v>
      </c>
      <c r="G40" s="0" t="n">
        <v>500</v>
      </c>
      <c r="I40" s="0" t="n">
        <v>0</v>
      </c>
      <c r="J40" s="0" t="n">
        <v>1</v>
      </c>
      <c r="L40" s="0" t="s">
        <v>56</v>
      </c>
      <c r="M40" s="0" t="s">
        <v>57</v>
      </c>
      <c r="T40" s="0" t="str">
        <f aca="false">IF(AND($P40="Congruent",$I40=1),$G40,"")</f>
        <v/>
      </c>
      <c r="U40" s="0" t="str">
        <f aca="false">IF(AND($P40="Neutre",$I40=1),$G40,"")</f>
        <v/>
      </c>
      <c r="V40" s="0" t="str">
        <f aca="false">IF(AND($P40="Incongruent",$I40=1),$G40,"")</f>
        <v/>
      </c>
      <c r="X40" s="0" t="str">
        <f aca="false">IF(AND($Q40="control",$I40=1,$I38=1),$G40,"")</f>
        <v/>
      </c>
      <c r="Y40" s="0" t="str">
        <f aca="false">IF(AND($Q40="test",$I40=1,$I38=1),$G40,"")</f>
        <v/>
      </c>
      <c r="AB40" s="0" t="str">
        <f aca="false">IF(AND(T40&lt;T$415+2*T$417,T40&gt;T$415-2*T$417),T40,"")</f>
        <v/>
      </c>
      <c r="AC40" s="0" t="str">
        <f aca="false">IF(AND(U40&lt;U$415+2*U$417,U40&gt;U$415-2*U$417),U40,"")</f>
        <v/>
      </c>
      <c r="AD40" s="0" t="str">
        <f aca="false">IF(AND(V40&lt;V$415+2*V$417,V40&gt;V$415-2*V$417),V40,"")</f>
        <v/>
      </c>
      <c r="AF40" s="0" t="str">
        <f aca="false">IF(AND(X40&lt;X$415+2*X$417,X40&gt;X$415-2*X$417),X40,"")</f>
        <v/>
      </c>
      <c r="AG40" s="0" t="str">
        <f aca="false">IF(AND(Y40&lt;Y$415+2*Y$417,Y40&gt;Y$415-2*Y$417),Y40,"")</f>
        <v/>
      </c>
    </row>
    <row r="41" customFormat="false" ht="12.8" hidden="false" customHeight="false" outlineLevel="0" collapsed="false">
      <c r="A41" s="0" t="n">
        <v>40</v>
      </c>
      <c r="B41" s="0" t="s">
        <v>19</v>
      </c>
      <c r="C41" s="0" t="s">
        <v>20</v>
      </c>
      <c r="D41" s="0" t="n">
        <v>4</v>
      </c>
      <c r="E41" s="0" t="n">
        <v>2</v>
      </c>
      <c r="F41" s="0" t="s">
        <v>11</v>
      </c>
      <c r="G41" s="0" t="n">
        <v>976</v>
      </c>
      <c r="H41" s="0" t="s">
        <v>44</v>
      </c>
      <c r="I41" s="0" t="n">
        <v>0</v>
      </c>
      <c r="J41" s="0" t="n">
        <v>1</v>
      </c>
      <c r="L41" s="0" t="s">
        <v>56</v>
      </c>
      <c r="M41" s="0" t="s">
        <v>57</v>
      </c>
      <c r="O41" s="0" t="s">
        <v>58</v>
      </c>
      <c r="P41" s="0" t="s">
        <v>59</v>
      </c>
      <c r="T41" s="0" t="str">
        <f aca="false">IF(AND($P41="Congruent",$I41=1),$G41,"")</f>
        <v/>
      </c>
      <c r="U41" s="0" t="str">
        <f aca="false">IF(AND($P41="Neutre",$I41=1),$G41,"")</f>
        <v/>
      </c>
      <c r="V41" s="0" t="str">
        <f aca="false">IF(AND($P41="Incongruent",$I41=1),$G41,"")</f>
        <v/>
      </c>
      <c r="X41" s="0" t="str">
        <f aca="false">IF(AND($Q41="control",$I41=1,$I39=1),$G41,"")</f>
        <v/>
      </c>
      <c r="Y41" s="0" t="str">
        <f aca="false">IF(AND($Q41="test",$I41=1,$I39=1),$G41,"")</f>
        <v/>
      </c>
      <c r="AB41" s="0" t="str">
        <f aca="false">IF(AND(T41&lt;T$415+2*T$417,T41&gt;T$415-2*T$417),T41,"")</f>
        <v/>
      </c>
      <c r="AC41" s="0" t="str">
        <f aca="false">IF(AND(U41&lt;U$415+2*U$417,U41&gt;U$415-2*U$417),U41,"")</f>
        <v/>
      </c>
      <c r="AD41" s="0" t="str">
        <f aca="false">IF(AND(V41&lt;V$415+2*V$417,V41&gt;V$415-2*V$417),V41,"")</f>
        <v/>
      </c>
      <c r="AF41" s="0" t="str">
        <f aca="false">IF(AND(X41&lt;X$415+2*X$417,X41&gt;X$415-2*X$417),X41,"")</f>
        <v/>
      </c>
      <c r="AG41" s="0" t="str">
        <f aca="false">IF(AND(Y41&lt;Y$415+2*Y$417,Y41&gt;Y$415-2*Y$417),Y41,"")</f>
        <v/>
      </c>
    </row>
    <row r="42" customFormat="false" ht="12.8" hidden="false" customHeight="false" outlineLevel="0" collapsed="false">
      <c r="A42" s="0" t="n">
        <v>41</v>
      </c>
      <c r="B42" s="0" t="s">
        <v>19</v>
      </c>
      <c r="C42" s="0" t="s">
        <v>20</v>
      </c>
      <c r="D42" s="0" t="n">
        <v>4</v>
      </c>
      <c r="E42" s="0" t="n">
        <v>3</v>
      </c>
      <c r="F42" s="0" t="s">
        <v>41</v>
      </c>
      <c r="G42" s="0" t="n">
        <v>500</v>
      </c>
      <c r="I42" s="0" t="n">
        <v>0</v>
      </c>
      <c r="J42" s="0" t="n">
        <v>1</v>
      </c>
      <c r="L42" s="0" t="s">
        <v>56</v>
      </c>
      <c r="M42" s="0" t="s">
        <v>57</v>
      </c>
      <c r="T42" s="0" t="str">
        <f aca="false">IF(AND($P42="Congruent",$I42=1),$G42,"")</f>
        <v/>
      </c>
      <c r="U42" s="0" t="str">
        <f aca="false">IF(AND($P42="Neutre",$I42=1),$G42,"")</f>
        <v/>
      </c>
      <c r="V42" s="0" t="str">
        <f aca="false">IF(AND($P42="Incongruent",$I42=1),$G42,"")</f>
        <v/>
      </c>
      <c r="X42" s="0" t="str">
        <f aca="false">IF(AND($Q42="control",$I42=1,$I40=1),$G42,"")</f>
        <v/>
      </c>
      <c r="Y42" s="0" t="str">
        <f aca="false">IF(AND($Q42="test",$I42=1,$I40=1),$G42,"")</f>
        <v/>
      </c>
      <c r="AB42" s="0" t="str">
        <f aca="false">IF(AND(T42&lt;T$415+2*T$417,T42&gt;T$415-2*T$417),T42,"")</f>
        <v/>
      </c>
      <c r="AC42" s="0" t="str">
        <f aca="false">IF(AND(U42&lt;U$415+2*U$417,U42&gt;U$415-2*U$417),U42,"")</f>
        <v/>
      </c>
      <c r="AD42" s="0" t="str">
        <f aca="false">IF(AND(V42&lt;V$415+2*V$417,V42&gt;V$415-2*V$417),V42,"")</f>
        <v/>
      </c>
      <c r="AF42" s="0" t="str">
        <f aca="false">IF(AND(X42&lt;X$415+2*X$417,X42&gt;X$415-2*X$417),X42,"")</f>
        <v/>
      </c>
      <c r="AG42" s="0" t="str">
        <f aca="false">IF(AND(Y42&lt;Y$415+2*Y$417,Y42&gt;Y$415-2*Y$417),Y42,"")</f>
        <v/>
      </c>
    </row>
    <row r="43" customFormat="false" ht="12.8" hidden="false" customHeight="false" outlineLevel="0" collapsed="false">
      <c r="A43" s="0" t="n">
        <v>42</v>
      </c>
      <c r="B43" s="0" t="s">
        <v>19</v>
      </c>
      <c r="C43" s="0" t="s">
        <v>20</v>
      </c>
      <c r="D43" s="0" t="n">
        <v>4</v>
      </c>
      <c r="E43" s="0" t="n">
        <v>4</v>
      </c>
      <c r="F43" s="0" t="s">
        <v>12</v>
      </c>
      <c r="G43" s="0" t="n">
        <v>1293</v>
      </c>
      <c r="H43" s="0" t="s">
        <v>47</v>
      </c>
      <c r="I43" s="0" t="n">
        <v>1</v>
      </c>
      <c r="J43" s="0" t="n">
        <v>0</v>
      </c>
      <c r="L43" s="0" t="s">
        <v>56</v>
      </c>
      <c r="M43" s="0" t="s">
        <v>57</v>
      </c>
      <c r="O43" s="0" t="s">
        <v>60</v>
      </c>
      <c r="P43" s="0" t="s">
        <v>59</v>
      </c>
      <c r="T43" s="0" t="str">
        <f aca="false">IF(AND($P43="Congruent",$I43=1),$G43,"")</f>
        <v/>
      </c>
      <c r="U43" s="0" t="str">
        <f aca="false">IF(AND($P43="Neutre",$I43=1),$G43,"")</f>
        <v/>
      </c>
      <c r="V43" s="0" t="n">
        <f aca="false">IF(AND($P43="Incongruent",$I43=1),$G43,"")</f>
        <v>1293</v>
      </c>
      <c r="X43" s="0" t="str">
        <f aca="false">IF(AND($Q43="control",$I43=1,$I41=1),$G43,"")</f>
        <v/>
      </c>
      <c r="Y43" s="0" t="str">
        <f aca="false">IF(AND($Q43="test",$I43=1,$I41=1),$G43,"")</f>
        <v/>
      </c>
      <c r="AB43" s="0" t="str">
        <f aca="false">IF(AND(T43&lt;T$415+2*T$417,T43&gt;T$415-2*T$417),T43,"")</f>
        <v/>
      </c>
      <c r="AC43" s="0" t="str">
        <f aca="false">IF(AND(U43&lt;U$415+2*U$417,U43&gt;U$415-2*U$417),U43,"")</f>
        <v/>
      </c>
      <c r="AD43" s="0" t="str">
        <f aca="false">IF(AND(V43&lt;V$415+2*V$417,V43&gt;V$415-2*V$417),V43,"")</f>
        <v/>
      </c>
      <c r="AF43" s="0" t="str">
        <f aca="false">IF(AND(X43&lt;X$415+2*X$417,X43&gt;X$415-2*X$417),X43,"")</f>
        <v/>
      </c>
      <c r="AG43" s="0" t="str">
        <f aca="false">IF(AND(Y43&lt;Y$415+2*Y$417,Y43&gt;Y$415-2*Y$417),Y43,"")</f>
        <v/>
      </c>
    </row>
    <row r="44" customFormat="false" ht="12.8" hidden="false" customHeight="false" outlineLevel="0" collapsed="false">
      <c r="A44" s="0" t="n">
        <v>43</v>
      </c>
      <c r="B44" s="0" t="s">
        <v>19</v>
      </c>
      <c r="C44" s="0" t="s">
        <v>20</v>
      </c>
      <c r="D44" s="0" t="n">
        <v>4</v>
      </c>
      <c r="E44" s="0" t="n">
        <v>5</v>
      </c>
      <c r="F44" s="0" t="s">
        <v>41</v>
      </c>
      <c r="G44" s="0" t="n">
        <v>500</v>
      </c>
      <c r="I44" s="0" t="n">
        <v>0</v>
      </c>
      <c r="J44" s="0" t="n">
        <v>1</v>
      </c>
      <c r="L44" s="0" t="s">
        <v>56</v>
      </c>
      <c r="M44" s="0" t="s">
        <v>57</v>
      </c>
      <c r="T44" s="0" t="str">
        <f aca="false">IF(AND($P44="Congruent",$I44=1),$G44,"")</f>
        <v/>
      </c>
      <c r="U44" s="0" t="str">
        <f aca="false">IF(AND($P44="Neutre",$I44=1),$G44,"")</f>
        <v/>
      </c>
      <c r="V44" s="0" t="str">
        <f aca="false">IF(AND($P44="Incongruent",$I44=1),$G44,"")</f>
        <v/>
      </c>
      <c r="X44" s="0" t="str">
        <f aca="false">IF(AND($Q44="control",$I44=1,$I42=1),$G44,"")</f>
        <v/>
      </c>
      <c r="Y44" s="0" t="str">
        <f aca="false">IF(AND($Q44="test",$I44=1,$I42=1),$G44,"")</f>
        <v/>
      </c>
      <c r="AB44" s="0" t="str">
        <f aca="false">IF(AND(T44&lt;T$415+2*T$417,T44&gt;T$415-2*T$417),T44,"")</f>
        <v/>
      </c>
      <c r="AC44" s="0" t="str">
        <f aca="false">IF(AND(U44&lt;U$415+2*U$417,U44&gt;U$415-2*U$417),U44,"")</f>
        <v/>
      </c>
      <c r="AD44" s="0" t="str">
        <f aca="false">IF(AND(V44&lt;V$415+2*V$417,V44&gt;V$415-2*V$417),V44,"")</f>
        <v/>
      </c>
      <c r="AF44" s="0" t="str">
        <f aca="false">IF(AND(X44&lt;X$415+2*X$417,X44&gt;X$415-2*X$417),X44,"")</f>
        <v/>
      </c>
      <c r="AG44" s="0" t="str">
        <f aca="false">IF(AND(Y44&lt;Y$415+2*Y$417,Y44&gt;Y$415-2*Y$417),Y44,"")</f>
        <v/>
      </c>
    </row>
    <row r="45" customFormat="false" ht="12.8" hidden="false" customHeight="false" outlineLevel="0" collapsed="false">
      <c r="A45" s="0" t="n">
        <v>44</v>
      </c>
      <c r="B45" s="0" t="s">
        <v>19</v>
      </c>
      <c r="C45" s="0" t="s">
        <v>20</v>
      </c>
      <c r="D45" s="0" t="n">
        <v>4</v>
      </c>
      <c r="E45" s="0" t="n">
        <v>6</v>
      </c>
      <c r="F45" s="0" t="s">
        <v>49</v>
      </c>
      <c r="G45" s="0" t="n">
        <v>1000</v>
      </c>
      <c r="I45" s="0" t="n">
        <v>0</v>
      </c>
      <c r="J45" s="0" t="n">
        <v>1</v>
      </c>
      <c r="K45" s="0" t="n">
        <v>1</v>
      </c>
      <c r="L45" s="0" t="s">
        <v>56</v>
      </c>
      <c r="M45" s="0" t="s">
        <v>57</v>
      </c>
      <c r="T45" s="0" t="str">
        <f aca="false">IF(AND($P45="Congruent",$I45=1),$G45,"")</f>
        <v/>
      </c>
      <c r="U45" s="0" t="str">
        <f aca="false">IF(AND($P45="Neutre",$I45=1),$G45,"")</f>
        <v/>
      </c>
      <c r="V45" s="0" t="str">
        <f aca="false">IF(AND($P45="Incongruent",$I45=1),$G45,"")</f>
        <v/>
      </c>
      <c r="X45" s="0" t="str">
        <f aca="false">IF(AND($Q45="control",$I45=1,$I43=1),$G45,"")</f>
        <v/>
      </c>
      <c r="Y45" s="0" t="str">
        <f aca="false">IF(AND($Q45="test",$I45=1,$I43=1),$G45,"")</f>
        <v/>
      </c>
      <c r="AB45" s="0" t="str">
        <f aca="false">IF(AND(T45&lt;T$415+2*T$417,T45&gt;T$415-2*T$417),T45,"")</f>
        <v/>
      </c>
      <c r="AC45" s="0" t="str">
        <f aca="false">IF(AND(U45&lt;U$415+2*U$417,U45&gt;U$415-2*U$417),U45,"")</f>
        <v/>
      </c>
      <c r="AD45" s="0" t="str">
        <f aca="false">IF(AND(V45&lt;V$415+2*V$417,V45&gt;V$415-2*V$417),V45,"")</f>
        <v/>
      </c>
      <c r="AF45" s="0" t="str">
        <f aca="false">IF(AND(X45&lt;X$415+2*X$417,X45&gt;X$415-2*X$417),X45,"")</f>
        <v/>
      </c>
      <c r="AG45" s="0" t="str">
        <f aca="false">IF(AND(Y45&lt;Y$415+2*Y$417,Y45&gt;Y$415-2*Y$417),Y45,"")</f>
        <v/>
      </c>
    </row>
    <row r="46" customFormat="false" ht="12.8" hidden="false" customHeight="false" outlineLevel="0" collapsed="false">
      <c r="A46" s="0" t="n">
        <v>45</v>
      </c>
      <c r="B46" s="0" t="s">
        <v>19</v>
      </c>
      <c r="C46" s="0" t="s">
        <v>20</v>
      </c>
      <c r="D46" s="0" t="n">
        <v>5</v>
      </c>
      <c r="E46" s="0" t="n">
        <v>1</v>
      </c>
      <c r="F46" s="0" t="s">
        <v>41</v>
      </c>
      <c r="G46" s="0" t="n">
        <v>500</v>
      </c>
      <c r="I46" s="0" t="n">
        <v>0</v>
      </c>
      <c r="J46" s="0" t="n">
        <v>1</v>
      </c>
      <c r="L46" s="0" t="s">
        <v>61</v>
      </c>
      <c r="M46" s="0" t="s">
        <v>62</v>
      </c>
      <c r="T46" s="0" t="str">
        <f aca="false">IF(AND($P46="Congruent",$I46=1),$G46,"")</f>
        <v/>
      </c>
      <c r="U46" s="0" t="str">
        <f aca="false">IF(AND($P46="Neutre",$I46=1),$G46,"")</f>
        <v/>
      </c>
      <c r="V46" s="0" t="str">
        <f aca="false">IF(AND($P46="Incongruent",$I46=1),$G46,"")</f>
        <v/>
      </c>
      <c r="X46" s="0" t="str">
        <f aca="false">IF(AND($Q46="control",$I46=1,$I44=1),$G46,"")</f>
        <v/>
      </c>
      <c r="Y46" s="0" t="str">
        <f aca="false">IF(AND($Q46="test",$I46=1,$I44=1),$G46,"")</f>
        <v/>
      </c>
      <c r="AB46" s="0" t="str">
        <f aca="false">IF(AND(T46&lt;T$415+2*T$417,T46&gt;T$415-2*T$417),T46,"")</f>
        <v/>
      </c>
      <c r="AC46" s="0" t="str">
        <f aca="false">IF(AND(U46&lt;U$415+2*U$417,U46&gt;U$415-2*U$417),U46,"")</f>
        <v/>
      </c>
      <c r="AD46" s="0" t="str">
        <f aca="false">IF(AND(V46&lt;V$415+2*V$417,V46&gt;V$415-2*V$417),V46,"")</f>
        <v/>
      </c>
      <c r="AF46" s="0" t="str">
        <f aca="false">IF(AND(X46&lt;X$415+2*X$417,X46&gt;X$415-2*X$417),X46,"")</f>
        <v/>
      </c>
      <c r="AG46" s="0" t="str">
        <f aca="false">IF(AND(Y46&lt;Y$415+2*Y$417,Y46&gt;Y$415-2*Y$417),Y46,"")</f>
        <v/>
      </c>
    </row>
    <row r="47" customFormat="false" ht="12.8" hidden="false" customHeight="false" outlineLevel="0" collapsed="false">
      <c r="A47" s="0" t="n">
        <v>46</v>
      </c>
      <c r="B47" s="0" t="s">
        <v>19</v>
      </c>
      <c r="C47" s="0" t="s">
        <v>20</v>
      </c>
      <c r="D47" s="0" t="n">
        <v>5</v>
      </c>
      <c r="E47" s="0" t="n">
        <v>2</v>
      </c>
      <c r="F47" s="0" t="s">
        <v>11</v>
      </c>
      <c r="G47" s="0" t="n">
        <v>1009.00000000006</v>
      </c>
      <c r="H47" s="0" t="s">
        <v>44</v>
      </c>
      <c r="I47" s="0" t="n">
        <v>1</v>
      </c>
      <c r="J47" s="0" t="n">
        <v>0</v>
      </c>
      <c r="L47" s="0" t="s">
        <v>61</v>
      </c>
      <c r="M47" s="0" t="s">
        <v>62</v>
      </c>
      <c r="O47" s="0" t="s">
        <v>45</v>
      </c>
      <c r="P47" s="0" t="s">
        <v>46</v>
      </c>
      <c r="T47" s="0" t="n">
        <f aca="false">IF(AND($P47="Congruent",$I47=1),$G47,"")</f>
        <v>1009.00000000006</v>
      </c>
      <c r="U47" s="0" t="str">
        <f aca="false">IF(AND($P47="Neutre",$I47=1),$G47,"")</f>
        <v/>
      </c>
      <c r="V47" s="0" t="str">
        <f aca="false">IF(AND($P47="Incongruent",$I47=1),$G47,"")</f>
        <v/>
      </c>
      <c r="X47" s="0" t="str">
        <f aca="false">IF(AND($Q47="control",$I47=1,$I45=1),$G47,"")</f>
        <v/>
      </c>
      <c r="Y47" s="0" t="str">
        <f aca="false">IF(AND($Q47="test",$I47=1,$I45=1),$G47,"")</f>
        <v/>
      </c>
      <c r="AB47" s="0" t="n">
        <f aca="false">IF(AND(T47&lt;T$415+2*T$417,T47&gt;T$415-2*T$417),T47,"")</f>
        <v>1009.00000000006</v>
      </c>
      <c r="AC47" s="0" t="str">
        <f aca="false">IF(AND(U47&lt;U$415+2*U$417,U47&gt;U$415-2*U$417),U47,"")</f>
        <v/>
      </c>
      <c r="AD47" s="0" t="str">
        <f aca="false">IF(AND(V47&lt;V$415+2*V$417,V47&gt;V$415-2*V$417),V47,"")</f>
        <v/>
      </c>
      <c r="AF47" s="0" t="str">
        <f aca="false">IF(AND(X47&lt;X$415+2*X$417,X47&gt;X$415-2*X$417),X47,"")</f>
        <v/>
      </c>
      <c r="AG47" s="0" t="str">
        <f aca="false">IF(AND(Y47&lt;Y$415+2*Y$417,Y47&gt;Y$415-2*Y$417),Y47,"")</f>
        <v/>
      </c>
    </row>
    <row r="48" customFormat="false" ht="12.8" hidden="false" customHeight="false" outlineLevel="0" collapsed="false">
      <c r="A48" s="0" t="n">
        <v>47</v>
      </c>
      <c r="B48" s="0" t="s">
        <v>19</v>
      </c>
      <c r="C48" s="0" t="s">
        <v>20</v>
      </c>
      <c r="D48" s="0" t="n">
        <v>5</v>
      </c>
      <c r="E48" s="0" t="n">
        <v>3</v>
      </c>
      <c r="F48" s="0" t="s">
        <v>41</v>
      </c>
      <c r="G48" s="0" t="n">
        <v>500</v>
      </c>
      <c r="I48" s="0" t="n">
        <v>0</v>
      </c>
      <c r="J48" s="0" t="n">
        <v>1</v>
      </c>
      <c r="L48" s="0" t="s">
        <v>61</v>
      </c>
      <c r="M48" s="0" t="s">
        <v>62</v>
      </c>
      <c r="T48" s="0" t="str">
        <f aca="false">IF(AND($P48="Congruent",$I48=1),$G48,"")</f>
        <v/>
      </c>
      <c r="U48" s="0" t="str">
        <f aca="false">IF(AND($P48="Neutre",$I48=1),$G48,"")</f>
        <v/>
      </c>
      <c r="V48" s="0" t="str">
        <f aca="false">IF(AND($P48="Incongruent",$I48=1),$G48,"")</f>
        <v/>
      </c>
      <c r="X48" s="0" t="str">
        <f aca="false">IF(AND($Q48="control",$I48=1,$I46=1),$G48,"")</f>
        <v/>
      </c>
      <c r="Y48" s="0" t="str">
        <f aca="false">IF(AND($Q48="test",$I48=1,$I46=1),$G48,"")</f>
        <v/>
      </c>
      <c r="AB48" s="0" t="str">
        <f aca="false">IF(AND(T48&lt;T$415+2*T$417,T48&gt;T$415-2*T$417),T48,"")</f>
        <v/>
      </c>
      <c r="AC48" s="0" t="str">
        <f aca="false">IF(AND(U48&lt;U$415+2*U$417,U48&gt;U$415-2*U$417),U48,"")</f>
        <v/>
      </c>
      <c r="AD48" s="0" t="str">
        <f aca="false">IF(AND(V48&lt;V$415+2*V$417,V48&gt;V$415-2*V$417),V48,"")</f>
        <v/>
      </c>
      <c r="AF48" s="0" t="str">
        <f aca="false">IF(AND(X48&lt;X$415+2*X$417,X48&gt;X$415-2*X$417),X48,"")</f>
        <v/>
      </c>
      <c r="AG48" s="0" t="str">
        <f aca="false">IF(AND(Y48&lt;Y$415+2*Y$417,Y48&gt;Y$415-2*Y$417),Y48,"")</f>
        <v/>
      </c>
    </row>
    <row r="49" customFormat="false" ht="12.8" hidden="false" customHeight="false" outlineLevel="0" collapsed="false">
      <c r="A49" s="0" t="n">
        <v>48</v>
      </c>
      <c r="B49" s="0" t="s">
        <v>19</v>
      </c>
      <c r="C49" s="0" t="s">
        <v>20</v>
      </c>
      <c r="D49" s="0" t="n">
        <v>5</v>
      </c>
      <c r="E49" s="0" t="n">
        <v>4</v>
      </c>
      <c r="F49" s="0" t="s">
        <v>12</v>
      </c>
      <c r="G49" s="0" t="n">
        <v>1377</v>
      </c>
      <c r="H49" s="0" t="s">
        <v>47</v>
      </c>
      <c r="I49" s="0" t="n">
        <v>1</v>
      </c>
      <c r="J49" s="0" t="n">
        <v>0</v>
      </c>
      <c r="L49" s="0" t="s">
        <v>61</v>
      </c>
      <c r="M49" s="0" t="s">
        <v>62</v>
      </c>
      <c r="O49" s="0" t="s">
        <v>48</v>
      </c>
      <c r="P49" s="0" t="s">
        <v>46</v>
      </c>
      <c r="T49" s="0" t="n">
        <f aca="false">IF(AND($P49="Congruent",$I49=1),$G49,"")</f>
        <v>1377</v>
      </c>
      <c r="U49" s="0" t="str">
        <f aca="false">IF(AND($P49="Neutre",$I49=1),$G49,"")</f>
        <v/>
      </c>
      <c r="V49" s="0" t="str">
        <f aca="false">IF(AND($P49="Incongruent",$I49=1),$G49,"")</f>
        <v/>
      </c>
      <c r="X49" s="0" t="str">
        <f aca="false">IF(AND($Q49="control",$I49=1,$I47=1),$G49,"")</f>
        <v/>
      </c>
      <c r="Y49" s="0" t="str">
        <f aca="false">IF(AND($Q49="test",$I49=1,$I47=1),$G49,"")</f>
        <v/>
      </c>
      <c r="AB49" s="0" t="n">
        <f aca="false">IF(AND(T49&lt;T$415+2*T$417,T49&gt;T$415-2*T$417),T49,"")</f>
        <v>1377</v>
      </c>
      <c r="AC49" s="0" t="str">
        <f aca="false">IF(AND(U49&lt;U$415+2*U$417,U49&gt;U$415-2*U$417),U49,"")</f>
        <v/>
      </c>
      <c r="AD49" s="0" t="str">
        <f aca="false">IF(AND(V49&lt;V$415+2*V$417,V49&gt;V$415-2*V$417),V49,"")</f>
        <v/>
      </c>
      <c r="AF49" s="0" t="str">
        <f aca="false">IF(AND(X49&lt;X$415+2*X$417,X49&gt;X$415-2*X$417),X49,"")</f>
        <v/>
      </c>
      <c r="AG49" s="0" t="str">
        <f aca="false">IF(AND(Y49&lt;Y$415+2*Y$417,Y49&gt;Y$415-2*Y$417),Y49,"")</f>
        <v/>
      </c>
    </row>
    <row r="50" customFormat="false" ht="12.8" hidden="false" customHeight="false" outlineLevel="0" collapsed="false">
      <c r="A50" s="0" t="n">
        <v>49</v>
      </c>
      <c r="B50" s="0" t="s">
        <v>19</v>
      </c>
      <c r="C50" s="0" t="s">
        <v>20</v>
      </c>
      <c r="D50" s="0" t="n">
        <v>5</v>
      </c>
      <c r="E50" s="0" t="n">
        <v>5</v>
      </c>
      <c r="F50" s="0" t="s">
        <v>41</v>
      </c>
      <c r="G50" s="0" t="n">
        <v>500</v>
      </c>
      <c r="I50" s="0" t="n">
        <v>0</v>
      </c>
      <c r="J50" s="0" t="n">
        <v>1</v>
      </c>
      <c r="L50" s="0" t="s">
        <v>61</v>
      </c>
      <c r="M50" s="0" t="s">
        <v>62</v>
      </c>
      <c r="T50" s="0" t="str">
        <f aca="false">IF(AND($P50="Congruent",$I50=1),$G50,"")</f>
        <v/>
      </c>
      <c r="U50" s="0" t="str">
        <f aca="false">IF(AND($P50="Neutre",$I50=1),$G50,"")</f>
        <v/>
      </c>
      <c r="V50" s="0" t="str">
        <f aca="false">IF(AND($P50="Incongruent",$I50=1),$G50,"")</f>
        <v/>
      </c>
      <c r="X50" s="0" t="str">
        <f aca="false">IF(AND($Q50="control",$I50=1,$I48=1),$G50,"")</f>
        <v/>
      </c>
      <c r="Y50" s="0" t="str">
        <f aca="false">IF(AND($Q50="test",$I50=1,$I48=1),$G50,"")</f>
        <v/>
      </c>
      <c r="AB50" s="0" t="str">
        <f aca="false">IF(AND(T50&lt;T$415+2*T$417,T50&gt;T$415-2*T$417),T50,"")</f>
        <v/>
      </c>
      <c r="AC50" s="0" t="str">
        <f aca="false">IF(AND(U50&lt;U$415+2*U$417,U50&gt;U$415-2*U$417),U50,"")</f>
        <v/>
      </c>
      <c r="AD50" s="0" t="str">
        <f aca="false">IF(AND(V50&lt;V$415+2*V$417,V50&gt;V$415-2*V$417),V50,"")</f>
        <v/>
      </c>
      <c r="AF50" s="0" t="str">
        <f aca="false">IF(AND(X50&lt;X$415+2*X$417,X50&gt;X$415-2*X$417),X50,"")</f>
        <v/>
      </c>
      <c r="AG50" s="0" t="str">
        <f aca="false">IF(AND(Y50&lt;Y$415+2*Y$417,Y50&gt;Y$415-2*Y$417),Y50,"")</f>
        <v/>
      </c>
    </row>
    <row r="51" customFormat="false" ht="12.8" hidden="false" customHeight="false" outlineLevel="0" collapsed="false">
      <c r="A51" s="0" t="n">
        <v>50</v>
      </c>
      <c r="B51" s="0" t="s">
        <v>19</v>
      </c>
      <c r="C51" s="0" t="s">
        <v>20</v>
      </c>
      <c r="D51" s="0" t="n">
        <v>5</v>
      </c>
      <c r="E51" s="0" t="n">
        <v>6</v>
      </c>
      <c r="F51" s="0" t="s">
        <v>49</v>
      </c>
      <c r="G51" s="0" t="n">
        <v>1000</v>
      </c>
      <c r="I51" s="0" t="n">
        <v>0</v>
      </c>
      <c r="J51" s="0" t="n">
        <v>1</v>
      </c>
      <c r="K51" s="0" t="n">
        <v>1</v>
      </c>
      <c r="L51" s="0" t="s">
        <v>61</v>
      </c>
      <c r="M51" s="0" t="s">
        <v>62</v>
      </c>
      <c r="T51" s="0" t="str">
        <f aca="false">IF(AND($P51="Congruent",$I51=1),$G51,"")</f>
        <v/>
      </c>
      <c r="U51" s="0" t="str">
        <f aca="false">IF(AND($P51="Neutre",$I51=1),$G51,"")</f>
        <v/>
      </c>
      <c r="V51" s="0" t="str">
        <f aca="false">IF(AND($P51="Incongruent",$I51=1),$G51,"")</f>
        <v/>
      </c>
      <c r="X51" s="0" t="str">
        <f aca="false">IF(AND($Q51="control",$I51=1,$I49=1),$G51,"")</f>
        <v/>
      </c>
      <c r="Y51" s="0" t="str">
        <f aca="false">IF(AND($Q51="test",$I51=1,$I49=1),$G51,"")</f>
        <v/>
      </c>
      <c r="AB51" s="0" t="str">
        <f aca="false">IF(AND(T51&lt;T$415+2*T$417,T51&gt;T$415-2*T$417),T51,"")</f>
        <v/>
      </c>
      <c r="AC51" s="0" t="str">
        <f aca="false">IF(AND(U51&lt;U$415+2*U$417,U51&gt;U$415-2*U$417),U51,"")</f>
        <v/>
      </c>
      <c r="AD51" s="0" t="str">
        <f aca="false">IF(AND(V51&lt;V$415+2*V$417,V51&gt;V$415-2*V$417),V51,"")</f>
        <v/>
      </c>
      <c r="AF51" s="0" t="str">
        <f aca="false">IF(AND(X51&lt;X$415+2*X$417,X51&gt;X$415-2*X$417),X51,"")</f>
        <v/>
      </c>
      <c r="AG51" s="0" t="str">
        <f aca="false">IF(AND(Y51&lt;Y$415+2*Y$417,Y51&gt;Y$415-2*Y$417),Y51,"")</f>
        <v/>
      </c>
    </row>
    <row r="52" customFormat="false" ht="12.8" hidden="false" customHeight="false" outlineLevel="0" collapsed="false">
      <c r="A52" s="0" t="n">
        <v>51</v>
      </c>
      <c r="B52" s="0" t="s">
        <v>19</v>
      </c>
      <c r="C52" s="0" t="s">
        <v>20</v>
      </c>
      <c r="D52" s="0" t="n">
        <v>1</v>
      </c>
      <c r="E52" s="0" t="n">
        <v>1</v>
      </c>
      <c r="F52" s="0" t="s">
        <v>63</v>
      </c>
      <c r="G52" s="0" t="n">
        <v>5823</v>
      </c>
      <c r="I52" s="0" t="n">
        <v>0</v>
      </c>
      <c r="J52" s="0" t="n">
        <v>1</v>
      </c>
      <c r="T52" s="0" t="str">
        <f aca="false">IF(AND($P52="Congruent",$I52=1),$G52,"")</f>
        <v/>
      </c>
      <c r="U52" s="0" t="str">
        <f aca="false">IF(AND($P52="Neutre",$I52=1),$G52,"")</f>
        <v/>
      </c>
      <c r="V52" s="0" t="str">
        <f aca="false">IF(AND($P52="Incongruent",$I52=1),$G52,"")</f>
        <v/>
      </c>
      <c r="X52" s="0" t="str">
        <f aca="false">IF(AND($Q52="control",$I52=1,$I50=1),$G52,"")</f>
        <v/>
      </c>
      <c r="Y52" s="0" t="str">
        <f aca="false">IF(AND($Q52="test",$I52=1,$I50=1),$G52,"")</f>
        <v/>
      </c>
      <c r="AB52" s="0" t="str">
        <f aca="false">IF(AND(T52&lt;T$415+2*T$417,T52&gt;T$415-2*T$417),T52,"")</f>
        <v/>
      </c>
      <c r="AC52" s="0" t="str">
        <f aca="false">IF(AND(U52&lt;U$415+2*U$417,U52&gt;U$415-2*U$417),U52,"")</f>
        <v/>
      </c>
      <c r="AD52" s="0" t="str">
        <f aca="false">IF(AND(V52&lt;V$415+2*V$417,V52&gt;V$415-2*V$417),V52,"")</f>
        <v/>
      </c>
      <c r="AF52" s="0" t="str">
        <f aca="false">IF(AND(X52&lt;X$415+2*X$417,X52&gt;X$415-2*X$417),X52,"")</f>
        <v/>
      </c>
      <c r="AG52" s="0" t="str">
        <f aca="false">IF(AND(Y52&lt;Y$415+2*Y$417,Y52&gt;Y$415-2*Y$417),Y52,"")</f>
        <v/>
      </c>
    </row>
    <row r="53" customFormat="false" ht="12.8" hidden="false" customHeight="false" outlineLevel="0" collapsed="false">
      <c r="A53" s="0" t="n">
        <v>52</v>
      </c>
      <c r="B53" s="0" t="s">
        <v>19</v>
      </c>
      <c r="C53" s="0" t="s">
        <v>20</v>
      </c>
      <c r="D53" s="0" t="n">
        <v>1</v>
      </c>
      <c r="E53" s="0" t="n">
        <v>2</v>
      </c>
      <c r="F53" s="0" t="s">
        <v>64</v>
      </c>
      <c r="G53" s="0" t="n">
        <v>14786</v>
      </c>
      <c r="I53" s="0" t="n">
        <v>0</v>
      </c>
      <c r="J53" s="0" t="n">
        <v>1</v>
      </c>
      <c r="T53" s="0" t="str">
        <f aca="false">IF(AND($P53="Congruent",$I53=1),$G53,"")</f>
        <v/>
      </c>
      <c r="U53" s="0" t="str">
        <f aca="false">IF(AND($P53="Neutre",$I53=1),$G53,"")</f>
        <v/>
      </c>
      <c r="V53" s="0" t="str">
        <f aca="false">IF(AND($P53="Incongruent",$I53=1),$G53,"")</f>
        <v/>
      </c>
      <c r="X53" s="0" t="str">
        <f aca="false">IF(AND($Q53="control",$I53=1,$I51=1),$G53,"")</f>
        <v/>
      </c>
      <c r="Y53" s="0" t="str">
        <f aca="false">IF(AND($Q53="test",$I53=1,$I51=1),$G53,"")</f>
        <v/>
      </c>
      <c r="AB53" s="0" t="str">
        <f aca="false">IF(AND(T53&lt;T$415+2*T$417,T53&gt;T$415-2*T$417),T53,"")</f>
        <v/>
      </c>
      <c r="AC53" s="0" t="str">
        <f aca="false">IF(AND(U53&lt;U$415+2*U$417,U53&gt;U$415-2*U$417),U53,"")</f>
        <v/>
      </c>
      <c r="AD53" s="0" t="str">
        <f aca="false">IF(AND(V53&lt;V$415+2*V$417,V53&gt;V$415-2*V$417),V53,"")</f>
        <v/>
      </c>
      <c r="AF53" s="0" t="str">
        <f aca="false">IF(AND(X53&lt;X$415+2*X$417,X53&gt;X$415-2*X$417),X53,"")</f>
        <v/>
      </c>
      <c r="AG53" s="0" t="str">
        <f aca="false">IF(AND(Y53&lt;Y$415+2*Y$417,Y53&gt;Y$415-2*Y$417),Y53,"")</f>
        <v/>
      </c>
    </row>
    <row r="54" customFormat="false" ht="12.8" hidden="false" customHeight="false" outlineLevel="0" collapsed="false">
      <c r="A54" s="0" t="n">
        <v>53</v>
      </c>
      <c r="B54" s="0" t="s">
        <v>19</v>
      </c>
      <c r="C54" s="0" t="s">
        <v>20</v>
      </c>
      <c r="D54" s="0" t="n">
        <v>1</v>
      </c>
      <c r="E54" s="0" t="n">
        <v>1</v>
      </c>
      <c r="F54" s="0" t="s">
        <v>41</v>
      </c>
      <c r="G54" s="0" t="n">
        <v>500</v>
      </c>
      <c r="I54" s="0" t="n">
        <v>0</v>
      </c>
      <c r="J54" s="0" t="n">
        <v>1</v>
      </c>
      <c r="L54" s="0" t="s">
        <v>61</v>
      </c>
      <c r="M54" s="0" t="s">
        <v>43</v>
      </c>
      <c r="N54" s="0" t="s">
        <v>65</v>
      </c>
      <c r="T54" s="0" t="str">
        <f aca="false">IF(AND($P54="Congruent",$I54=1),$G54,"")</f>
        <v/>
      </c>
      <c r="U54" s="0" t="str">
        <f aca="false">IF(AND($P54="Neutre",$I54=1),$G54,"")</f>
        <v/>
      </c>
      <c r="V54" s="0" t="str">
        <f aca="false">IF(AND($P54="Incongruent",$I54=1),$G54,"")</f>
        <v/>
      </c>
      <c r="X54" s="0" t="str">
        <f aca="false">IF(AND($Q54="control",$I54=1,$I52=1),$G54,"")</f>
        <v/>
      </c>
      <c r="Y54" s="0" t="str">
        <f aca="false">IF(AND($Q54="test",$I54=1,$I52=1),$G54,"")</f>
        <v/>
      </c>
      <c r="AB54" s="0" t="str">
        <f aca="false">IF(AND(T54&lt;T$415+2*T$417,T54&gt;T$415-2*T$417),T54,"")</f>
        <v/>
      </c>
      <c r="AC54" s="0" t="str">
        <f aca="false">IF(AND(U54&lt;U$415+2*U$417,U54&gt;U$415-2*U$417),U54,"")</f>
        <v/>
      </c>
      <c r="AD54" s="0" t="str">
        <f aca="false">IF(AND(V54&lt;V$415+2*V$417,V54&gt;V$415-2*V$417),V54,"")</f>
        <v/>
      </c>
      <c r="AF54" s="0" t="str">
        <f aca="false">IF(AND(X54&lt;X$415+2*X$417,X54&gt;X$415-2*X$417),X54,"")</f>
        <v/>
      </c>
      <c r="AG54" s="0" t="str">
        <f aca="false">IF(AND(Y54&lt;Y$415+2*Y$417,Y54&gt;Y$415-2*Y$417),Y54,"")</f>
        <v/>
      </c>
    </row>
    <row r="55" customFormat="false" ht="12.8" hidden="false" customHeight="false" outlineLevel="0" collapsed="false">
      <c r="A55" s="0" t="n">
        <v>54</v>
      </c>
      <c r="B55" s="0" t="s">
        <v>19</v>
      </c>
      <c r="C55" s="0" t="s">
        <v>20</v>
      </c>
      <c r="D55" s="0" t="n">
        <v>1</v>
      </c>
      <c r="E55" s="0" t="n">
        <v>2</v>
      </c>
      <c r="F55" s="0" t="s">
        <v>11</v>
      </c>
      <c r="G55" s="0" t="n">
        <v>976</v>
      </c>
      <c r="H55" s="0" t="s">
        <v>44</v>
      </c>
      <c r="I55" s="0" t="n">
        <v>1</v>
      </c>
      <c r="J55" s="0" t="n">
        <v>0</v>
      </c>
      <c r="L55" s="0" t="s">
        <v>61</v>
      </c>
      <c r="M55" s="0" t="s">
        <v>43</v>
      </c>
      <c r="N55" s="0" t="s">
        <v>65</v>
      </c>
      <c r="O55" s="0" t="s">
        <v>45</v>
      </c>
      <c r="P55" s="0" t="s">
        <v>46</v>
      </c>
      <c r="T55" s="0" t="n">
        <f aca="false">IF(AND($P55="Congruent",$I55=1),$G55,"")</f>
        <v>976</v>
      </c>
      <c r="U55" s="0" t="str">
        <f aca="false">IF(AND($P55="Neutre",$I55=1),$G55,"")</f>
        <v/>
      </c>
      <c r="V55" s="0" t="str">
        <f aca="false">IF(AND($P55="Incongruent",$I55=1),$G55,"")</f>
        <v/>
      </c>
      <c r="X55" s="0" t="str">
        <f aca="false">IF(AND($Q55="control",$I55=1,$I53=1),$G55,"")</f>
        <v/>
      </c>
      <c r="Y55" s="0" t="str">
        <f aca="false">IF(AND($Q55="test",$I55=1,$I53=1),$G55,"")</f>
        <v/>
      </c>
      <c r="AB55" s="0" t="n">
        <f aca="false">IF(AND(T55&lt;T$415+2*T$417,T55&gt;T$415-2*T$417),T55,"")</f>
        <v>976</v>
      </c>
      <c r="AC55" s="0" t="str">
        <f aca="false">IF(AND(U55&lt;U$415+2*U$417,U55&gt;U$415-2*U$417),U55,"")</f>
        <v/>
      </c>
      <c r="AD55" s="0" t="str">
        <f aca="false">IF(AND(V55&lt;V$415+2*V$417,V55&gt;V$415-2*V$417),V55,"")</f>
        <v/>
      </c>
      <c r="AF55" s="0" t="str">
        <f aca="false">IF(AND(X55&lt;X$415+2*X$417,X55&gt;X$415-2*X$417),X55,"")</f>
        <v/>
      </c>
      <c r="AG55" s="0" t="str">
        <f aca="false">IF(AND(Y55&lt;Y$415+2*Y$417,Y55&gt;Y$415-2*Y$417),Y55,"")</f>
        <v/>
      </c>
    </row>
    <row r="56" customFormat="false" ht="12.8" hidden="false" customHeight="false" outlineLevel="0" collapsed="false">
      <c r="A56" s="0" t="n">
        <v>55</v>
      </c>
      <c r="B56" s="0" t="s">
        <v>19</v>
      </c>
      <c r="C56" s="0" t="s">
        <v>20</v>
      </c>
      <c r="D56" s="0" t="n">
        <v>1</v>
      </c>
      <c r="E56" s="0" t="n">
        <v>3</v>
      </c>
      <c r="F56" s="0" t="s">
        <v>41</v>
      </c>
      <c r="G56" s="0" t="n">
        <v>499</v>
      </c>
      <c r="I56" s="0" t="n">
        <v>0</v>
      </c>
      <c r="J56" s="0" t="n">
        <v>1</v>
      </c>
      <c r="L56" s="0" t="s">
        <v>61</v>
      </c>
      <c r="M56" s="0" t="s">
        <v>43</v>
      </c>
      <c r="N56" s="0" t="s">
        <v>65</v>
      </c>
      <c r="T56" s="0" t="str">
        <f aca="false">IF(AND($P56="Congruent",$I56=1),$G56,"")</f>
        <v/>
      </c>
      <c r="U56" s="0" t="str">
        <f aca="false">IF(AND($P56="Neutre",$I56=1),$G56,"")</f>
        <v/>
      </c>
      <c r="V56" s="0" t="str">
        <f aca="false">IF(AND($P56="Incongruent",$I56=1),$G56,"")</f>
        <v/>
      </c>
      <c r="X56" s="0" t="str">
        <f aca="false">IF(AND($Q56="control",$I56=1,$I54=1),$G56,"")</f>
        <v/>
      </c>
      <c r="Y56" s="0" t="str">
        <f aca="false">IF(AND($Q56="test",$I56=1,$I54=1),$G56,"")</f>
        <v/>
      </c>
      <c r="AB56" s="0" t="str">
        <f aca="false">IF(AND(T56&lt;T$415+2*T$417,T56&gt;T$415-2*T$417),T56,"")</f>
        <v/>
      </c>
      <c r="AC56" s="0" t="str">
        <f aca="false">IF(AND(U56&lt;U$415+2*U$417,U56&gt;U$415-2*U$417),U56,"")</f>
        <v/>
      </c>
      <c r="AD56" s="0" t="str">
        <f aca="false">IF(AND(V56&lt;V$415+2*V$417,V56&gt;V$415-2*V$417),V56,"")</f>
        <v/>
      </c>
      <c r="AF56" s="0" t="str">
        <f aca="false">IF(AND(X56&lt;X$415+2*X$417,X56&gt;X$415-2*X$417),X56,"")</f>
        <v/>
      </c>
      <c r="AG56" s="0" t="str">
        <f aca="false">IF(AND(Y56&lt;Y$415+2*Y$417,Y56&gt;Y$415-2*Y$417),Y56,"")</f>
        <v/>
      </c>
    </row>
    <row r="57" customFormat="false" ht="12.8" hidden="false" customHeight="false" outlineLevel="0" collapsed="false">
      <c r="A57" s="0" t="n">
        <v>56</v>
      </c>
      <c r="B57" s="0" t="s">
        <v>19</v>
      </c>
      <c r="C57" s="0" t="s">
        <v>20</v>
      </c>
      <c r="D57" s="0" t="n">
        <v>1</v>
      </c>
      <c r="E57" s="0" t="n">
        <v>4</v>
      </c>
      <c r="F57" s="0" t="s">
        <v>12</v>
      </c>
      <c r="G57" s="0" t="n">
        <v>1059</v>
      </c>
      <c r="H57" s="0" t="s">
        <v>47</v>
      </c>
      <c r="I57" s="0" t="n">
        <v>1</v>
      </c>
      <c r="J57" s="0" t="n">
        <v>0</v>
      </c>
      <c r="L57" s="0" t="s">
        <v>61</v>
      </c>
      <c r="M57" s="0" t="s">
        <v>43</v>
      </c>
      <c r="N57" s="0" t="s">
        <v>65</v>
      </c>
      <c r="O57" s="0" t="s">
        <v>48</v>
      </c>
      <c r="P57" s="0" t="s">
        <v>46</v>
      </c>
      <c r="T57" s="0" t="n">
        <f aca="false">IF(AND($P57="Congruent",$I57=1),$G57,"")</f>
        <v>1059</v>
      </c>
      <c r="U57" s="0" t="str">
        <f aca="false">IF(AND($P57="Neutre",$I57=1),$G57,"")</f>
        <v/>
      </c>
      <c r="V57" s="0" t="str">
        <f aca="false">IF(AND($P57="Incongruent",$I57=1),$G57,"")</f>
        <v/>
      </c>
      <c r="X57" s="0" t="str">
        <f aca="false">IF(AND($Q57="control",$I57=1,$I55=1),$G57,"")</f>
        <v/>
      </c>
      <c r="Y57" s="0" t="str">
        <f aca="false">IF(AND($Q57="test",$I57=1,$I55=1),$G57,"")</f>
        <v/>
      </c>
      <c r="AB57" s="0" t="n">
        <f aca="false">IF(AND(T57&lt;T$415+2*T$417,T57&gt;T$415-2*T$417),T57,"")</f>
        <v>1059</v>
      </c>
      <c r="AC57" s="0" t="str">
        <f aca="false">IF(AND(U57&lt;U$415+2*U$417,U57&gt;U$415-2*U$417),U57,"")</f>
        <v/>
      </c>
      <c r="AD57" s="0" t="str">
        <f aca="false">IF(AND(V57&lt;V$415+2*V$417,V57&gt;V$415-2*V$417),V57,"")</f>
        <v/>
      </c>
      <c r="AF57" s="0" t="str">
        <f aca="false">IF(AND(X57&lt;X$415+2*X$417,X57&gt;X$415-2*X$417),X57,"")</f>
        <v/>
      </c>
      <c r="AG57" s="0" t="str">
        <f aca="false">IF(AND(Y57&lt;Y$415+2*Y$417,Y57&gt;Y$415-2*Y$417),Y57,"")</f>
        <v/>
      </c>
    </row>
    <row r="58" customFormat="false" ht="12.8" hidden="false" customHeight="false" outlineLevel="0" collapsed="false">
      <c r="A58" s="0" t="n">
        <v>57</v>
      </c>
      <c r="B58" s="0" t="s">
        <v>19</v>
      </c>
      <c r="C58" s="0" t="s">
        <v>20</v>
      </c>
      <c r="D58" s="0" t="n">
        <v>1</v>
      </c>
      <c r="E58" s="0" t="n">
        <v>5</v>
      </c>
      <c r="F58" s="0" t="s">
        <v>41</v>
      </c>
      <c r="G58" s="0" t="n">
        <v>500</v>
      </c>
      <c r="I58" s="0" t="n">
        <v>0</v>
      </c>
      <c r="J58" s="0" t="n">
        <v>1</v>
      </c>
      <c r="L58" s="0" t="s">
        <v>61</v>
      </c>
      <c r="M58" s="0" t="s">
        <v>43</v>
      </c>
      <c r="N58" s="0" t="s">
        <v>65</v>
      </c>
      <c r="T58" s="0" t="str">
        <f aca="false">IF(AND($P58="Congruent",$I58=1),$G58,"")</f>
        <v/>
      </c>
      <c r="U58" s="0" t="str">
        <f aca="false">IF(AND($P58="Neutre",$I58=1),$G58,"")</f>
        <v/>
      </c>
      <c r="V58" s="0" t="str">
        <f aca="false">IF(AND($P58="Incongruent",$I58=1),$G58,"")</f>
        <v/>
      </c>
      <c r="X58" s="0" t="str">
        <f aca="false">IF(AND($Q58="control",$I58=1,$I56=1),$G58,"")</f>
        <v/>
      </c>
      <c r="Y58" s="0" t="str">
        <f aca="false">IF(AND($Q58="test",$I58=1,$I56=1),$G58,"")</f>
        <v/>
      </c>
      <c r="AB58" s="0" t="str">
        <f aca="false">IF(AND(T58&lt;T$415+2*T$417,T58&gt;T$415-2*T$417),T58,"")</f>
        <v/>
      </c>
      <c r="AC58" s="0" t="str">
        <f aca="false">IF(AND(U58&lt;U$415+2*U$417,U58&gt;U$415-2*U$417),U58,"")</f>
        <v/>
      </c>
      <c r="AD58" s="0" t="str">
        <f aca="false">IF(AND(V58&lt;V$415+2*V$417,V58&gt;V$415-2*V$417),V58,"")</f>
        <v/>
      </c>
      <c r="AF58" s="0" t="str">
        <f aca="false">IF(AND(X58&lt;X$415+2*X$417,X58&gt;X$415-2*X$417),X58,"")</f>
        <v/>
      </c>
      <c r="AG58" s="0" t="str">
        <f aca="false">IF(AND(Y58&lt;Y$415+2*Y$417,Y58&gt;Y$415-2*Y$417),Y58,"")</f>
        <v/>
      </c>
    </row>
    <row r="59" customFormat="false" ht="12.8" hidden="false" customHeight="false" outlineLevel="0" collapsed="false">
      <c r="A59" s="0" t="n">
        <v>58</v>
      </c>
      <c r="B59" s="0" t="s">
        <v>19</v>
      </c>
      <c r="C59" s="0" t="s">
        <v>20</v>
      </c>
      <c r="D59" s="0" t="n">
        <v>1</v>
      </c>
      <c r="E59" s="0" t="n">
        <v>6</v>
      </c>
      <c r="F59" s="0" t="s">
        <v>49</v>
      </c>
      <c r="G59" s="0" t="n">
        <v>1000</v>
      </c>
      <c r="I59" s="0" t="n">
        <v>0</v>
      </c>
      <c r="J59" s="0" t="n">
        <v>1</v>
      </c>
      <c r="K59" s="0" t="n">
        <v>1</v>
      </c>
      <c r="L59" s="0" t="s">
        <v>61</v>
      </c>
      <c r="M59" s="0" t="s">
        <v>43</v>
      </c>
      <c r="N59" s="0" t="s">
        <v>65</v>
      </c>
      <c r="T59" s="0" t="str">
        <f aca="false">IF(AND($P59="Congruent",$I59=1),$G59,"")</f>
        <v/>
      </c>
      <c r="U59" s="0" t="str">
        <f aca="false">IF(AND($P59="Neutre",$I59=1),$G59,"")</f>
        <v/>
      </c>
      <c r="V59" s="0" t="str">
        <f aca="false">IF(AND($P59="Incongruent",$I59=1),$G59,"")</f>
        <v/>
      </c>
      <c r="X59" s="0" t="str">
        <f aca="false">IF(AND($Q59="control",$I59=1,$I57=1),$G59,"")</f>
        <v/>
      </c>
      <c r="Y59" s="0" t="str">
        <f aca="false">IF(AND($Q59="test",$I59=1,$I57=1),$G59,"")</f>
        <v/>
      </c>
      <c r="AB59" s="0" t="str">
        <f aca="false">IF(AND(T59&lt;T$415+2*T$417,T59&gt;T$415-2*T$417),T59,"")</f>
        <v/>
      </c>
      <c r="AC59" s="0" t="str">
        <f aca="false">IF(AND(U59&lt;U$415+2*U$417,U59&gt;U$415-2*U$417),U59,"")</f>
        <v/>
      </c>
      <c r="AD59" s="0" t="str">
        <f aca="false">IF(AND(V59&lt;V$415+2*V$417,V59&gt;V$415-2*V$417),V59,"")</f>
        <v/>
      </c>
      <c r="AF59" s="0" t="str">
        <f aca="false">IF(AND(X59&lt;X$415+2*X$417,X59&gt;X$415-2*X$417),X59,"")</f>
        <v/>
      </c>
      <c r="AG59" s="0" t="str">
        <f aca="false">IF(AND(Y59&lt;Y$415+2*Y$417,Y59&gt;Y$415-2*Y$417),Y59,"")</f>
        <v/>
      </c>
    </row>
    <row r="60" customFormat="false" ht="12.8" hidden="false" customHeight="false" outlineLevel="0" collapsed="false">
      <c r="A60" s="0" t="n">
        <v>59</v>
      </c>
      <c r="B60" s="0" t="s">
        <v>19</v>
      </c>
      <c r="C60" s="0" t="s">
        <v>20</v>
      </c>
      <c r="D60" s="0" t="n">
        <v>2</v>
      </c>
      <c r="E60" s="0" t="n">
        <v>1</v>
      </c>
      <c r="F60" s="0" t="s">
        <v>41</v>
      </c>
      <c r="G60" s="0" t="n">
        <v>500</v>
      </c>
      <c r="I60" s="0" t="n">
        <v>0</v>
      </c>
      <c r="J60" s="0" t="n">
        <v>1</v>
      </c>
      <c r="L60" s="0" t="s">
        <v>56</v>
      </c>
      <c r="M60" s="0" t="s">
        <v>42</v>
      </c>
      <c r="N60" s="0" t="s">
        <v>66</v>
      </c>
      <c r="T60" s="0" t="str">
        <f aca="false">IF(AND($P60="Congruent",$I60=1),$G60,"")</f>
        <v/>
      </c>
      <c r="U60" s="0" t="str">
        <f aca="false">IF(AND($P60="Neutre",$I60=1),$G60,"")</f>
        <v/>
      </c>
      <c r="V60" s="0" t="str">
        <f aca="false">IF(AND($P60="Incongruent",$I60=1),$G60,"")</f>
        <v/>
      </c>
      <c r="X60" s="0" t="str">
        <f aca="false">IF(AND($Q60="control",$I60=1,$I58=1),$G60,"")</f>
        <v/>
      </c>
      <c r="Y60" s="0" t="str">
        <f aca="false">IF(AND($Q60="test",$I60=1,$I58=1),$G60,"")</f>
        <v/>
      </c>
      <c r="AB60" s="0" t="str">
        <f aca="false">IF(AND(T60&lt;T$415+2*T$417,T60&gt;T$415-2*T$417),T60,"")</f>
        <v/>
      </c>
      <c r="AC60" s="0" t="str">
        <f aca="false">IF(AND(U60&lt;U$415+2*U$417,U60&gt;U$415-2*U$417),U60,"")</f>
        <v/>
      </c>
      <c r="AD60" s="0" t="str">
        <f aca="false">IF(AND(V60&lt;V$415+2*V$417,V60&gt;V$415-2*V$417),V60,"")</f>
        <v/>
      </c>
      <c r="AF60" s="0" t="str">
        <f aca="false">IF(AND(X60&lt;X$415+2*X$417,X60&gt;X$415-2*X$417),X60,"")</f>
        <v/>
      </c>
      <c r="AG60" s="0" t="str">
        <f aca="false">IF(AND(Y60&lt;Y$415+2*Y$417,Y60&gt;Y$415-2*Y$417),Y60,"")</f>
        <v/>
      </c>
    </row>
    <row r="61" customFormat="false" ht="12.8" hidden="false" customHeight="false" outlineLevel="0" collapsed="false">
      <c r="A61" s="0" t="n">
        <v>60</v>
      </c>
      <c r="B61" s="0" t="s">
        <v>19</v>
      </c>
      <c r="C61" s="0" t="s">
        <v>20</v>
      </c>
      <c r="D61" s="0" t="n">
        <v>2</v>
      </c>
      <c r="E61" s="0" t="n">
        <v>2</v>
      </c>
      <c r="F61" s="0" t="s">
        <v>11</v>
      </c>
      <c r="G61" s="0" t="n">
        <v>1124</v>
      </c>
      <c r="H61" s="0" t="s">
        <v>47</v>
      </c>
      <c r="I61" s="0" t="n">
        <v>1</v>
      </c>
      <c r="J61" s="0" t="n">
        <v>0</v>
      </c>
      <c r="L61" s="0" t="s">
        <v>56</v>
      </c>
      <c r="M61" s="0" t="s">
        <v>42</v>
      </c>
      <c r="N61" s="0" t="s">
        <v>66</v>
      </c>
      <c r="O61" s="0" t="s">
        <v>58</v>
      </c>
      <c r="P61" s="0" t="s">
        <v>59</v>
      </c>
      <c r="T61" s="0" t="str">
        <f aca="false">IF(AND($P61="Congruent",$I61=1),$G61,"")</f>
        <v/>
      </c>
      <c r="U61" s="0" t="str">
        <f aca="false">IF(AND($P61="Neutre",$I61=1),$G61,"")</f>
        <v/>
      </c>
      <c r="V61" s="0" t="n">
        <f aca="false">IF(AND($P61="Incongruent",$I61=1),$G61,"")</f>
        <v>1124</v>
      </c>
      <c r="X61" s="0" t="str">
        <f aca="false">IF(AND($Q61="control",$I61=1,$I59=1),$G61,"")</f>
        <v/>
      </c>
      <c r="Y61" s="0" t="str">
        <f aca="false">IF(AND($Q61="test",$I61=1,$I59=1),$G61,"")</f>
        <v/>
      </c>
      <c r="AB61" s="0" t="str">
        <f aca="false">IF(AND(T61&lt;T$415+2*T$417,T61&gt;T$415-2*T$417),T61,"")</f>
        <v/>
      </c>
      <c r="AC61" s="0" t="str">
        <f aca="false">IF(AND(U61&lt;U$415+2*U$417,U61&gt;U$415-2*U$417),U61,"")</f>
        <v/>
      </c>
      <c r="AD61" s="0" t="str">
        <f aca="false">IF(AND(V61&lt;V$415+2*V$417,V61&gt;V$415-2*V$417),V61,"")</f>
        <v/>
      </c>
      <c r="AF61" s="0" t="str">
        <f aca="false">IF(AND(X61&lt;X$415+2*X$417,X61&gt;X$415-2*X$417),X61,"")</f>
        <v/>
      </c>
      <c r="AG61" s="0" t="str">
        <f aca="false">IF(AND(Y61&lt;Y$415+2*Y$417,Y61&gt;Y$415-2*Y$417),Y61,"")</f>
        <v/>
      </c>
    </row>
    <row r="62" customFormat="false" ht="12.8" hidden="false" customHeight="false" outlineLevel="0" collapsed="false">
      <c r="A62" s="0" t="n">
        <v>61</v>
      </c>
      <c r="B62" s="0" t="s">
        <v>19</v>
      </c>
      <c r="C62" s="0" t="s">
        <v>20</v>
      </c>
      <c r="D62" s="0" t="n">
        <v>2</v>
      </c>
      <c r="E62" s="0" t="n">
        <v>3</v>
      </c>
      <c r="F62" s="0" t="s">
        <v>41</v>
      </c>
      <c r="G62" s="0" t="n">
        <v>500</v>
      </c>
      <c r="I62" s="0" t="n">
        <v>0</v>
      </c>
      <c r="J62" s="0" t="n">
        <v>1</v>
      </c>
      <c r="L62" s="0" t="s">
        <v>56</v>
      </c>
      <c r="M62" s="0" t="s">
        <v>42</v>
      </c>
      <c r="N62" s="0" t="s">
        <v>66</v>
      </c>
      <c r="T62" s="0" t="str">
        <f aca="false">IF(AND($P62="Congruent",$I62=1),$G62,"")</f>
        <v/>
      </c>
      <c r="U62" s="0" t="str">
        <f aca="false">IF(AND($P62="Neutre",$I62=1),$G62,"")</f>
        <v/>
      </c>
      <c r="V62" s="0" t="str">
        <f aca="false">IF(AND($P62="Incongruent",$I62=1),$G62,"")</f>
        <v/>
      </c>
      <c r="X62" s="0" t="str">
        <f aca="false">IF(AND($Q62="control",$I62=1,$I60=1),$G62,"")</f>
        <v/>
      </c>
      <c r="Y62" s="0" t="str">
        <f aca="false">IF(AND($Q62="test",$I62=1,$I60=1),$G62,"")</f>
        <v/>
      </c>
      <c r="AB62" s="0" t="str">
        <f aca="false">IF(AND(T62&lt;T$415+2*T$417,T62&gt;T$415-2*T$417),T62,"")</f>
        <v/>
      </c>
      <c r="AC62" s="0" t="str">
        <f aca="false">IF(AND(U62&lt;U$415+2*U$417,U62&gt;U$415-2*U$417),U62,"")</f>
        <v/>
      </c>
      <c r="AD62" s="0" t="str">
        <f aca="false">IF(AND(V62&lt;V$415+2*V$417,V62&gt;V$415-2*V$417),V62,"")</f>
        <v/>
      </c>
      <c r="AF62" s="0" t="str">
        <f aca="false">IF(AND(X62&lt;X$415+2*X$417,X62&gt;X$415-2*X$417),X62,"")</f>
        <v/>
      </c>
      <c r="AG62" s="0" t="str">
        <f aca="false">IF(AND(Y62&lt;Y$415+2*Y$417,Y62&gt;Y$415-2*Y$417),Y62,"")</f>
        <v/>
      </c>
    </row>
    <row r="63" customFormat="false" ht="12.8" hidden="false" customHeight="false" outlineLevel="0" collapsed="false">
      <c r="A63" s="0" t="n">
        <v>62</v>
      </c>
      <c r="B63" s="0" t="s">
        <v>19</v>
      </c>
      <c r="C63" s="0" t="s">
        <v>20</v>
      </c>
      <c r="D63" s="0" t="n">
        <v>2</v>
      </c>
      <c r="E63" s="0" t="n">
        <v>4</v>
      </c>
      <c r="F63" s="0" t="s">
        <v>12</v>
      </c>
      <c r="G63" s="0" t="n">
        <v>807</v>
      </c>
      <c r="H63" s="0" t="s">
        <v>44</v>
      </c>
      <c r="I63" s="0" t="n">
        <v>1</v>
      </c>
      <c r="J63" s="0" t="n">
        <v>0</v>
      </c>
      <c r="L63" s="0" t="s">
        <v>56</v>
      </c>
      <c r="M63" s="0" t="s">
        <v>42</v>
      </c>
      <c r="N63" s="0" t="s">
        <v>66</v>
      </c>
      <c r="O63" s="0" t="s">
        <v>48</v>
      </c>
      <c r="P63" s="0" t="s">
        <v>46</v>
      </c>
      <c r="Q63" s="0" t="s">
        <v>18</v>
      </c>
      <c r="T63" s="0" t="n">
        <f aca="false">IF(AND($P63="Congruent",$I63=1),$G63,"")</f>
        <v>807</v>
      </c>
      <c r="U63" s="0" t="str">
        <f aca="false">IF(AND($P63="Neutre",$I63=1),$G63,"")</f>
        <v/>
      </c>
      <c r="V63" s="0" t="str">
        <f aca="false">IF(AND($P63="Incongruent",$I63=1),$G63,"")</f>
        <v/>
      </c>
      <c r="X63" s="0" t="str">
        <f aca="false">IF(AND($Q63="control",$I63=1,$I61=1),$G63,"")</f>
        <v/>
      </c>
      <c r="Y63" s="0" t="n">
        <f aca="false">IF(AND($Q63="test",$I63=1,$I61=1),$G63,"")</f>
        <v>807</v>
      </c>
      <c r="AB63" s="0" t="n">
        <f aca="false">IF(AND(T63&lt;T$415+2*T$417,T63&gt;T$415-2*T$417),T63,"")</f>
        <v>807</v>
      </c>
      <c r="AC63" s="0" t="str">
        <f aca="false">IF(AND(U63&lt;U$415+2*U$417,U63&gt;U$415-2*U$417),U63,"")</f>
        <v/>
      </c>
      <c r="AD63" s="0" t="str">
        <f aca="false">IF(AND(V63&lt;V$415+2*V$417,V63&gt;V$415-2*V$417),V63,"")</f>
        <v/>
      </c>
      <c r="AF63" s="0" t="str">
        <f aca="false">IF(AND(X63&lt;X$415+2*X$417,X63&gt;X$415-2*X$417),X63,"")</f>
        <v/>
      </c>
      <c r="AG63" s="0" t="n">
        <f aca="false">IF(AND(Y63&lt;Y$415+2*Y$417,Y63&gt;Y$415-2*Y$417),Y63,"")</f>
        <v>807</v>
      </c>
    </row>
    <row r="64" customFormat="false" ht="12.8" hidden="false" customHeight="false" outlineLevel="0" collapsed="false">
      <c r="A64" s="0" t="n">
        <v>63</v>
      </c>
      <c r="B64" s="0" t="s">
        <v>19</v>
      </c>
      <c r="C64" s="0" t="s">
        <v>20</v>
      </c>
      <c r="D64" s="0" t="n">
        <v>2</v>
      </c>
      <c r="E64" s="0" t="n">
        <v>5</v>
      </c>
      <c r="F64" s="0" t="s">
        <v>41</v>
      </c>
      <c r="G64" s="0" t="n">
        <v>499</v>
      </c>
      <c r="I64" s="0" t="n">
        <v>0</v>
      </c>
      <c r="J64" s="0" t="n">
        <v>1</v>
      </c>
      <c r="L64" s="0" t="s">
        <v>56</v>
      </c>
      <c r="M64" s="0" t="s">
        <v>42</v>
      </c>
      <c r="N64" s="0" t="s">
        <v>66</v>
      </c>
      <c r="T64" s="0" t="str">
        <f aca="false">IF(AND($P64="Congruent",$I64=1),$G64,"")</f>
        <v/>
      </c>
      <c r="U64" s="0" t="str">
        <f aca="false">IF(AND($P64="Neutre",$I64=1),$G64,"")</f>
        <v/>
      </c>
      <c r="V64" s="0" t="str">
        <f aca="false">IF(AND($P64="Incongruent",$I64=1),$G64,"")</f>
        <v/>
      </c>
      <c r="X64" s="0" t="str">
        <f aca="false">IF(AND($Q64="control",$I64=1,$I62=1),$G64,"")</f>
        <v/>
      </c>
      <c r="Y64" s="0" t="str">
        <f aca="false">IF(AND($Q64="test",$I64=1,$I62=1),$G64,"")</f>
        <v/>
      </c>
      <c r="AB64" s="0" t="str">
        <f aca="false">IF(AND(T64&lt;T$415+2*T$417,T64&gt;T$415-2*T$417),T64,"")</f>
        <v/>
      </c>
      <c r="AC64" s="0" t="str">
        <f aca="false">IF(AND(U64&lt;U$415+2*U$417,U64&gt;U$415-2*U$417),U64,"")</f>
        <v/>
      </c>
      <c r="AD64" s="0" t="str">
        <f aca="false">IF(AND(V64&lt;V$415+2*V$417,V64&gt;V$415-2*V$417),V64,"")</f>
        <v/>
      </c>
      <c r="AF64" s="0" t="str">
        <f aca="false">IF(AND(X64&lt;X$415+2*X$417,X64&gt;X$415-2*X$417),X64,"")</f>
        <v/>
      </c>
      <c r="AG64" s="0" t="str">
        <f aca="false">IF(AND(Y64&lt;Y$415+2*Y$417,Y64&gt;Y$415-2*Y$417),Y64,"")</f>
        <v/>
      </c>
    </row>
    <row r="65" customFormat="false" ht="12.8" hidden="false" customHeight="false" outlineLevel="0" collapsed="false">
      <c r="A65" s="0" t="n">
        <v>64</v>
      </c>
      <c r="B65" s="0" t="s">
        <v>19</v>
      </c>
      <c r="C65" s="0" t="s">
        <v>20</v>
      </c>
      <c r="D65" s="0" t="n">
        <v>2</v>
      </c>
      <c r="E65" s="0" t="n">
        <v>6</v>
      </c>
      <c r="F65" s="0" t="s">
        <v>49</v>
      </c>
      <c r="G65" s="0" t="n">
        <v>1000</v>
      </c>
      <c r="I65" s="0" t="n">
        <v>0</v>
      </c>
      <c r="J65" s="0" t="n">
        <v>1</v>
      </c>
      <c r="K65" s="0" t="n">
        <v>1</v>
      </c>
      <c r="L65" s="0" t="s">
        <v>56</v>
      </c>
      <c r="M65" s="0" t="s">
        <v>42</v>
      </c>
      <c r="N65" s="0" t="s">
        <v>66</v>
      </c>
      <c r="T65" s="0" t="str">
        <f aca="false">IF(AND($P65="Congruent",$I65=1),$G65,"")</f>
        <v/>
      </c>
      <c r="U65" s="0" t="str">
        <f aca="false">IF(AND($P65="Neutre",$I65=1),$G65,"")</f>
        <v/>
      </c>
      <c r="V65" s="0" t="str">
        <f aca="false">IF(AND($P65="Incongruent",$I65=1),$G65,"")</f>
        <v/>
      </c>
      <c r="X65" s="0" t="str">
        <f aca="false">IF(AND($Q65="control",$I65=1,$I63=1),$G65,"")</f>
        <v/>
      </c>
      <c r="Y65" s="0" t="str">
        <f aca="false">IF(AND($Q65="test",$I65=1,$I63=1),$G65,"")</f>
        <v/>
      </c>
      <c r="AB65" s="0" t="str">
        <f aca="false">IF(AND(T65&lt;T$415+2*T$417,T65&gt;T$415-2*T$417),T65,"")</f>
        <v/>
      </c>
      <c r="AC65" s="0" t="str">
        <f aca="false">IF(AND(U65&lt;U$415+2*U$417,U65&gt;U$415-2*U$417),U65,"")</f>
        <v/>
      </c>
      <c r="AD65" s="0" t="str">
        <f aca="false">IF(AND(V65&lt;V$415+2*V$417,V65&gt;V$415-2*V$417),V65,"")</f>
        <v/>
      </c>
      <c r="AF65" s="0" t="str">
        <f aca="false">IF(AND(X65&lt;X$415+2*X$417,X65&gt;X$415-2*X$417),X65,"")</f>
        <v/>
      </c>
      <c r="AG65" s="0" t="str">
        <f aca="false">IF(AND(Y65&lt;Y$415+2*Y$417,Y65&gt;Y$415-2*Y$417),Y65,"")</f>
        <v/>
      </c>
    </row>
    <row r="66" customFormat="false" ht="12.8" hidden="false" customHeight="false" outlineLevel="0" collapsed="false">
      <c r="A66" s="0" t="n">
        <v>65</v>
      </c>
      <c r="B66" s="0" t="s">
        <v>19</v>
      </c>
      <c r="C66" s="0" t="s">
        <v>20</v>
      </c>
      <c r="D66" s="0" t="n">
        <v>3</v>
      </c>
      <c r="E66" s="0" t="n">
        <v>1</v>
      </c>
      <c r="F66" s="0" t="s">
        <v>41</v>
      </c>
      <c r="G66" s="0" t="n">
        <v>500</v>
      </c>
      <c r="I66" s="0" t="n">
        <v>0</v>
      </c>
      <c r="J66" s="0" t="n">
        <v>1</v>
      </c>
      <c r="L66" s="0" t="s">
        <v>57</v>
      </c>
      <c r="M66" s="0" t="s">
        <v>42</v>
      </c>
      <c r="N66" s="0" t="s">
        <v>66</v>
      </c>
      <c r="T66" s="0" t="str">
        <f aca="false">IF(AND($P66="Congruent",$I66=1),$G66,"")</f>
        <v/>
      </c>
      <c r="U66" s="0" t="str">
        <f aca="false">IF(AND($P66="Neutre",$I66=1),$G66,"")</f>
        <v/>
      </c>
      <c r="V66" s="0" t="str">
        <f aca="false">IF(AND($P66="Incongruent",$I66=1),$G66,"")</f>
        <v/>
      </c>
      <c r="X66" s="0" t="str">
        <f aca="false">IF(AND($Q66="control",$I66=1,$I64=1),$G66,"")</f>
        <v/>
      </c>
      <c r="Y66" s="0" t="str">
        <f aca="false">IF(AND($Q66="test",$I66=1,$I64=1),$G66,"")</f>
        <v/>
      </c>
      <c r="AB66" s="0" t="str">
        <f aca="false">IF(AND(T66&lt;T$415+2*T$417,T66&gt;T$415-2*T$417),T66,"")</f>
        <v/>
      </c>
      <c r="AC66" s="0" t="str">
        <f aca="false">IF(AND(U66&lt;U$415+2*U$417,U66&gt;U$415-2*U$417),U66,"")</f>
        <v/>
      </c>
      <c r="AD66" s="0" t="str">
        <f aca="false">IF(AND(V66&lt;V$415+2*V$417,V66&gt;V$415-2*V$417),V66,"")</f>
        <v/>
      </c>
      <c r="AF66" s="0" t="str">
        <f aca="false">IF(AND(X66&lt;X$415+2*X$417,X66&gt;X$415-2*X$417),X66,"")</f>
        <v/>
      </c>
      <c r="AG66" s="0" t="str">
        <f aca="false">IF(AND(Y66&lt;Y$415+2*Y$417,Y66&gt;Y$415-2*Y$417),Y66,"")</f>
        <v/>
      </c>
    </row>
    <row r="67" customFormat="false" ht="12.8" hidden="false" customHeight="false" outlineLevel="0" collapsed="false">
      <c r="A67" s="0" t="n">
        <v>66</v>
      </c>
      <c r="B67" s="0" t="s">
        <v>19</v>
      </c>
      <c r="C67" s="0" t="s">
        <v>20</v>
      </c>
      <c r="D67" s="0" t="n">
        <v>3</v>
      </c>
      <c r="E67" s="0" t="n">
        <v>2</v>
      </c>
      <c r="F67" s="0" t="s">
        <v>11</v>
      </c>
      <c r="G67" s="0" t="n">
        <v>856.999999999942</v>
      </c>
      <c r="H67" s="0" t="s">
        <v>47</v>
      </c>
      <c r="I67" s="0" t="n">
        <v>1</v>
      </c>
      <c r="J67" s="0" t="n">
        <v>0</v>
      </c>
      <c r="L67" s="0" t="s">
        <v>57</v>
      </c>
      <c r="M67" s="0" t="s">
        <v>42</v>
      </c>
      <c r="N67" s="0" t="s">
        <v>66</v>
      </c>
      <c r="O67" s="0" t="s">
        <v>58</v>
      </c>
      <c r="P67" s="0" t="s">
        <v>59</v>
      </c>
      <c r="T67" s="0" t="str">
        <f aca="false">IF(AND($P67="Congruent",$I67=1),$G67,"")</f>
        <v/>
      </c>
      <c r="U67" s="0" t="str">
        <f aca="false">IF(AND($P67="Neutre",$I67=1),$G67,"")</f>
        <v/>
      </c>
      <c r="V67" s="0" t="n">
        <f aca="false">IF(AND($P67="Incongruent",$I67=1),$G67,"")</f>
        <v>856.999999999942</v>
      </c>
      <c r="X67" s="0" t="str">
        <f aca="false">IF(AND($Q67="control",$I67=1,$I65=1),$G67,"")</f>
        <v/>
      </c>
      <c r="Y67" s="0" t="str">
        <f aca="false">IF(AND($Q67="test",$I67=1,$I65=1),$G67,"")</f>
        <v/>
      </c>
      <c r="AB67" s="0" t="str">
        <f aca="false">IF(AND(T67&lt;T$415+2*T$417,T67&gt;T$415-2*T$417),T67,"")</f>
        <v/>
      </c>
      <c r="AC67" s="0" t="str">
        <f aca="false">IF(AND(U67&lt;U$415+2*U$417,U67&gt;U$415-2*U$417),U67,"")</f>
        <v/>
      </c>
      <c r="AD67" s="0" t="n">
        <f aca="false">IF(AND(V67&lt;V$415+2*V$417,V67&gt;V$415-2*V$417),V67,"")</f>
        <v>856.999999999942</v>
      </c>
      <c r="AF67" s="0" t="str">
        <f aca="false">IF(AND(X67&lt;X$415+2*X$417,X67&gt;X$415-2*X$417),X67,"")</f>
        <v/>
      </c>
      <c r="AG67" s="0" t="str">
        <f aca="false">IF(AND(Y67&lt;Y$415+2*Y$417,Y67&gt;Y$415-2*Y$417),Y67,"")</f>
        <v/>
      </c>
    </row>
    <row r="68" customFormat="false" ht="12.8" hidden="false" customHeight="false" outlineLevel="0" collapsed="false">
      <c r="A68" s="0" t="n">
        <v>67</v>
      </c>
      <c r="B68" s="0" t="s">
        <v>19</v>
      </c>
      <c r="C68" s="0" t="s">
        <v>20</v>
      </c>
      <c r="D68" s="0" t="n">
        <v>3</v>
      </c>
      <c r="E68" s="0" t="n">
        <v>3</v>
      </c>
      <c r="F68" s="0" t="s">
        <v>41</v>
      </c>
      <c r="G68" s="0" t="n">
        <v>499</v>
      </c>
      <c r="I68" s="0" t="n">
        <v>0</v>
      </c>
      <c r="J68" s="0" t="n">
        <v>1</v>
      </c>
      <c r="L68" s="0" t="s">
        <v>57</v>
      </c>
      <c r="M68" s="0" t="s">
        <v>42</v>
      </c>
      <c r="N68" s="0" t="s">
        <v>66</v>
      </c>
      <c r="T68" s="0" t="str">
        <f aca="false">IF(AND($P68="Congruent",$I68=1),$G68,"")</f>
        <v/>
      </c>
      <c r="U68" s="0" t="str">
        <f aca="false">IF(AND($P68="Neutre",$I68=1),$G68,"")</f>
        <v/>
      </c>
      <c r="V68" s="0" t="str">
        <f aca="false">IF(AND($P68="Incongruent",$I68=1),$G68,"")</f>
        <v/>
      </c>
      <c r="X68" s="0" t="str">
        <f aca="false">IF(AND($Q68="control",$I68=1,$I66=1),$G68,"")</f>
        <v/>
      </c>
      <c r="Y68" s="0" t="str">
        <f aca="false">IF(AND($Q68="test",$I68=1,$I66=1),$G68,"")</f>
        <v/>
      </c>
      <c r="AB68" s="0" t="str">
        <f aca="false">IF(AND(T68&lt;T$415+2*T$417,T68&gt;T$415-2*T$417),T68,"")</f>
        <v/>
      </c>
      <c r="AC68" s="0" t="str">
        <f aca="false">IF(AND(U68&lt;U$415+2*U$417,U68&gt;U$415-2*U$417),U68,"")</f>
        <v/>
      </c>
      <c r="AD68" s="0" t="str">
        <f aca="false">IF(AND(V68&lt;V$415+2*V$417,V68&gt;V$415-2*V$417),V68,"")</f>
        <v/>
      </c>
      <c r="AF68" s="0" t="str">
        <f aca="false">IF(AND(X68&lt;X$415+2*X$417,X68&gt;X$415-2*X$417),X68,"")</f>
        <v/>
      </c>
      <c r="AG68" s="0" t="str">
        <f aca="false">IF(AND(Y68&lt;Y$415+2*Y$417,Y68&gt;Y$415-2*Y$417),Y68,"")</f>
        <v/>
      </c>
    </row>
    <row r="69" customFormat="false" ht="12.8" hidden="false" customHeight="false" outlineLevel="0" collapsed="false">
      <c r="A69" s="0" t="n">
        <v>68</v>
      </c>
      <c r="B69" s="0" t="s">
        <v>19</v>
      </c>
      <c r="C69" s="0" t="s">
        <v>20</v>
      </c>
      <c r="D69" s="0" t="n">
        <v>3</v>
      </c>
      <c r="E69" s="0" t="n">
        <v>4</v>
      </c>
      <c r="F69" s="0" t="s">
        <v>12</v>
      </c>
      <c r="G69" s="0" t="n">
        <v>777</v>
      </c>
      <c r="H69" s="0" t="s">
        <v>44</v>
      </c>
      <c r="I69" s="0" t="n">
        <v>1</v>
      </c>
      <c r="J69" s="0" t="n">
        <v>0</v>
      </c>
      <c r="L69" s="0" t="s">
        <v>57</v>
      </c>
      <c r="M69" s="0" t="s">
        <v>42</v>
      </c>
      <c r="N69" s="0" t="s">
        <v>66</v>
      </c>
      <c r="O69" s="0" t="s">
        <v>48</v>
      </c>
      <c r="P69" s="0" t="s">
        <v>46</v>
      </c>
      <c r="Q69" s="0" t="s">
        <v>18</v>
      </c>
      <c r="T69" s="0" t="n">
        <f aca="false">IF(AND($P69="Congruent",$I69=1),$G69,"")</f>
        <v>777</v>
      </c>
      <c r="U69" s="0" t="str">
        <f aca="false">IF(AND($P69="Neutre",$I69=1),$G69,"")</f>
        <v/>
      </c>
      <c r="V69" s="0" t="str">
        <f aca="false">IF(AND($P69="Incongruent",$I69=1),$G69,"")</f>
        <v/>
      </c>
      <c r="X69" s="0" t="str">
        <f aca="false">IF(AND($Q69="control",$I69=1,$I67=1),$G69,"")</f>
        <v/>
      </c>
      <c r="Y69" s="0" t="n">
        <f aca="false">IF(AND($Q69="test",$I69=1,$I67=1),$G69,"")</f>
        <v>777</v>
      </c>
      <c r="AB69" s="0" t="n">
        <f aca="false">IF(AND(T69&lt;T$415+2*T$417,T69&gt;T$415-2*T$417),T69,"")</f>
        <v>777</v>
      </c>
      <c r="AC69" s="0" t="str">
        <f aca="false">IF(AND(U69&lt;U$415+2*U$417,U69&gt;U$415-2*U$417),U69,"")</f>
        <v/>
      </c>
      <c r="AD69" s="0" t="str">
        <f aca="false">IF(AND(V69&lt;V$415+2*V$417,V69&gt;V$415-2*V$417),V69,"")</f>
        <v/>
      </c>
      <c r="AF69" s="0" t="str">
        <f aca="false">IF(AND(X69&lt;X$415+2*X$417,X69&gt;X$415-2*X$417),X69,"")</f>
        <v/>
      </c>
      <c r="AG69" s="0" t="n">
        <f aca="false">IF(AND(Y69&lt;Y$415+2*Y$417,Y69&gt;Y$415-2*Y$417),Y69,"")</f>
        <v>777</v>
      </c>
    </row>
    <row r="70" customFormat="false" ht="12.8" hidden="false" customHeight="false" outlineLevel="0" collapsed="false">
      <c r="A70" s="0" t="n">
        <v>69</v>
      </c>
      <c r="B70" s="0" t="s">
        <v>19</v>
      </c>
      <c r="C70" s="0" t="s">
        <v>20</v>
      </c>
      <c r="D70" s="0" t="n">
        <v>3</v>
      </c>
      <c r="E70" s="0" t="n">
        <v>5</v>
      </c>
      <c r="F70" s="0" t="s">
        <v>41</v>
      </c>
      <c r="G70" s="0" t="n">
        <v>500</v>
      </c>
      <c r="I70" s="0" t="n">
        <v>0</v>
      </c>
      <c r="J70" s="0" t="n">
        <v>1</v>
      </c>
      <c r="L70" s="0" t="s">
        <v>57</v>
      </c>
      <c r="M70" s="0" t="s">
        <v>42</v>
      </c>
      <c r="N70" s="0" t="s">
        <v>66</v>
      </c>
      <c r="T70" s="0" t="str">
        <f aca="false">IF(AND($P70="Congruent",$I70=1),$G70,"")</f>
        <v/>
      </c>
      <c r="U70" s="0" t="str">
        <f aca="false">IF(AND($P70="Neutre",$I70=1),$G70,"")</f>
        <v/>
      </c>
      <c r="V70" s="0" t="str">
        <f aca="false">IF(AND($P70="Incongruent",$I70=1),$G70,"")</f>
        <v/>
      </c>
      <c r="X70" s="0" t="str">
        <f aca="false">IF(AND($Q70="control",$I70=1,$I68=1),$G70,"")</f>
        <v/>
      </c>
      <c r="Y70" s="0" t="str">
        <f aca="false">IF(AND($Q70="test",$I70=1,$I68=1),$G70,"")</f>
        <v/>
      </c>
      <c r="AB70" s="0" t="str">
        <f aca="false">IF(AND(T70&lt;T$415+2*T$417,T70&gt;T$415-2*T$417),T70,"")</f>
        <v/>
      </c>
      <c r="AC70" s="0" t="str">
        <f aca="false">IF(AND(U70&lt;U$415+2*U$417,U70&gt;U$415-2*U$417),U70,"")</f>
        <v/>
      </c>
      <c r="AD70" s="0" t="str">
        <f aca="false">IF(AND(V70&lt;V$415+2*V$417,V70&gt;V$415-2*V$417),V70,"")</f>
        <v/>
      </c>
      <c r="AF70" s="0" t="str">
        <f aca="false">IF(AND(X70&lt;X$415+2*X$417,X70&gt;X$415-2*X$417),X70,"")</f>
        <v/>
      </c>
      <c r="AG70" s="0" t="str">
        <f aca="false">IF(AND(Y70&lt;Y$415+2*Y$417,Y70&gt;Y$415-2*Y$417),Y70,"")</f>
        <v/>
      </c>
    </row>
    <row r="71" customFormat="false" ht="12.8" hidden="false" customHeight="false" outlineLevel="0" collapsed="false">
      <c r="A71" s="0" t="n">
        <v>70</v>
      </c>
      <c r="B71" s="0" t="s">
        <v>19</v>
      </c>
      <c r="C71" s="0" t="s">
        <v>20</v>
      </c>
      <c r="D71" s="0" t="n">
        <v>3</v>
      </c>
      <c r="E71" s="0" t="n">
        <v>6</v>
      </c>
      <c r="F71" s="0" t="s">
        <v>49</v>
      </c>
      <c r="G71" s="0" t="n">
        <v>1000</v>
      </c>
      <c r="I71" s="0" t="n">
        <v>0</v>
      </c>
      <c r="J71" s="0" t="n">
        <v>1</v>
      </c>
      <c r="K71" s="0" t="n">
        <v>1</v>
      </c>
      <c r="L71" s="0" t="s">
        <v>57</v>
      </c>
      <c r="M71" s="0" t="s">
        <v>42</v>
      </c>
      <c r="N71" s="0" t="s">
        <v>66</v>
      </c>
      <c r="T71" s="0" t="str">
        <f aca="false">IF(AND($P71="Congruent",$I71=1),$G71,"")</f>
        <v/>
      </c>
      <c r="U71" s="0" t="str">
        <f aca="false">IF(AND($P71="Neutre",$I71=1),$G71,"")</f>
        <v/>
      </c>
      <c r="V71" s="0" t="str">
        <f aca="false">IF(AND($P71="Incongruent",$I71=1),$G71,"")</f>
        <v/>
      </c>
      <c r="X71" s="0" t="str">
        <f aca="false">IF(AND($Q71="control",$I71=1,$I69=1),$G71,"")</f>
        <v/>
      </c>
      <c r="Y71" s="0" t="str">
        <f aca="false">IF(AND($Q71="test",$I71=1,$I69=1),$G71,"")</f>
        <v/>
      </c>
      <c r="AB71" s="0" t="str">
        <f aca="false">IF(AND(T71&lt;T$415+2*T$417,T71&gt;T$415-2*T$417),T71,"")</f>
        <v/>
      </c>
      <c r="AC71" s="0" t="str">
        <f aca="false">IF(AND(U71&lt;U$415+2*U$417,U71&gt;U$415-2*U$417),U71,"")</f>
        <v/>
      </c>
      <c r="AD71" s="0" t="str">
        <f aca="false">IF(AND(V71&lt;V$415+2*V$417,V71&gt;V$415-2*V$417),V71,"")</f>
        <v/>
      </c>
      <c r="AF71" s="0" t="str">
        <f aca="false">IF(AND(X71&lt;X$415+2*X$417,X71&gt;X$415-2*X$417),X71,"")</f>
        <v/>
      </c>
      <c r="AG71" s="0" t="str">
        <f aca="false">IF(AND(Y71&lt;Y$415+2*Y$417,Y71&gt;Y$415-2*Y$417),Y71,"")</f>
        <v/>
      </c>
    </row>
    <row r="72" customFormat="false" ht="12.8" hidden="false" customHeight="false" outlineLevel="0" collapsed="false">
      <c r="A72" s="0" t="n">
        <v>71</v>
      </c>
      <c r="B72" s="0" t="s">
        <v>19</v>
      </c>
      <c r="C72" s="0" t="s">
        <v>20</v>
      </c>
      <c r="D72" s="0" t="n">
        <v>4</v>
      </c>
      <c r="E72" s="0" t="n">
        <v>1</v>
      </c>
      <c r="F72" s="0" t="s">
        <v>41</v>
      </c>
      <c r="G72" s="0" t="n">
        <v>499</v>
      </c>
      <c r="I72" s="0" t="n">
        <v>0</v>
      </c>
      <c r="J72" s="0" t="n">
        <v>1</v>
      </c>
      <c r="L72" s="0" t="s">
        <v>61</v>
      </c>
      <c r="M72" s="0" t="s">
        <v>61</v>
      </c>
      <c r="N72" s="0" t="s">
        <v>65</v>
      </c>
      <c r="T72" s="0" t="str">
        <f aca="false">IF(AND($P72="Congruent",$I72=1),$G72,"")</f>
        <v/>
      </c>
      <c r="U72" s="0" t="str">
        <f aca="false">IF(AND($P72="Neutre",$I72=1),$G72,"")</f>
        <v/>
      </c>
      <c r="V72" s="0" t="str">
        <f aca="false">IF(AND($P72="Incongruent",$I72=1),$G72,"")</f>
        <v/>
      </c>
      <c r="X72" s="0" t="str">
        <f aca="false">IF(AND($Q72="control",$I72=1,$I70=1),$G72,"")</f>
        <v/>
      </c>
      <c r="Y72" s="0" t="str">
        <f aca="false">IF(AND($Q72="test",$I72=1,$I70=1),$G72,"")</f>
        <v/>
      </c>
      <c r="AB72" s="0" t="str">
        <f aca="false">IF(AND(T72&lt;T$415+2*T$417,T72&gt;T$415-2*T$417),T72,"")</f>
        <v/>
      </c>
      <c r="AC72" s="0" t="str">
        <f aca="false">IF(AND(U72&lt;U$415+2*U$417,U72&gt;U$415-2*U$417),U72,"")</f>
        <v/>
      </c>
      <c r="AD72" s="0" t="str">
        <f aca="false">IF(AND(V72&lt;V$415+2*V$417,V72&gt;V$415-2*V$417),V72,"")</f>
        <v/>
      </c>
      <c r="AF72" s="0" t="str">
        <f aca="false">IF(AND(X72&lt;X$415+2*X$417,X72&gt;X$415-2*X$417),X72,"")</f>
        <v/>
      </c>
      <c r="AG72" s="0" t="str">
        <f aca="false">IF(AND(Y72&lt;Y$415+2*Y$417,Y72&gt;Y$415-2*Y$417),Y72,"")</f>
        <v/>
      </c>
    </row>
    <row r="73" customFormat="false" ht="12.8" hidden="false" customHeight="false" outlineLevel="0" collapsed="false">
      <c r="A73" s="0" t="n">
        <v>72</v>
      </c>
      <c r="B73" s="0" t="s">
        <v>19</v>
      </c>
      <c r="C73" s="0" t="s">
        <v>20</v>
      </c>
      <c r="D73" s="0" t="n">
        <v>4</v>
      </c>
      <c r="E73" s="0" t="n">
        <v>2</v>
      </c>
      <c r="F73" s="0" t="s">
        <v>11</v>
      </c>
      <c r="G73" s="0" t="n">
        <v>692</v>
      </c>
      <c r="H73" s="0" t="s">
        <v>44</v>
      </c>
      <c r="I73" s="0" t="n">
        <v>1</v>
      </c>
      <c r="J73" s="0" t="n">
        <v>0</v>
      </c>
      <c r="L73" s="0" t="s">
        <v>61</v>
      </c>
      <c r="M73" s="0" t="s">
        <v>61</v>
      </c>
      <c r="N73" s="0" t="s">
        <v>65</v>
      </c>
      <c r="O73" s="0" t="s">
        <v>45</v>
      </c>
      <c r="P73" s="0" t="s">
        <v>46</v>
      </c>
      <c r="T73" s="0" t="n">
        <f aca="false">IF(AND($P73="Congruent",$I73=1),$G73,"")</f>
        <v>692</v>
      </c>
      <c r="U73" s="0" t="str">
        <f aca="false">IF(AND($P73="Neutre",$I73=1),$G73,"")</f>
        <v/>
      </c>
      <c r="V73" s="0" t="str">
        <f aca="false">IF(AND($P73="Incongruent",$I73=1),$G73,"")</f>
        <v/>
      </c>
      <c r="X73" s="0" t="str">
        <f aca="false">IF(AND($Q73="control",$I73=1,$I71=1),$G73,"")</f>
        <v/>
      </c>
      <c r="Y73" s="0" t="str">
        <f aca="false">IF(AND($Q73="test",$I73=1,$I71=1),$G73,"")</f>
        <v/>
      </c>
      <c r="AB73" s="0" t="n">
        <f aca="false">IF(AND(T73&lt;T$415+2*T$417,T73&gt;T$415-2*T$417),T73,"")</f>
        <v>692</v>
      </c>
      <c r="AC73" s="0" t="str">
        <f aca="false">IF(AND(U73&lt;U$415+2*U$417,U73&gt;U$415-2*U$417),U73,"")</f>
        <v/>
      </c>
      <c r="AD73" s="0" t="str">
        <f aca="false">IF(AND(V73&lt;V$415+2*V$417,V73&gt;V$415-2*V$417),V73,"")</f>
        <v/>
      </c>
      <c r="AF73" s="0" t="str">
        <f aca="false">IF(AND(X73&lt;X$415+2*X$417,X73&gt;X$415-2*X$417),X73,"")</f>
        <v/>
      </c>
      <c r="AG73" s="0" t="str">
        <f aca="false">IF(AND(Y73&lt;Y$415+2*Y$417,Y73&gt;Y$415-2*Y$417),Y73,"")</f>
        <v/>
      </c>
    </row>
    <row r="74" customFormat="false" ht="12.8" hidden="false" customHeight="false" outlineLevel="0" collapsed="false">
      <c r="A74" s="0" t="n">
        <v>73</v>
      </c>
      <c r="B74" s="0" t="s">
        <v>19</v>
      </c>
      <c r="C74" s="0" t="s">
        <v>20</v>
      </c>
      <c r="D74" s="0" t="n">
        <v>4</v>
      </c>
      <c r="E74" s="0" t="n">
        <v>3</v>
      </c>
      <c r="F74" s="0" t="s">
        <v>41</v>
      </c>
      <c r="G74" s="0" t="n">
        <v>500</v>
      </c>
      <c r="I74" s="0" t="n">
        <v>0</v>
      </c>
      <c r="J74" s="0" t="n">
        <v>1</v>
      </c>
      <c r="L74" s="0" t="s">
        <v>61</v>
      </c>
      <c r="M74" s="0" t="s">
        <v>61</v>
      </c>
      <c r="N74" s="0" t="s">
        <v>65</v>
      </c>
      <c r="T74" s="0" t="str">
        <f aca="false">IF(AND($P74="Congruent",$I74=1),$G74,"")</f>
        <v/>
      </c>
      <c r="U74" s="0" t="str">
        <f aca="false">IF(AND($P74="Neutre",$I74=1),$G74,"")</f>
        <v/>
      </c>
      <c r="V74" s="0" t="str">
        <f aca="false">IF(AND($P74="Incongruent",$I74=1),$G74,"")</f>
        <v/>
      </c>
      <c r="X74" s="0" t="str">
        <f aca="false">IF(AND($Q74="control",$I74=1,$I72=1),$G74,"")</f>
        <v/>
      </c>
      <c r="Y74" s="0" t="str">
        <f aca="false">IF(AND($Q74="test",$I74=1,$I72=1),$G74,"")</f>
        <v/>
      </c>
      <c r="AB74" s="0" t="str">
        <f aca="false">IF(AND(T74&lt;T$415+2*T$417,T74&gt;T$415-2*T$417),T74,"")</f>
        <v/>
      </c>
      <c r="AC74" s="0" t="str">
        <f aca="false">IF(AND(U74&lt;U$415+2*U$417,U74&gt;U$415-2*U$417),U74,"")</f>
        <v/>
      </c>
      <c r="AD74" s="0" t="str">
        <f aca="false">IF(AND(V74&lt;V$415+2*V$417,V74&gt;V$415-2*V$417),V74,"")</f>
        <v/>
      </c>
      <c r="AF74" s="0" t="str">
        <f aca="false">IF(AND(X74&lt;X$415+2*X$417,X74&gt;X$415-2*X$417),X74,"")</f>
        <v/>
      </c>
      <c r="AG74" s="0" t="str">
        <f aca="false">IF(AND(Y74&lt;Y$415+2*Y$417,Y74&gt;Y$415-2*Y$417),Y74,"")</f>
        <v/>
      </c>
    </row>
    <row r="75" customFormat="false" ht="12.8" hidden="false" customHeight="false" outlineLevel="0" collapsed="false">
      <c r="A75" s="0" t="n">
        <v>74</v>
      </c>
      <c r="B75" s="0" t="s">
        <v>19</v>
      </c>
      <c r="C75" s="0" t="s">
        <v>20</v>
      </c>
      <c r="D75" s="0" t="n">
        <v>4</v>
      </c>
      <c r="E75" s="0" t="n">
        <v>4</v>
      </c>
      <c r="F75" s="0" t="s">
        <v>12</v>
      </c>
      <c r="G75" s="0" t="n">
        <v>575.999999999942</v>
      </c>
      <c r="H75" s="0" t="s">
        <v>44</v>
      </c>
      <c r="I75" s="0" t="n">
        <v>1</v>
      </c>
      <c r="J75" s="0" t="n">
        <v>0</v>
      </c>
      <c r="L75" s="0" t="s">
        <v>61</v>
      </c>
      <c r="M75" s="0" t="s">
        <v>61</v>
      </c>
      <c r="N75" s="0" t="s">
        <v>65</v>
      </c>
      <c r="O75" s="0" t="s">
        <v>48</v>
      </c>
      <c r="P75" s="0" t="s">
        <v>46</v>
      </c>
      <c r="T75" s="0" t="n">
        <f aca="false">IF(AND($P75="Congruent",$I75=1),$G75,"")</f>
        <v>575.999999999942</v>
      </c>
      <c r="U75" s="0" t="str">
        <f aca="false">IF(AND($P75="Neutre",$I75=1),$G75,"")</f>
        <v/>
      </c>
      <c r="V75" s="0" t="str">
        <f aca="false">IF(AND($P75="Incongruent",$I75=1),$G75,"")</f>
        <v/>
      </c>
      <c r="X75" s="0" t="str">
        <f aca="false">IF(AND($Q75="control",$I75=1,$I73=1),$G75,"")</f>
        <v/>
      </c>
      <c r="Y75" s="0" t="str">
        <f aca="false">IF(AND($Q75="test",$I75=1,$I73=1),$G75,"")</f>
        <v/>
      </c>
      <c r="AB75" s="0" t="n">
        <f aca="false">IF(AND(T75&lt;T$415+2*T$417,T75&gt;T$415-2*T$417),T75,"")</f>
        <v>575.999999999942</v>
      </c>
      <c r="AC75" s="0" t="str">
        <f aca="false">IF(AND(U75&lt;U$415+2*U$417,U75&gt;U$415-2*U$417),U75,"")</f>
        <v/>
      </c>
      <c r="AD75" s="0" t="str">
        <f aca="false">IF(AND(V75&lt;V$415+2*V$417,V75&gt;V$415-2*V$417),V75,"")</f>
        <v/>
      </c>
      <c r="AF75" s="0" t="str">
        <f aca="false">IF(AND(X75&lt;X$415+2*X$417,X75&gt;X$415-2*X$417),X75,"")</f>
        <v/>
      </c>
      <c r="AG75" s="0" t="str">
        <f aca="false">IF(AND(Y75&lt;Y$415+2*Y$417,Y75&gt;Y$415-2*Y$417),Y75,"")</f>
        <v/>
      </c>
    </row>
    <row r="76" customFormat="false" ht="12.8" hidden="false" customHeight="false" outlineLevel="0" collapsed="false">
      <c r="A76" s="0" t="n">
        <v>75</v>
      </c>
      <c r="B76" s="0" t="s">
        <v>19</v>
      </c>
      <c r="C76" s="0" t="s">
        <v>20</v>
      </c>
      <c r="D76" s="0" t="n">
        <v>4</v>
      </c>
      <c r="E76" s="0" t="n">
        <v>5</v>
      </c>
      <c r="F76" s="0" t="s">
        <v>41</v>
      </c>
      <c r="G76" s="0" t="n">
        <v>499</v>
      </c>
      <c r="I76" s="0" t="n">
        <v>0</v>
      </c>
      <c r="J76" s="0" t="n">
        <v>1</v>
      </c>
      <c r="L76" s="0" t="s">
        <v>61</v>
      </c>
      <c r="M76" s="0" t="s">
        <v>61</v>
      </c>
      <c r="N76" s="0" t="s">
        <v>65</v>
      </c>
      <c r="T76" s="0" t="str">
        <f aca="false">IF(AND($P76="Congruent",$I76=1),$G76,"")</f>
        <v/>
      </c>
      <c r="U76" s="0" t="str">
        <f aca="false">IF(AND($P76="Neutre",$I76=1),$G76,"")</f>
        <v/>
      </c>
      <c r="V76" s="0" t="str">
        <f aca="false">IF(AND($P76="Incongruent",$I76=1),$G76,"")</f>
        <v/>
      </c>
      <c r="X76" s="0" t="str">
        <f aca="false">IF(AND($Q76="control",$I76=1,$I74=1),$G76,"")</f>
        <v/>
      </c>
      <c r="Y76" s="0" t="str">
        <f aca="false">IF(AND($Q76="test",$I76=1,$I74=1),$G76,"")</f>
        <v/>
      </c>
      <c r="AB76" s="0" t="str">
        <f aca="false">IF(AND(T76&lt;T$415+2*T$417,T76&gt;T$415-2*T$417),T76,"")</f>
        <v/>
      </c>
      <c r="AC76" s="0" t="str">
        <f aca="false">IF(AND(U76&lt;U$415+2*U$417,U76&gt;U$415-2*U$417),U76,"")</f>
        <v/>
      </c>
      <c r="AD76" s="0" t="str">
        <f aca="false">IF(AND(V76&lt;V$415+2*V$417,V76&gt;V$415-2*V$417),V76,"")</f>
        <v/>
      </c>
      <c r="AF76" s="0" t="str">
        <f aca="false">IF(AND(X76&lt;X$415+2*X$417,X76&gt;X$415-2*X$417),X76,"")</f>
        <v/>
      </c>
      <c r="AG76" s="0" t="str">
        <f aca="false">IF(AND(Y76&lt;Y$415+2*Y$417,Y76&gt;Y$415-2*Y$417),Y76,"")</f>
        <v/>
      </c>
    </row>
    <row r="77" customFormat="false" ht="12.8" hidden="false" customHeight="false" outlineLevel="0" collapsed="false">
      <c r="A77" s="0" t="n">
        <v>76</v>
      </c>
      <c r="B77" s="0" t="s">
        <v>19</v>
      </c>
      <c r="C77" s="0" t="s">
        <v>20</v>
      </c>
      <c r="D77" s="0" t="n">
        <v>4</v>
      </c>
      <c r="E77" s="0" t="n">
        <v>6</v>
      </c>
      <c r="F77" s="0" t="s">
        <v>49</v>
      </c>
      <c r="G77" s="0" t="n">
        <v>999</v>
      </c>
      <c r="I77" s="0" t="n">
        <v>0</v>
      </c>
      <c r="J77" s="0" t="n">
        <v>1</v>
      </c>
      <c r="K77" s="0" t="n">
        <v>1</v>
      </c>
      <c r="L77" s="0" t="s">
        <v>61</v>
      </c>
      <c r="M77" s="0" t="s">
        <v>61</v>
      </c>
      <c r="N77" s="0" t="s">
        <v>65</v>
      </c>
      <c r="T77" s="0" t="str">
        <f aca="false">IF(AND($P77="Congruent",$I77=1),$G77,"")</f>
        <v/>
      </c>
      <c r="U77" s="0" t="str">
        <f aca="false">IF(AND($P77="Neutre",$I77=1),$G77,"")</f>
        <v/>
      </c>
      <c r="V77" s="0" t="str">
        <f aca="false">IF(AND($P77="Incongruent",$I77=1),$G77,"")</f>
        <v/>
      </c>
      <c r="X77" s="0" t="str">
        <f aca="false">IF(AND($Q77="control",$I77=1,$I75=1),$G77,"")</f>
        <v/>
      </c>
      <c r="Y77" s="0" t="str">
        <f aca="false">IF(AND($Q77="test",$I77=1,$I75=1),$G77,"")</f>
        <v/>
      </c>
      <c r="AB77" s="0" t="str">
        <f aca="false">IF(AND(T77&lt;T$415+2*T$417,T77&gt;T$415-2*T$417),T77,"")</f>
        <v/>
      </c>
      <c r="AC77" s="0" t="str">
        <f aca="false">IF(AND(U77&lt;U$415+2*U$417,U77&gt;U$415-2*U$417),U77,"")</f>
        <v/>
      </c>
      <c r="AD77" s="0" t="str">
        <f aca="false">IF(AND(V77&lt;V$415+2*V$417,V77&gt;V$415-2*V$417),V77,"")</f>
        <v/>
      </c>
      <c r="AF77" s="0" t="str">
        <f aca="false">IF(AND(X77&lt;X$415+2*X$417,X77&gt;X$415-2*X$417),X77,"")</f>
        <v/>
      </c>
      <c r="AG77" s="0" t="str">
        <f aca="false">IF(AND(Y77&lt;Y$415+2*Y$417,Y77&gt;Y$415-2*Y$417),Y77,"")</f>
        <v/>
      </c>
    </row>
    <row r="78" customFormat="false" ht="12.8" hidden="false" customHeight="false" outlineLevel="0" collapsed="false">
      <c r="A78" s="0" t="n">
        <v>77</v>
      </c>
      <c r="B78" s="0" t="s">
        <v>19</v>
      </c>
      <c r="C78" s="0" t="s">
        <v>20</v>
      </c>
      <c r="D78" s="0" t="n">
        <v>5</v>
      </c>
      <c r="E78" s="0" t="n">
        <v>1</v>
      </c>
      <c r="F78" s="0" t="s">
        <v>41</v>
      </c>
      <c r="G78" s="0" t="n">
        <v>500</v>
      </c>
      <c r="I78" s="0" t="n">
        <v>0</v>
      </c>
      <c r="J78" s="0" t="n">
        <v>1</v>
      </c>
      <c r="L78" s="0" t="s">
        <v>50</v>
      </c>
      <c r="M78" s="0" t="s">
        <v>55</v>
      </c>
      <c r="N78" s="0" t="s">
        <v>67</v>
      </c>
      <c r="T78" s="0" t="str">
        <f aca="false">IF(AND($P78="Congruent",$I78=1),$G78,"")</f>
        <v/>
      </c>
      <c r="U78" s="0" t="str">
        <f aca="false">IF(AND($P78="Neutre",$I78=1),$G78,"")</f>
        <v/>
      </c>
      <c r="V78" s="0" t="str">
        <f aca="false">IF(AND($P78="Incongruent",$I78=1),$G78,"")</f>
        <v/>
      </c>
      <c r="X78" s="0" t="str">
        <f aca="false">IF(AND($Q78="control",$I78=1,$I76=1),$G78,"")</f>
        <v/>
      </c>
      <c r="Y78" s="0" t="str">
        <f aca="false">IF(AND($Q78="test",$I78=1,$I76=1),$G78,"")</f>
        <v/>
      </c>
      <c r="AB78" s="0" t="str">
        <f aca="false">IF(AND(T78&lt;T$415+2*T$417,T78&gt;T$415-2*T$417),T78,"")</f>
        <v/>
      </c>
      <c r="AC78" s="0" t="str">
        <f aca="false">IF(AND(U78&lt;U$415+2*U$417,U78&gt;U$415-2*U$417),U78,"")</f>
        <v/>
      </c>
      <c r="AD78" s="0" t="str">
        <f aca="false">IF(AND(V78&lt;V$415+2*V$417,V78&gt;V$415-2*V$417),V78,"")</f>
        <v/>
      </c>
      <c r="AF78" s="0" t="str">
        <f aca="false">IF(AND(X78&lt;X$415+2*X$417,X78&gt;X$415-2*X$417),X78,"")</f>
        <v/>
      </c>
      <c r="AG78" s="0" t="str">
        <f aca="false">IF(AND(Y78&lt;Y$415+2*Y$417,Y78&gt;Y$415-2*Y$417),Y78,"")</f>
        <v/>
      </c>
    </row>
    <row r="79" customFormat="false" ht="12.8" hidden="false" customHeight="false" outlineLevel="0" collapsed="false">
      <c r="A79" s="0" t="n">
        <v>78</v>
      </c>
      <c r="B79" s="0" t="s">
        <v>19</v>
      </c>
      <c r="C79" s="0" t="s">
        <v>20</v>
      </c>
      <c r="D79" s="0" t="n">
        <v>5</v>
      </c>
      <c r="E79" s="0" t="n">
        <v>2</v>
      </c>
      <c r="F79" s="0" t="s">
        <v>11</v>
      </c>
      <c r="G79" s="0" t="n">
        <v>745</v>
      </c>
      <c r="H79" s="0" t="s">
        <v>47</v>
      </c>
      <c r="I79" s="0" t="n">
        <v>1</v>
      </c>
      <c r="J79" s="0" t="n">
        <v>0</v>
      </c>
      <c r="L79" s="0" t="s">
        <v>50</v>
      </c>
      <c r="M79" s="0" t="s">
        <v>55</v>
      </c>
      <c r="N79" s="0" t="s">
        <v>67</v>
      </c>
      <c r="O79" s="0" t="s">
        <v>52</v>
      </c>
      <c r="P79" s="0" t="s">
        <v>53</v>
      </c>
      <c r="T79" s="0" t="str">
        <f aca="false">IF(AND($P79="Congruent",$I79=1),$G79,"")</f>
        <v/>
      </c>
      <c r="U79" s="0" t="n">
        <f aca="false">IF(AND($P79="Neutre",$I79=1),$G79,"")</f>
        <v>745</v>
      </c>
      <c r="V79" s="0" t="str">
        <f aca="false">IF(AND($P79="Incongruent",$I79=1),$G79,"")</f>
        <v/>
      </c>
      <c r="X79" s="0" t="str">
        <f aca="false">IF(AND($Q79="control",$I79=1,$I77=1),$G79,"")</f>
        <v/>
      </c>
      <c r="Y79" s="0" t="str">
        <f aca="false">IF(AND($Q79="test",$I79=1,$I77=1),$G79,"")</f>
        <v/>
      </c>
      <c r="AB79" s="0" t="str">
        <f aca="false">IF(AND(T79&lt;T$415+2*T$417,T79&gt;T$415-2*T$417),T79,"")</f>
        <v/>
      </c>
      <c r="AC79" s="0" t="n">
        <f aca="false">IF(AND(U79&lt;U$415+2*U$417,U79&gt;U$415-2*U$417),U79,"")</f>
        <v>745</v>
      </c>
      <c r="AD79" s="0" t="str">
        <f aca="false">IF(AND(V79&lt;V$415+2*V$417,V79&gt;V$415-2*V$417),V79,"")</f>
        <v/>
      </c>
      <c r="AF79" s="0" t="str">
        <f aca="false">IF(AND(X79&lt;X$415+2*X$417,X79&gt;X$415-2*X$417),X79,"")</f>
        <v/>
      </c>
      <c r="AG79" s="0" t="str">
        <f aca="false">IF(AND(Y79&lt;Y$415+2*Y$417,Y79&gt;Y$415-2*Y$417),Y79,"")</f>
        <v/>
      </c>
    </row>
    <row r="80" customFormat="false" ht="12.8" hidden="false" customHeight="false" outlineLevel="0" collapsed="false">
      <c r="A80" s="0" t="n">
        <v>79</v>
      </c>
      <c r="B80" s="0" t="s">
        <v>19</v>
      </c>
      <c r="C80" s="0" t="s">
        <v>20</v>
      </c>
      <c r="D80" s="0" t="n">
        <v>5</v>
      </c>
      <c r="E80" s="0" t="n">
        <v>3</v>
      </c>
      <c r="F80" s="0" t="s">
        <v>41</v>
      </c>
      <c r="G80" s="0" t="n">
        <v>500</v>
      </c>
      <c r="I80" s="0" t="n">
        <v>0</v>
      </c>
      <c r="J80" s="0" t="n">
        <v>1</v>
      </c>
      <c r="L80" s="0" t="s">
        <v>50</v>
      </c>
      <c r="M80" s="0" t="s">
        <v>55</v>
      </c>
      <c r="N80" s="0" t="s">
        <v>67</v>
      </c>
      <c r="T80" s="0" t="str">
        <f aca="false">IF(AND($P80="Congruent",$I80=1),$G80,"")</f>
        <v/>
      </c>
      <c r="U80" s="0" t="str">
        <f aca="false">IF(AND($P80="Neutre",$I80=1),$G80,"")</f>
        <v/>
      </c>
      <c r="V80" s="0" t="str">
        <f aca="false">IF(AND($P80="Incongruent",$I80=1),$G80,"")</f>
        <v/>
      </c>
      <c r="X80" s="0" t="str">
        <f aca="false">IF(AND($Q80="control",$I80=1,$I78=1),$G80,"")</f>
        <v/>
      </c>
      <c r="Y80" s="0" t="str">
        <f aca="false">IF(AND($Q80="test",$I80=1,$I78=1),$G80,"")</f>
        <v/>
      </c>
      <c r="AB80" s="0" t="str">
        <f aca="false">IF(AND(T80&lt;T$415+2*T$417,T80&gt;T$415-2*T$417),T80,"")</f>
        <v/>
      </c>
      <c r="AC80" s="0" t="str">
        <f aca="false">IF(AND(U80&lt;U$415+2*U$417,U80&gt;U$415-2*U$417),U80,"")</f>
        <v/>
      </c>
      <c r="AD80" s="0" t="str">
        <f aca="false">IF(AND(V80&lt;V$415+2*V$417,V80&gt;V$415-2*V$417),V80,"")</f>
        <v/>
      </c>
      <c r="AF80" s="0" t="str">
        <f aca="false">IF(AND(X80&lt;X$415+2*X$417,X80&gt;X$415-2*X$417),X80,"")</f>
        <v/>
      </c>
      <c r="AG80" s="0" t="str">
        <f aca="false">IF(AND(Y80&lt;Y$415+2*Y$417,Y80&gt;Y$415-2*Y$417),Y80,"")</f>
        <v/>
      </c>
    </row>
    <row r="81" customFormat="false" ht="12.8" hidden="false" customHeight="false" outlineLevel="0" collapsed="false">
      <c r="A81" s="0" t="n">
        <v>80</v>
      </c>
      <c r="B81" s="0" t="s">
        <v>19</v>
      </c>
      <c r="C81" s="0" t="s">
        <v>20</v>
      </c>
      <c r="D81" s="0" t="n">
        <v>5</v>
      </c>
      <c r="E81" s="0" t="n">
        <v>4</v>
      </c>
      <c r="F81" s="0" t="s">
        <v>12</v>
      </c>
      <c r="G81" s="0" t="n">
        <v>712</v>
      </c>
      <c r="H81" s="0" t="s">
        <v>44</v>
      </c>
      <c r="I81" s="0" t="n">
        <v>1</v>
      </c>
      <c r="J81" s="0" t="n">
        <v>0</v>
      </c>
      <c r="L81" s="0" t="s">
        <v>50</v>
      </c>
      <c r="M81" s="0" t="s">
        <v>55</v>
      </c>
      <c r="N81" s="0" t="s">
        <v>67</v>
      </c>
      <c r="O81" s="0" t="s">
        <v>48</v>
      </c>
      <c r="P81" s="0" t="s">
        <v>46</v>
      </c>
      <c r="Q81" s="0" t="s">
        <v>17</v>
      </c>
      <c r="T81" s="0" t="n">
        <f aca="false">IF(AND($P81="Congruent",$I81=1),$G81,"")</f>
        <v>712</v>
      </c>
      <c r="U81" s="0" t="str">
        <f aca="false">IF(AND($P81="Neutre",$I81=1),$G81,"")</f>
        <v/>
      </c>
      <c r="V81" s="0" t="str">
        <f aca="false">IF(AND($P81="Incongruent",$I81=1),$G81,"")</f>
        <v/>
      </c>
      <c r="X81" s="0" t="n">
        <f aca="false">IF(AND($Q81="control",$I81=1,$I79=1),$G81,"")</f>
        <v>712</v>
      </c>
      <c r="Y81" s="0" t="str">
        <f aca="false">IF(AND($Q81="test",$I81=1,$I79=1),$G81,"")</f>
        <v/>
      </c>
      <c r="AB81" s="0" t="n">
        <f aca="false">IF(AND(T81&lt;T$415+2*T$417,T81&gt;T$415-2*T$417),T81,"")</f>
        <v>712</v>
      </c>
      <c r="AC81" s="0" t="str">
        <f aca="false">IF(AND(U81&lt;U$415+2*U$417,U81&gt;U$415-2*U$417),U81,"")</f>
        <v/>
      </c>
      <c r="AD81" s="0" t="str">
        <f aca="false">IF(AND(V81&lt;V$415+2*V$417,V81&gt;V$415-2*V$417),V81,"")</f>
        <v/>
      </c>
      <c r="AF81" s="0" t="n">
        <f aca="false">IF(AND(X81&lt;X$415+2*X$417,X81&gt;X$415-2*X$417),X81,"")</f>
        <v>712</v>
      </c>
      <c r="AG81" s="0" t="str">
        <f aca="false">IF(AND(Y81&lt;Y$415+2*Y$417,Y81&gt;Y$415-2*Y$417),Y81,"")</f>
        <v/>
      </c>
    </row>
    <row r="82" customFormat="false" ht="12.8" hidden="false" customHeight="false" outlineLevel="0" collapsed="false">
      <c r="A82" s="0" t="n">
        <v>81</v>
      </c>
      <c r="B82" s="0" t="s">
        <v>19</v>
      </c>
      <c r="C82" s="0" t="s">
        <v>20</v>
      </c>
      <c r="D82" s="0" t="n">
        <v>5</v>
      </c>
      <c r="E82" s="0" t="n">
        <v>5</v>
      </c>
      <c r="F82" s="0" t="s">
        <v>41</v>
      </c>
      <c r="G82" s="0" t="n">
        <v>500</v>
      </c>
      <c r="I82" s="0" t="n">
        <v>0</v>
      </c>
      <c r="J82" s="0" t="n">
        <v>1</v>
      </c>
      <c r="L82" s="0" t="s">
        <v>50</v>
      </c>
      <c r="M82" s="0" t="s">
        <v>55</v>
      </c>
      <c r="N82" s="0" t="s">
        <v>67</v>
      </c>
      <c r="T82" s="0" t="str">
        <f aca="false">IF(AND($P82="Congruent",$I82=1),$G82,"")</f>
        <v/>
      </c>
      <c r="U82" s="0" t="str">
        <f aca="false">IF(AND($P82="Neutre",$I82=1),$G82,"")</f>
        <v/>
      </c>
      <c r="V82" s="0" t="str">
        <f aca="false">IF(AND($P82="Incongruent",$I82=1),$G82,"")</f>
        <v/>
      </c>
      <c r="X82" s="0" t="str">
        <f aca="false">IF(AND($Q82="control",$I82=1,$I80=1),$G82,"")</f>
        <v/>
      </c>
      <c r="Y82" s="0" t="str">
        <f aca="false">IF(AND($Q82="test",$I82=1,$I80=1),$G82,"")</f>
        <v/>
      </c>
      <c r="AB82" s="0" t="str">
        <f aca="false">IF(AND(T82&lt;T$415+2*T$417,T82&gt;T$415-2*T$417),T82,"")</f>
        <v/>
      </c>
      <c r="AC82" s="0" t="str">
        <f aca="false">IF(AND(U82&lt;U$415+2*U$417,U82&gt;U$415-2*U$417),U82,"")</f>
        <v/>
      </c>
      <c r="AD82" s="0" t="str">
        <f aca="false">IF(AND(V82&lt;V$415+2*V$417,V82&gt;V$415-2*V$417),V82,"")</f>
        <v/>
      </c>
      <c r="AF82" s="0" t="str">
        <f aca="false">IF(AND(X82&lt;X$415+2*X$417,X82&gt;X$415-2*X$417),X82,"")</f>
        <v/>
      </c>
      <c r="AG82" s="0" t="str">
        <f aca="false">IF(AND(Y82&lt;Y$415+2*Y$417,Y82&gt;Y$415-2*Y$417),Y82,"")</f>
        <v/>
      </c>
    </row>
    <row r="83" customFormat="false" ht="12.8" hidden="false" customHeight="false" outlineLevel="0" collapsed="false">
      <c r="A83" s="0" t="n">
        <v>82</v>
      </c>
      <c r="B83" s="0" t="s">
        <v>19</v>
      </c>
      <c r="C83" s="0" t="s">
        <v>20</v>
      </c>
      <c r="D83" s="0" t="n">
        <v>5</v>
      </c>
      <c r="E83" s="0" t="n">
        <v>6</v>
      </c>
      <c r="F83" s="0" t="s">
        <v>49</v>
      </c>
      <c r="G83" s="0" t="n">
        <v>999</v>
      </c>
      <c r="I83" s="0" t="n">
        <v>0</v>
      </c>
      <c r="J83" s="0" t="n">
        <v>1</v>
      </c>
      <c r="K83" s="0" t="n">
        <v>1</v>
      </c>
      <c r="L83" s="0" t="s">
        <v>50</v>
      </c>
      <c r="M83" s="0" t="s">
        <v>55</v>
      </c>
      <c r="N83" s="0" t="s">
        <v>67</v>
      </c>
      <c r="T83" s="0" t="str">
        <f aca="false">IF(AND($P83="Congruent",$I83=1),$G83,"")</f>
        <v/>
      </c>
      <c r="U83" s="0" t="str">
        <f aca="false">IF(AND($P83="Neutre",$I83=1),$G83,"")</f>
        <v/>
      </c>
      <c r="V83" s="0" t="str">
        <f aca="false">IF(AND($P83="Incongruent",$I83=1),$G83,"")</f>
        <v/>
      </c>
      <c r="X83" s="0" t="str">
        <f aca="false">IF(AND($Q83="control",$I83=1,$I81=1),$G83,"")</f>
        <v/>
      </c>
      <c r="Y83" s="0" t="str">
        <f aca="false">IF(AND($Q83="test",$I83=1,$I81=1),$G83,"")</f>
        <v/>
      </c>
      <c r="AB83" s="0" t="str">
        <f aca="false">IF(AND(T83&lt;T$415+2*T$417,T83&gt;T$415-2*T$417),T83,"")</f>
        <v/>
      </c>
      <c r="AC83" s="0" t="str">
        <f aca="false">IF(AND(U83&lt;U$415+2*U$417,U83&gt;U$415-2*U$417),U83,"")</f>
        <v/>
      </c>
      <c r="AD83" s="0" t="str">
        <f aca="false">IF(AND(V83&lt;V$415+2*V$417,V83&gt;V$415-2*V$417),V83,"")</f>
        <v/>
      </c>
      <c r="AF83" s="0" t="str">
        <f aca="false">IF(AND(X83&lt;X$415+2*X$417,X83&gt;X$415-2*X$417),X83,"")</f>
        <v/>
      </c>
      <c r="AG83" s="0" t="str">
        <f aca="false">IF(AND(Y83&lt;Y$415+2*Y$417,Y83&gt;Y$415-2*Y$417),Y83,"")</f>
        <v/>
      </c>
    </row>
    <row r="84" customFormat="false" ht="12.8" hidden="false" customHeight="false" outlineLevel="0" collapsed="false">
      <c r="A84" s="0" t="n">
        <v>83</v>
      </c>
      <c r="B84" s="0" t="s">
        <v>19</v>
      </c>
      <c r="C84" s="0" t="s">
        <v>20</v>
      </c>
      <c r="D84" s="0" t="n">
        <v>6</v>
      </c>
      <c r="E84" s="0" t="n">
        <v>1</v>
      </c>
      <c r="F84" s="0" t="s">
        <v>41</v>
      </c>
      <c r="G84" s="0" t="n">
        <v>500</v>
      </c>
      <c r="I84" s="0" t="n">
        <v>0</v>
      </c>
      <c r="J84" s="0" t="n">
        <v>1</v>
      </c>
      <c r="L84" s="0" t="s">
        <v>61</v>
      </c>
      <c r="M84" s="0" t="s">
        <v>62</v>
      </c>
      <c r="N84" s="0" t="s">
        <v>65</v>
      </c>
      <c r="T84" s="0" t="str">
        <f aca="false">IF(AND($P84="Congruent",$I84=1),$G84,"")</f>
        <v/>
      </c>
      <c r="U84" s="0" t="str">
        <f aca="false">IF(AND($P84="Neutre",$I84=1),$G84,"")</f>
        <v/>
      </c>
      <c r="V84" s="0" t="str">
        <f aca="false">IF(AND($P84="Incongruent",$I84=1),$G84,"")</f>
        <v/>
      </c>
      <c r="X84" s="0" t="str">
        <f aca="false">IF(AND($Q84="control",$I84=1,$I82=1),$G84,"")</f>
        <v/>
      </c>
      <c r="Y84" s="0" t="str">
        <f aca="false">IF(AND($Q84="test",$I84=1,$I82=1),$G84,"")</f>
        <v/>
      </c>
      <c r="AB84" s="0" t="str">
        <f aca="false">IF(AND(T84&lt;T$415+2*T$417,T84&gt;T$415-2*T$417),T84,"")</f>
        <v/>
      </c>
      <c r="AC84" s="0" t="str">
        <f aca="false">IF(AND(U84&lt;U$415+2*U$417,U84&gt;U$415-2*U$417),U84,"")</f>
        <v/>
      </c>
      <c r="AD84" s="0" t="str">
        <f aca="false">IF(AND(V84&lt;V$415+2*V$417,V84&gt;V$415-2*V$417),V84,"")</f>
        <v/>
      </c>
      <c r="AF84" s="0" t="str">
        <f aca="false">IF(AND(X84&lt;X$415+2*X$417,X84&gt;X$415-2*X$417),X84,"")</f>
        <v/>
      </c>
      <c r="AG84" s="0" t="str">
        <f aca="false">IF(AND(Y84&lt;Y$415+2*Y$417,Y84&gt;Y$415-2*Y$417),Y84,"")</f>
        <v/>
      </c>
    </row>
    <row r="85" customFormat="false" ht="12.8" hidden="false" customHeight="false" outlineLevel="0" collapsed="false">
      <c r="A85" s="0" t="n">
        <v>84</v>
      </c>
      <c r="B85" s="0" t="s">
        <v>19</v>
      </c>
      <c r="C85" s="0" t="s">
        <v>20</v>
      </c>
      <c r="D85" s="0" t="n">
        <v>6</v>
      </c>
      <c r="E85" s="0" t="n">
        <v>2</v>
      </c>
      <c r="F85" s="0" t="s">
        <v>11</v>
      </c>
      <c r="G85" s="0" t="n">
        <v>658</v>
      </c>
      <c r="H85" s="0" t="s">
        <v>44</v>
      </c>
      <c r="I85" s="0" t="n">
        <v>1</v>
      </c>
      <c r="J85" s="0" t="n">
        <v>0</v>
      </c>
      <c r="L85" s="0" t="s">
        <v>61</v>
      </c>
      <c r="M85" s="0" t="s">
        <v>62</v>
      </c>
      <c r="N85" s="0" t="s">
        <v>65</v>
      </c>
      <c r="O85" s="0" t="s">
        <v>45</v>
      </c>
      <c r="P85" s="0" t="s">
        <v>46</v>
      </c>
      <c r="T85" s="0" t="n">
        <f aca="false">IF(AND($P85="Congruent",$I85=1),$G85,"")</f>
        <v>658</v>
      </c>
      <c r="U85" s="0" t="str">
        <f aca="false">IF(AND($P85="Neutre",$I85=1),$G85,"")</f>
        <v/>
      </c>
      <c r="V85" s="0" t="str">
        <f aca="false">IF(AND($P85="Incongruent",$I85=1),$G85,"")</f>
        <v/>
      </c>
      <c r="X85" s="0" t="str">
        <f aca="false">IF(AND($Q85="control",$I85=1,$I83=1),$G85,"")</f>
        <v/>
      </c>
      <c r="Y85" s="0" t="str">
        <f aca="false">IF(AND($Q85="test",$I85=1,$I83=1),$G85,"")</f>
        <v/>
      </c>
      <c r="AB85" s="0" t="n">
        <f aca="false">IF(AND(T85&lt;T$415+2*T$417,T85&gt;T$415-2*T$417),T85,"")</f>
        <v>658</v>
      </c>
      <c r="AC85" s="0" t="str">
        <f aca="false">IF(AND(U85&lt;U$415+2*U$417,U85&gt;U$415-2*U$417),U85,"")</f>
        <v/>
      </c>
      <c r="AD85" s="0" t="str">
        <f aca="false">IF(AND(V85&lt;V$415+2*V$417,V85&gt;V$415-2*V$417),V85,"")</f>
        <v/>
      </c>
      <c r="AF85" s="0" t="str">
        <f aca="false">IF(AND(X85&lt;X$415+2*X$417,X85&gt;X$415-2*X$417),X85,"")</f>
        <v/>
      </c>
      <c r="AG85" s="0" t="str">
        <f aca="false">IF(AND(Y85&lt;Y$415+2*Y$417,Y85&gt;Y$415-2*Y$417),Y85,"")</f>
        <v/>
      </c>
    </row>
    <row r="86" customFormat="false" ht="12.8" hidden="false" customHeight="false" outlineLevel="0" collapsed="false">
      <c r="A86" s="0" t="n">
        <v>85</v>
      </c>
      <c r="B86" s="0" t="s">
        <v>19</v>
      </c>
      <c r="C86" s="0" t="s">
        <v>20</v>
      </c>
      <c r="D86" s="0" t="n">
        <v>6</v>
      </c>
      <c r="E86" s="0" t="n">
        <v>3</v>
      </c>
      <c r="F86" s="0" t="s">
        <v>41</v>
      </c>
      <c r="G86" s="0" t="n">
        <v>500</v>
      </c>
      <c r="I86" s="0" t="n">
        <v>0</v>
      </c>
      <c r="J86" s="0" t="n">
        <v>1</v>
      </c>
      <c r="L86" s="0" t="s">
        <v>61</v>
      </c>
      <c r="M86" s="0" t="s">
        <v>62</v>
      </c>
      <c r="N86" s="0" t="s">
        <v>65</v>
      </c>
      <c r="T86" s="0" t="str">
        <f aca="false">IF(AND($P86="Congruent",$I86=1),$G86,"")</f>
        <v/>
      </c>
      <c r="U86" s="0" t="str">
        <f aca="false">IF(AND($P86="Neutre",$I86=1),$G86,"")</f>
        <v/>
      </c>
      <c r="V86" s="0" t="str">
        <f aca="false">IF(AND($P86="Incongruent",$I86=1),$G86,"")</f>
        <v/>
      </c>
      <c r="X86" s="0" t="str">
        <f aca="false">IF(AND($Q86="control",$I86=1,$I84=1),$G86,"")</f>
        <v/>
      </c>
      <c r="Y86" s="0" t="str">
        <f aca="false">IF(AND($Q86="test",$I86=1,$I84=1),$G86,"")</f>
        <v/>
      </c>
      <c r="AB86" s="0" t="str">
        <f aca="false">IF(AND(T86&lt;T$415+2*T$417,T86&gt;T$415-2*T$417),T86,"")</f>
        <v/>
      </c>
      <c r="AC86" s="0" t="str">
        <f aca="false">IF(AND(U86&lt;U$415+2*U$417,U86&gt;U$415-2*U$417),U86,"")</f>
        <v/>
      </c>
      <c r="AD86" s="0" t="str">
        <f aca="false">IF(AND(V86&lt;V$415+2*V$417,V86&gt;V$415-2*V$417),V86,"")</f>
        <v/>
      </c>
      <c r="AF86" s="0" t="str">
        <f aca="false">IF(AND(X86&lt;X$415+2*X$417,X86&gt;X$415-2*X$417),X86,"")</f>
        <v/>
      </c>
      <c r="AG86" s="0" t="str">
        <f aca="false">IF(AND(Y86&lt;Y$415+2*Y$417,Y86&gt;Y$415-2*Y$417),Y86,"")</f>
        <v/>
      </c>
    </row>
    <row r="87" customFormat="false" ht="12.8" hidden="false" customHeight="false" outlineLevel="0" collapsed="false">
      <c r="A87" s="0" t="n">
        <v>86</v>
      </c>
      <c r="B87" s="0" t="s">
        <v>19</v>
      </c>
      <c r="C87" s="0" t="s">
        <v>20</v>
      </c>
      <c r="D87" s="0" t="n">
        <v>6</v>
      </c>
      <c r="E87" s="0" t="n">
        <v>4</v>
      </c>
      <c r="F87" s="0" t="s">
        <v>12</v>
      </c>
      <c r="G87" s="0" t="n">
        <v>628</v>
      </c>
      <c r="H87" s="0" t="s">
        <v>47</v>
      </c>
      <c r="I87" s="0" t="n">
        <v>1</v>
      </c>
      <c r="J87" s="0" t="n">
        <v>0</v>
      </c>
      <c r="L87" s="0" t="s">
        <v>61</v>
      </c>
      <c r="M87" s="0" t="s">
        <v>62</v>
      </c>
      <c r="N87" s="0" t="s">
        <v>65</v>
      </c>
      <c r="O87" s="0" t="s">
        <v>48</v>
      </c>
      <c r="P87" s="0" t="s">
        <v>46</v>
      </c>
      <c r="T87" s="0" t="n">
        <f aca="false">IF(AND($P87="Congruent",$I87=1),$G87,"")</f>
        <v>628</v>
      </c>
      <c r="U87" s="0" t="str">
        <f aca="false">IF(AND($P87="Neutre",$I87=1),$G87,"")</f>
        <v/>
      </c>
      <c r="V87" s="0" t="str">
        <f aca="false">IF(AND($P87="Incongruent",$I87=1),$G87,"")</f>
        <v/>
      </c>
      <c r="X87" s="0" t="str">
        <f aca="false">IF(AND($Q87="control",$I87=1,$I85=1),$G87,"")</f>
        <v/>
      </c>
      <c r="Y87" s="0" t="str">
        <f aca="false">IF(AND($Q87="test",$I87=1,$I85=1),$G87,"")</f>
        <v/>
      </c>
      <c r="AB87" s="0" t="n">
        <f aca="false">IF(AND(T87&lt;T$415+2*T$417,T87&gt;T$415-2*T$417),T87,"")</f>
        <v>628</v>
      </c>
      <c r="AC87" s="0" t="str">
        <f aca="false">IF(AND(U87&lt;U$415+2*U$417,U87&gt;U$415-2*U$417),U87,"")</f>
        <v/>
      </c>
      <c r="AD87" s="0" t="str">
        <f aca="false">IF(AND(V87&lt;V$415+2*V$417,V87&gt;V$415-2*V$417),V87,"")</f>
        <v/>
      </c>
      <c r="AF87" s="0" t="str">
        <f aca="false">IF(AND(X87&lt;X$415+2*X$417,X87&gt;X$415-2*X$417),X87,"")</f>
        <v/>
      </c>
      <c r="AG87" s="0" t="str">
        <f aca="false">IF(AND(Y87&lt;Y$415+2*Y$417,Y87&gt;Y$415-2*Y$417),Y87,"")</f>
        <v/>
      </c>
    </row>
    <row r="88" customFormat="false" ht="12.8" hidden="false" customHeight="false" outlineLevel="0" collapsed="false">
      <c r="A88" s="0" t="n">
        <v>87</v>
      </c>
      <c r="B88" s="0" t="s">
        <v>19</v>
      </c>
      <c r="C88" s="0" t="s">
        <v>20</v>
      </c>
      <c r="D88" s="0" t="n">
        <v>6</v>
      </c>
      <c r="E88" s="0" t="n">
        <v>5</v>
      </c>
      <c r="F88" s="0" t="s">
        <v>41</v>
      </c>
      <c r="G88" s="0" t="n">
        <v>499</v>
      </c>
      <c r="I88" s="0" t="n">
        <v>0</v>
      </c>
      <c r="J88" s="0" t="n">
        <v>1</v>
      </c>
      <c r="L88" s="0" t="s">
        <v>61</v>
      </c>
      <c r="M88" s="0" t="s">
        <v>62</v>
      </c>
      <c r="N88" s="0" t="s">
        <v>65</v>
      </c>
      <c r="T88" s="0" t="str">
        <f aca="false">IF(AND($P88="Congruent",$I88=1),$G88,"")</f>
        <v/>
      </c>
      <c r="U88" s="0" t="str">
        <f aca="false">IF(AND($P88="Neutre",$I88=1),$G88,"")</f>
        <v/>
      </c>
      <c r="V88" s="0" t="str">
        <f aca="false">IF(AND($P88="Incongruent",$I88=1),$G88,"")</f>
        <v/>
      </c>
      <c r="X88" s="0" t="str">
        <f aca="false">IF(AND($Q88="control",$I88=1,$I86=1),$G88,"")</f>
        <v/>
      </c>
      <c r="Y88" s="0" t="str">
        <f aca="false">IF(AND($Q88="test",$I88=1,$I86=1),$G88,"")</f>
        <v/>
      </c>
      <c r="AB88" s="0" t="str">
        <f aca="false">IF(AND(T88&lt;T$415+2*T$417,T88&gt;T$415-2*T$417),T88,"")</f>
        <v/>
      </c>
      <c r="AC88" s="0" t="str">
        <f aca="false">IF(AND(U88&lt;U$415+2*U$417,U88&gt;U$415-2*U$417),U88,"")</f>
        <v/>
      </c>
      <c r="AD88" s="0" t="str">
        <f aca="false">IF(AND(V88&lt;V$415+2*V$417,V88&gt;V$415-2*V$417),V88,"")</f>
        <v/>
      </c>
      <c r="AF88" s="0" t="str">
        <f aca="false">IF(AND(X88&lt;X$415+2*X$417,X88&gt;X$415-2*X$417),X88,"")</f>
        <v/>
      </c>
      <c r="AG88" s="0" t="str">
        <f aca="false">IF(AND(Y88&lt;Y$415+2*Y$417,Y88&gt;Y$415-2*Y$417),Y88,"")</f>
        <v/>
      </c>
    </row>
    <row r="89" customFormat="false" ht="12.8" hidden="false" customHeight="false" outlineLevel="0" collapsed="false">
      <c r="A89" s="0" t="n">
        <v>88</v>
      </c>
      <c r="B89" s="0" t="s">
        <v>19</v>
      </c>
      <c r="C89" s="0" t="s">
        <v>20</v>
      </c>
      <c r="D89" s="0" t="n">
        <v>6</v>
      </c>
      <c r="E89" s="0" t="n">
        <v>6</v>
      </c>
      <c r="F89" s="0" t="s">
        <v>49</v>
      </c>
      <c r="G89" s="0" t="n">
        <v>1000</v>
      </c>
      <c r="I89" s="0" t="n">
        <v>0</v>
      </c>
      <c r="J89" s="0" t="n">
        <v>1</v>
      </c>
      <c r="K89" s="0" t="n">
        <v>1</v>
      </c>
      <c r="L89" s="0" t="s">
        <v>61</v>
      </c>
      <c r="M89" s="0" t="s">
        <v>62</v>
      </c>
      <c r="N89" s="0" t="s">
        <v>65</v>
      </c>
      <c r="T89" s="0" t="str">
        <f aca="false">IF(AND($P89="Congruent",$I89=1),$G89,"")</f>
        <v/>
      </c>
      <c r="U89" s="0" t="str">
        <f aca="false">IF(AND($P89="Neutre",$I89=1),$G89,"")</f>
        <v/>
      </c>
      <c r="V89" s="0" t="str">
        <f aca="false">IF(AND($P89="Incongruent",$I89=1),$G89,"")</f>
        <v/>
      </c>
      <c r="X89" s="0" t="str">
        <f aca="false">IF(AND($Q89="control",$I89=1,$I87=1),$G89,"")</f>
        <v/>
      </c>
      <c r="Y89" s="0" t="str">
        <f aca="false">IF(AND($Q89="test",$I89=1,$I87=1),$G89,"")</f>
        <v/>
      </c>
      <c r="AB89" s="0" t="str">
        <f aca="false">IF(AND(T89&lt;T$415+2*T$417,T89&gt;T$415-2*T$417),T89,"")</f>
        <v/>
      </c>
      <c r="AC89" s="0" t="str">
        <f aca="false">IF(AND(U89&lt;U$415+2*U$417,U89&gt;U$415-2*U$417),U89,"")</f>
        <v/>
      </c>
      <c r="AD89" s="0" t="str">
        <f aca="false">IF(AND(V89&lt;V$415+2*V$417,V89&gt;V$415-2*V$417),V89,"")</f>
        <v/>
      </c>
      <c r="AF89" s="0" t="str">
        <f aca="false">IF(AND(X89&lt;X$415+2*X$417,X89&gt;X$415-2*X$417),X89,"")</f>
        <v/>
      </c>
      <c r="AG89" s="0" t="str">
        <f aca="false">IF(AND(Y89&lt;Y$415+2*Y$417,Y89&gt;Y$415-2*Y$417),Y89,"")</f>
        <v/>
      </c>
    </row>
    <row r="90" customFormat="false" ht="12.8" hidden="false" customHeight="false" outlineLevel="0" collapsed="false">
      <c r="A90" s="0" t="n">
        <v>89</v>
      </c>
      <c r="B90" s="0" t="s">
        <v>19</v>
      </c>
      <c r="C90" s="0" t="s">
        <v>20</v>
      </c>
      <c r="D90" s="0" t="n">
        <v>7</v>
      </c>
      <c r="E90" s="0" t="n">
        <v>1</v>
      </c>
      <c r="F90" s="0" t="s">
        <v>41</v>
      </c>
      <c r="G90" s="0" t="n">
        <v>500</v>
      </c>
      <c r="I90" s="0" t="n">
        <v>0</v>
      </c>
      <c r="J90" s="0" t="n">
        <v>1</v>
      </c>
      <c r="L90" s="0" t="s">
        <v>61</v>
      </c>
      <c r="M90" s="0" t="s">
        <v>50</v>
      </c>
      <c r="N90" s="0" t="s">
        <v>65</v>
      </c>
      <c r="T90" s="0" t="str">
        <f aca="false">IF(AND($P90="Congruent",$I90=1),$G90,"")</f>
        <v/>
      </c>
      <c r="U90" s="0" t="str">
        <f aca="false">IF(AND($P90="Neutre",$I90=1),$G90,"")</f>
        <v/>
      </c>
      <c r="V90" s="0" t="str">
        <f aca="false">IF(AND($P90="Incongruent",$I90=1),$G90,"")</f>
        <v/>
      </c>
      <c r="X90" s="0" t="str">
        <f aca="false">IF(AND($Q90="control",$I90=1,$I88=1),$G90,"")</f>
        <v/>
      </c>
      <c r="Y90" s="0" t="str">
        <f aca="false">IF(AND($Q90="test",$I90=1,$I88=1),$G90,"")</f>
        <v/>
      </c>
      <c r="AB90" s="0" t="str">
        <f aca="false">IF(AND(T90&lt;T$415+2*T$417,T90&gt;T$415-2*T$417),T90,"")</f>
        <v/>
      </c>
      <c r="AC90" s="0" t="str">
        <f aca="false">IF(AND(U90&lt;U$415+2*U$417,U90&gt;U$415-2*U$417),U90,"")</f>
        <v/>
      </c>
      <c r="AD90" s="0" t="str">
        <f aca="false">IF(AND(V90&lt;V$415+2*V$417,V90&gt;V$415-2*V$417),V90,"")</f>
        <v/>
      </c>
      <c r="AF90" s="0" t="str">
        <f aca="false">IF(AND(X90&lt;X$415+2*X$417,X90&gt;X$415-2*X$417),X90,"")</f>
        <v/>
      </c>
      <c r="AG90" s="0" t="str">
        <f aca="false">IF(AND(Y90&lt;Y$415+2*Y$417,Y90&gt;Y$415-2*Y$417),Y90,"")</f>
        <v/>
      </c>
    </row>
    <row r="91" customFormat="false" ht="12.8" hidden="false" customHeight="false" outlineLevel="0" collapsed="false">
      <c r="A91" s="0" t="n">
        <v>90</v>
      </c>
      <c r="B91" s="0" t="s">
        <v>19</v>
      </c>
      <c r="C91" s="0" t="s">
        <v>20</v>
      </c>
      <c r="D91" s="0" t="n">
        <v>7</v>
      </c>
      <c r="E91" s="0" t="n">
        <v>2</v>
      </c>
      <c r="F91" s="0" t="s">
        <v>11</v>
      </c>
      <c r="G91" s="0" t="n">
        <v>674</v>
      </c>
      <c r="H91" s="0" t="s">
        <v>44</v>
      </c>
      <c r="I91" s="0" t="n">
        <v>1</v>
      </c>
      <c r="J91" s="0" t="n">
        <v>0</v>
      </c>
      <c r="L91" s="0" t="s">
        <v>61</v>
      </c>
      <c r="M91" s="0" t="s">
        <v>50</v>
      </c>
      <c r="N91" s="0" t="s">
        <v>65</v>
      </c>
      <c r="O91" s="0" t="s">
        <v>45</v>
      </c>
      <c r="P91" s="0" t="s">
        <v>46</v>
      </c>
      <c r="T91" s="0" t="n">
        <f aca="false">IF(AND($P91="Congruent",$I91=1),$G91,"")</f>
        <v>674</v>
      </c>
      <c r="U91" s="0" t="str">
        <f aca="false">IF(AND($P91="Neutre",$I91=1),$G91,"")</f>
        <v/>
      </c>
      <c r="V91" s="0" t="str">
        <f aca="false">IF(AND($P91="Incongruent",$I91=1),$G91,"")</f>
        <v/>
      </c>
      <c r="X91" s="0" t="str">
        <f aca="false">IF(AND($Q91="control",$I91=1,$I89=1),$G91,"")</f>
        <v/>
      </c>
      <c r="Y91" s="0" t="str">
        <f aca="false">IF(AND($Q91="test",$I91=1,$I89=1),$G91,"")</f>
        <v/>
      </c>
      <c r="AB91" s="0" t="n">
        <f aca="false">IF(AND(T91&lt;T$415+2*T$417,T91&gt;T$415-2*T$417),T91,"")</f>
        <v>674</v>
      </c>
      <c r="AC91" s="0" t="str">
        <f aca="false">IF(AND(U91&lt;U$415+2*U$417,U91&gt;U$415-2*U$417),U91,"")</f>
        <v/>
      </c>
      <c r="AD91" s="0" t="str">
        <f aca="false">IF(AND(V91&lt;V$415+2*V$417,V91&gt;V$415-2*V$417),V91,"")</f>
        <v/>
      </c>
      <c r="AF91" s="0" t="str">
        <f aca="false">IF(AND(X91&lt;X$415+2*X$417,X91&gt;X$415-2*X$417),X91,"")</f>
        <v/>
      </c>
      <c r="AG91" s="0" t="str">
        <f aca="false">IF(AND(Y91&lt;Y$415+2*Y$417,Y91&gt;Y$415-2*Y$417),Y91,"")</f>
        <v/>
      </c>
    </row>
    <row r="92" customFormat="false" ht="12.8" hidden="false" customHeight="false" outlineLevel="0" collapsed="false">
      <c r="A92" s="0" t="n">
        <v>91</v>
      </c>
      <c r="B92" s="0" t="s">
        <v>19</v>
      </c>
      <c r="C92" s="0" t="s">
        <v>20</v>
      </c>
      <c r="D92" s="0" t="n">
        <v>7</v>
      </c>
      <c r="E92" s="0" t="n">
        <v>3</v>
      </c>
      <c r="F92" s="0" t="s">
        <v>41</v>
      </c>
      <c r="G92" s="0" t="n">
        <v>497</v>
      </c>
      <c r="I92" s="0" t="n">
        <v>0</v>
      </c>
      <c r="J92" s="0" t="n">
        <v>1</v>
      </c>
      <c r="L92" s="0" t="s">
        <v>61</v>
      </c>
      <c r="M92" s="0" t="s">
        <v>50</v>
      </c>
      <c r="N92" s="0" t="s">
        <v>65</v>
      </c>
      <c r="T92" s="0" t="str">
        <f aca="false">IF(AND($P92="Congruent",$I92=1),$G92,"")</f>
        <v/>
      </c>
      <c r="U92" s="0" t="str">
        <f aca="false">IF(AND($P92="Neutre",$I92=1),$G92,"")</f>
        <v/>
      </c>
      <c r="V92" s="0" t="str">
        <f aca="false">IF(AND($P92="Incongruent",$I92=1),$G92,"")</f>
        <v/>
      </c>
      <c r="X92" s="0" t="str">
        <f aca="false">IF(AND($Q92="control",$I92=1,$I90=1),$G92,"")</f>
        <v/>
      </c>
      <c r="Y92" s="0" t="str">
        <f aca="false">IF(AND($Q92="test",$I92=1,$I90=1),$G92,"")</f>
        <v/>
      </c>
      <c r="AB92" s="0" t="str">
        <f aca="false">IF(AND(T92&lt;T$415+2*T$417,T92&gt;T$415-2*T$417),T92,"")</f>
        <v/>
      </c>
      <c r="AC92" s="0" t="str">
        <f aca="false">IF(AND(U92&lt;U$415+2*U$417,U92&gt;U$415-2*U$417),U92,"")</f>
        <v/>
      </c>
      <c r="AD92" s="0" t="str">
        <f aca="false">IF(AND(V92&lt;V$415+2*V$417,V92&gt;V$415-2*V$417),V92,"")</f>
        <v/>
      </c>
      <c r="AF92" s="0" t="str">
        <f aca="false">IF(AND(X92&lt;X$415+2*X$417,X92&gt;X$415-2*X$417),X92,"")</f>
        <v/>
      </c>
      <c r="AG92" s="0" t="str">
        <f aca="false">IF(AND(Y92&lt;Y$415+2*Y$417,Y92&gt;Y$415-2*Y$417),Y92,"")</f>
        <v/>
      </c>
    </row>
    <row r="93" customFormat="false" ht="12.8" hidden="false" customHeight="false" outlineLevel="0" collapsed="false">
      <c r="A93" s="0" t="n">
        <v>92</v>
      </c>
      <c r="B93" s="0" t="s">
        <v>19</v>
      </c>
      <c r="C93" s="0" t="s">
        <v>20</v>
      </c>
      <c r="D93" s="0" t="n">
        <v>7</v>
      </c>
      <c r="E93" s="0" t="n">
        <v>4</v>
      </c>
      <c r="F93" s="0" t="s">
        <v>12</v>
      </c>
      <c r="G93" s="0" t="n">
        <v>609</v>
      </c>
      <c r="H93" s="0" t="s">
        <v>47</v>
      </c>
      <c r="I93" s="0" t="n">
        <v>1</v>
      </c>
      <c r="J93" s="0" t="n">
        <v>0</v>
      </c>
      <c r="L93" s="0" t="s">
        <v>61</v>
      </c>
      <c r="M93" s="0" t="s">
        <v>50</v>
      </c>
      <c r="N93" s="0" t="s">
        <v>65</v>
      </c>
      <c r="O93" s="0" t="s">
        <v>68</v>
      </c>
      <c r="P93" s="0" t="s">
        <v>53</v>
      </c>
      <c r="T93" s="0" t="str">
        <f aca="false">IF(AND($P93="Congruent",$I93=1),$G93,"")</f>
        <v/>
      </c>
      <c r="U93" s="0" t="n">
        <f aca="false">IF(AND($P93="Neutre",$I93=1),$G93,"")</f>
        <v>609</v>
      </c>
      <c r="V93" s="0" t="str">
        <f aca="false">IF(AND($P93="Incongruent",$I93=1),$G93,"")</f>
        <v/>
      </c>
      <c r="X93" s="0" t="str">
        <f aca="false">IF(AND($Q93="control",$I93=1,$I91=1),$G93,"")</f>
        <v/>
      </c>
      <c r="Y93" s="0" t="str">
        <f aca="false">IF(AND($Q93="test",$I93=1,$I91=1),$G93,"")</f>
        <v/>
      </c>
      <c r="AB93" s="0" t="str">
        <f aca="false">IF(AND(T93&lt;T$415+2*T$417,T93&gt;T$415-2*T$417),T93,"")</f>
        <v/>
      </c>
      <c r="AC93" s="0" t="n">
        <f aca="false">IF(AND(U93&lt;U$415+2*U$417,U93&gt;U$415-2*U$417),U93,"")</f>
        <v>609</v>
      </c>
      <c r="AD93" s="0" t="str">
        <f aca="false">IF(AND(V93&lt;V$415+2*V$417,V93&gt;V$415-2*V$417),V93,"")</f>
        <v/>
      </c>
      <c r="AF93" s="0" t="str">
        <f aca="false">IF(AND(X93&lt;X$415+2*X$417,X93&gt;X$415-2*X$417),X93,"")</f>
        <v/>
      </c>
      <c r="AG93" s="0" t="str">
        <f aca="false">IF(AND(Y93&lt;Y$415+2*Y$417,Y93&gt;Y$415-2*Y$417),Y93,"")</f>
        <v/>
      </c>
    </row>
    <row r="94" customFormat="false" ht="12.8" hidden="false" customHeight="false" outlineLevel="0" collapsed="false">
      <c r="A94" s="0" t="n">
        <v>93</v>
      </c>
      <c r="B94" s="0" t="s">
        <v>19</v>
      </c>
      <c r="C94" s="0" t="s">
        <v>20</v>
      </c>
      <c r="D94" s="0" t="n">
        <v>7</v>
      </c>
      <c r="E94" s="0" t="n">
        <v>5</v>
      </c>
      <c r="F94" s="0" t="s">
        <v>41</v>
      </c>
      <c r="G94" s="0" t="n">
        <v>500</v>
      </c>
      <c r="I94" s="0" t="n">
        <v>0</v>
      </c>
      <c r="J94" s="0" t="n">
        <v>1</v>
      </c>
      <c r="L94" s="0" t="s">
        <v>61</v>
      </c>
      <c r="M94" s="0" t="s">
        <v>50</v>
      </c>
      <c r="N94" s="0" t="s">
        <v>65</v>
      </c>
      <c r="T94" s="0" t="str">
        <f aca="false">IF(AND($P94="Congruent",$I94=1),$G94,"")</f>
        <v/>
      </c>
      <c r="U94" s="0" t="str">
        <f aca="false">IF(AND($P94="Neutre",$I94=1),$G94,"")</f>
        <v/>
      </c>
      <c r="V94" s="0" t="str">
        <f aca="false">IF(AND($P94="Incongruent",$I94=1),$G94,"")</f>
        <v/>
      </c>
      <c r="X94" s="0" t="str">
        <f aca="false">IF(AND($Q94="control",$I94=1,$I92=1),$G94,"")</f>
        <v/>
      </c>
      <c r="Y94" s="0" t="str">
        <f aca="false">IF(AND($Q94="test",$I94=1,$I92=1),$G94,"")</f>
        <v/>
      </c>
      <c r="AB94" s="0" t="str">
        <f aca="false">IF(AND(T94&lt;T$415+2*T$417,T94&gt;T$415-2*T$417),T94,"")</f>
        <v/>
      </c>
      <c r="AC94" s="0" t="str">
        <f aca="false">IF(AND(U94&lt;U$415+2*U$417,U94&gt;U$415-2*U$417),U94,"")</f>
        <v/>
      </c>
      <c r="AD94" s="0" t="str">
        <f aca="false">IF(AND(V94&lt;V$415+2*V$417,V94&gt;V$415-2*V$417),V94,"")</f>
        <v/>
      </c>
      <c r="AF94" s="0" t="str">
        <f aca="false">IF(AND(X94&lt;X$415+2*X$417,X94&gt;X$415-2*X$417),X94,"")</f>
        <v/>
      </c>
      <c r="AG94" s="0" t="str">
        <f aca="false">IF(AND(Y94&lt;Y$415+2*Y$417,Y94&gt;Y$415-2*Y$417),Y94,"")</f>
        <v/>
      </c>
    </row>
    <row r="95" customFormat="false" ht="12.8" hidden="false" customHeight="false" outlineLevel="0" collapsed="false">
      <c r="A95" s="0" t="n">
        <v>94</v>
      </c>
      <c r="B95" s="0" t="s">
        <v>19</v>
      </c>
      <c r="C95" s="0" t="s">
        <v>20</v>
      </c>
      <c r="D95" s="0" t="n">
        <v>7</v>
      </c>
      <c r="E95" s="0" t="n">
        <v>6</v>
      </c>
      <c r="F95" s="0" t="s">
        <v>49</v>
      </c>
      <c r="G95" s="0" t="n">
        <v>1000</v>
      </c>
      <c r="I95" s="0" t="n">
        <v>0</v>
      </c>
      <c r="J95" s="0" t="n">
        <v>1</v>
      </c>
      <c r="K95" s="0" t="n">
        <v>1</v>
      </c>
      <c r="L95" s="0" t="s">
        <v>61</v>
      </c>
      <c r="M95" s="0" t="s">
        <v>50</v>
      </c>
      <c r="N95" s="0" t="s">
        <v>65</v>
      </c>
      <c r="T95" s="0" t="str">
        <f aca="false">IF(AND($P95="Congruent",$I95=1),$G95,"")</f>
        <v/>
      </c>
      <c r="U95" s="0" t="str">
        <f aca="false">IF(AND($P95="Neutre",$I95=1),$G95,"")</f>
        <v/>
      </c>
      <c r="V95" s="0" t="str">
        <f aca="false">IF(AND($P95="Incongruent",$I95=1),$G95,"")</f>
        <v/>
      </c>
      <c r="X95" s="0" t="str">
        <f aca="false">IF(AND($Q95="control",$I95=1,$I93=1),$G95,"")</f>
        <v/>
      </c>
      <c r="Y95" s="0" t="str">
        <f aca="false">IF(AND($Q95="test",$I95=1,$I93=1),$G95,"")</f>
        <v/>
      </c>
      <c r="AB95" s="0" t="str">
        <f aca="false">IF(AND(T95&lt;T$415+2*T$417,T95&gt;T$415-2*T$417),T95,"")</f>
        <v/>
      </c>
      <c r="AC95" s="0" t="str">
        <f aca="false">IF(AND(U95&lt;U$415+2*U$417,U95&gt;U$415-2*U$417),U95,"")</f>
        <v/>
      </c>
      <c r="AD95" s="0" t="str">
        <f aca="false">IF(AND(V95&lt;V$415+2*V$417,V95&gt;V$415-2*V$417),V95,"")</f>
        <v/>
      </c>
      <c r="AF95" s="0" t="str">
        <f aca="false">IF(AND(X95&lt;X$415+2*X$417,X95&gt;X$415-2*X$417),X95,"")</f>
        <v/>
      </c>
      <c r="AG95" s="0" t="str">
        <f aca="false">IF(AND(Y95&lt;Y$415+2*Y$417,Y95&gt;Y$415-2*Y$417),Y95,"")</f>
        <v/>
      </c>
    </row>
    <row r="96" customFormat="false" ht="12.8" hidden="false" customHeight="false" outlineLevel="0" collapsed="false">
      <c r="A96" s="0" t="n">
        <v>95</v>
      </c>
      <c r="B96" s="0" t="s">
        <v>19</v>
      </c>
      <c r="C96" s="0" t="s">
        <v>20</v>
      </c>
      <c r="D96" s="0" t="n">
        <v>8</v>
      </c>
      <c r="E96" s="0" t="n">
        <v>1</v>
      </c>
      <c r="F96" s="0" t="s">
        <v>41</v>
      </c>
      <c r="G96" s="0" t="n">
        <v>499</v>
      </c>
      <c r="I96" s="0" t="n">
        <v>0</v>
      </c>
      <c r="J96" s="0" t="n">
        <v>1</v>
      </c>
      <c r="L96" s="0" t="s">
        <v>61</v>
      </c>
      <c r="M96" s="0" t="s">
        <v>56</v>
      </c>
      <c r="N96" s="0" t="s">
        <v>65</v>
      </c>
      <c r="T96" s="0" t="str">
        <f aca="false">IF(AND($P96="Congruent",$I96=1),$G96,"")</f>
        <v/>
      </c>
      <c r="U96" s="0" t="str">
        <f aca="false">IF(AND($P96="Neutre",$I96=1),$G96,"")</f>
        <v/>
      </c>
      <c r="V96" s="0" t="str">
        <f aca="false">IF(AND($P96="Incongruent",$I96=1),$G96,"")</f>
        <v/>
      </c>
      <c r="X96" s="0" t="str">
        <f aca="false">IF(AND($Q96="control",$I96=1,$I94=1),$G96,"")</f>
        <v/>
      </c>
      <c r="Y96" s="0" t="str">
        <f aca="false">IF(AND($Q96="test",$I96=1,$I94=1),$G96,"")</f>
        <v/>
      </c>
      <c r="AB96" s="0" t="str">
        <f aca="false">IF(AND(T96&lt;T$415+2*T$417,T96&gt;T$415-2*T$417),T96,"")</f>
        <v/>
      </c>
      <c r="AC96" s="0" t="str">
        <f aca="false">IF(AND(U96&lt;U$415+2*U$417,U96&gt;U$415-2*U$417),U96,"")</f>
        <v/>
      </c>
      <c r="AD96" s="0" t="str">
        <f aca="false">IF(AND(V96&lt;V$415+2*V$417,V96&gt;V$415-2*V$417),V96,"")</f>
        <v/>
      </c>
      <c r="AF96" s="0" t="str">
        <f aca="false">IF(AND(X96&lt;X$415+2*X$417,X96&gt;X$415-2*X$417),X96,"")</f>
        <v/>
      </c>
      <c r="AG96" s="0" t="str">
        <f aca="false">IF(AND(Y96&lt;Y$415+2*Y$417,Y96&gt;Y$415-2*Y$417),Y96,"")</f>
        <v/>
      </c>
    </row>
    <row r="97" customFormat="false" ht="12.8" hidden="false" customHeight="false" outlineLevel="0" collapsed="false">
      <c r="A97" s="0" t="n">
        <v>96</v>
      </c>
      <c r="B97" s="0" t="s">
        <v>19</v>
      </c>
      <c r="C97" s="0" t="s">
        <v>20</v>
      </c>
      <c r="D97" s="0" t="n">
        <v>8</v>
      </c>
      <c r="E97" s="0" t="n">
        <v>2</v>
      </c>
      <c r="F97" s="0" t="s">
        <v>11</v>
      </c>
      <c r="G97" s="0" t="n">
        <v>1306</v>
      </c>
      <c r="H97" s="0" t="s">
        <v>44</v>
      </c>
      <c r="I97" s="0" t="n">
        <v>1</v>
      </c>
      <c r="J97" s="0" t="n">
        <v>0</v>
      </c>
      <c r="L97" s="0" t="s">
        <v>61</v>
      </c>
      <c r="M97" s="0" t="s">
        <v>56</v>
      </c>
      <c r="N97" s="0" t="s">
        <v>65</v>
      </c>
      <c r="O97" s="0" t="s">
        <v>45</v>
      </c>
      <c r="P97" s="0" t="s">
        <v>46</v>
      </c>
      <c r="T97" s="0" t="n">
        <f aca="false">IF(AND($P97="Congruent",$I97=1),$G97,"")</f>
        <v>1306</v>
      </c>
      <c r="U97" s="0" t="str">
        <f aca="false">IF(AND($P97="Neutre",$I97=1),$G97,"")</f>
        <v/>
      </c>
      <c r="V97" s="0" t="str">
        <f aca="false">IF(AND($P97="Incongruent",$I97=1),$G97,"")</f>
        <v/>
      </c>
      <c r="X97" s="0" t="str">
        <f aca="false">IF(AND($Q97="control",$I97=1,$I95=1),$G97,"")</f>
        <v/>
      </c>
      <c r="Y97" s="0" t="str">
        <f aca="false">IF(AND($Q97="test",$I97=1,$I95=1),$G97,"")</f>
        <v/>
      </c>
      <c r="AB97" s="0" t="n">
        <f aca="false">IF(AND(T97&lt;T$415+2*T$417,T97&gt;T$415-2*T$417),T97,"")</f>
        <v>1306</v>
      </c>
      <c r="AC97" s="0" t="str">
        <f aca="false">IF(AND(U97&lt;U$415+2*U$417,U97&gt;U$415-2*U$417),U97,"")</f>
        <v/>
      </c>
      <c r="AD97" s="0" t="str">
        <f aca="false">IF(AND(V97&lt;V$415+2*V$417,V97&gt;V$415-2*V$417),V97,"")</f>
        <v/>
      </c>
      <c r="AF97" s="0" t="str">
        <f aca="false">IF(AND(X97&lt;X$415+2*X$417,X97&gt;X$415-2*X$417),X97,"")</f>
        <v/>
      </c>
      <c r="AG97" s="0" t="str">
        <f aca="false">IF(AND(Y97&lt;Y$415+2*Y$417,Y97&gt;Y$415-2*Y$417),Y97,"")</f>
        <v/>
      </c>
    </row>
    <row r="98" customFormat="false" ht="12.8" hidden="false" customHeight="false" outlineLevel="0" collapsed="false">
      <c r="A98" s="0" t="n">
        <v>97</v>
      </c>
      <c r="B98" s="0" t="s">
        <v>19</v>
      </c>
      <c r="C98" s="0" t="s">
        <v>20</v>
      </c>
      <c r="D98" s="0" t="n">
        <v>8</v>
      </c>
      <c r="E98" s="0" t="n">
        <v>3</v>
      </c>
      <c r="F98" s="0" t="s">
        <v>41</v>
      </c>
      <c r="G98" s="0" t="n">
        <v>500</v>
      </c>
      <c r="I98" s="0" t="n">
        <v>0</v>
      </c>
      <c r="J98" s="0" t="n">
        <v>1</v>
      </c>
      <c r="L98" s="0" t="s">
        <v>61</v>
      </c>
      <c r="M98" s="0" t="s">
        <v>56</v>
      </c>
      <c r="N98" s="0" t="s">
        <v>65</v>
      </c>
      <c r="T98" s="0" t="str">
        <f aca="false">IF(AND($P98="Congruent",$I98=1),$G98,"")</f>
        <v/>
      </c>
      <c r="U98" s="0" t="str">
        <f aca="false">IF(AND($P98="Neutre",$I98=1),$G98,"")</f>
        <v/>
      </c>
      <c r="V98" s="0" t="str">
        <f aca="false">IF(AND($P98="Incongruent",$I98=1),$G98,"")</f>
        <v/>
      </c>
      <c r="X98" s="0" t="str">
        <f aca="false">IF(AND($Q98="control",$I98=1,$I96=1),$G98,"")</f>
        <v/>
      </c>
      <c r="Y98" s="0" t="str">
        <f aca="false">IF(AND($Q98="test",$I98=1,$I96=1),$G98,"")</f>
        <v/>
      </c>
      <c r="AB98" s="0" t="str">
        <f aca="false">IF(AND(T98&lt;T$415+2*T$417,T98&gt;T$415-2*T$417),T98,"")</f>
        <v/>
      </c>
      <c r="AC98" s="0" t="str">
        <f aca="false">IF(AND(U98&lt;U$415+2*U$417,U98&gt;U$415-2*U$417),U98,"")</f>
        <v/>
      </c>
      <c r="AD98" s="0" t="str">
        <f aca="false">IF(AND(V98&lt;V$415+2*V$417,V98&gt;V$415-2*V$417),V98,"")</f>
        <v/>
      </c>
      <c r="AF98" s="0" t="str">
        <f aca="false">IF(AND(X98&lt;X$415+2*X$417,X98&gt;X$415-2*X$417),X98,"")</f>
        <v/>
      </c>
      <c r="AG98" s="0" t="str">
        <f aca="false">IF(AND(Y98&lt;Y$415+2*Y$417,Y98&gt;Y$415-2*Y$417),Y98,"")</f>
        <v/>
      </c>
    </row>
    <row r="99" customFormat="false" ht="12.8" hidden="false" customHeight="false" outlineLevel="0" collapsed="false">
      <c r="A99" s="0" t="n">
        <v>98</v>
      </c>
      <c r="B99" s="0" t="s">
        <v>19</v>
      </c>
      <c r="C99" s="0" t="s">
        <v>20</v>
      </c>
      <c r="D99" s="0" t="n">
        <v>8</v>
      </c>
      <c r="E99" s="0" t="n">
        <v>4</v>
      </c>
      <c r="F99" s="0" t="s">
        <v>12</v>
      </c>
      <c r="G99" s="0" t="n">
        <v>828.999999999942</v>
      </c>
      <c r="H99" s="0" t="s">
        <v>47</v>
      </c>
      <c r="I99" s="0" t="n">
        <v>1</v>
      </c>
      <c r="J99" s="0" t="n">
        <v>0</v>
      </c>
      <c r="L99" s="0" t="s">
        <v>61</v>
      </c>
      <c r="M99" s="0" t="s">
        <v>56</v>
      </c>
      <c r="N99" s="0" t="s">
        <v>65</v>
      </c>
      <c r="O99" s="0" t="s">
        <v>60</v>
      </c>
      <c r="P99" s="0" t="s">
        <v>59</v>
      </c>
      <c r="T99" s="0" t="str">
        <f aca="false">IF(AND($P99="Congruent",$I99=1),$G99,"")</f>
        <v/>
      </c>
      <c r="U99" s="0" t="str">
        <f aca="false">IF(AND($P99="Neutre",$I99=1),$G99,"")</f>
        <v/>
      </c>
      <c r="V99" s="0" t="n">
        <f aca="false">IF(AND($P99="Incongruent",$I99=1),$G99,"")</f>
        <v>828.999999999942</v>
      </c>
      <c r="X99" s="0" t="str">
        <f aca="false">IF(AND($Q99="control",$I99=1,$I97=1),$G99,"")</f>
        <v/>
      </c>
      <c r="Y99" s="0" t="str">
        <f aca="false">IF(AND($Q99="test",$I99=1,$I97=1),$G99,"")</f>
        <v/>
      </c>
      <c r="AB99" s="0" t="str">
        <f aca="false">IF(AND(T99&lt;T$415+2*T$417,T99&gt;T$415-2*T$417),T99,"")</f>
        <v/>
      </c>
      <c r="AC99" s="0" t="str">
        <f aca="false">IF(AND(U99&lt;U$415+2*U$417,U99&gt;U$415-2*U$417),U99,"")</f>
        <v/>
      </c>
      <c r="AD99" s="0" t="n">
        <f aca="false">IF(AND(V99&lt;V$415+2*V$417,V99&gt;V$415-2*V$417),V99,"")</f>
        <v>828.999999999942</v>
      </c>
      <c r="AF99" s="0" t="str">
        <f aca="false">IF(AND(X99&lt;X$415+2*X$417,X99&gt;X$415-2*X$417),X99,"")</f>
        <v/>
      </c>
      <c r="AG99" s="0" t="str">
        <f aca="false">IF(AND(Y99&lt;Y$415+2*Y$417,Y99&gt;Y$415-2*Y$417),Y99,"")</f>
        <v/>
      </c>
    </row>
    <row r="100" customFormat="false" ht="12.8" hidden="false" customHeight="false" outlineLevel="0" collapsed="false">
      <c r="A100" s="0" t="n">
        <v>99</v>
      </c>
      <c r="B100" s="0" t="s">
        <v>19</v>
      </c>
      <c r="C100" s="0" t="s">
        <v>20</v>
      </c>
      <c r="D100" s="0" t="n">
        <v>8</v>
      </c>
      <c r="E100" s="0" t="n">
        <v>5</v>
      </c>
      <c r="F100" s="0" t="s">
        <v>41</v>
      </c>
      <c r="G100" s="0" t="n">
        <v>500</v>
      </c>
      <c r="I100" s="0" t="n">
        <v>0</v>
      </c>
      <c r="J100" s="0" t="n">
        <v>1</v>
      </c>
      <c r="L100" s="0" t="s">
        <v>61</v>
      </c>
      <c r="M100" s="0" t="s">
        <v>56</v>
      </c>
      <c r="N100" s="0" t="s">
        <v>65</v>
      </c>
      <c r="T100" s="0" t="str">
        <f aca="false">IF(AND($P100="Congruent",$I100=1),$G100,"")</f>
        <v/>
      </c>
      <c r="U100" s="0" t="str">
        <f aca="false">IF(AND($P100="Neutre",$I100=1),$G100,"")</f>
        <v/>
      </c>
      <c r="V100" s="0" t="str">
        <f aca="false">IF(AND($P100="Incongruent",$I100=1),$G100,"")</f>
        <v/>
      </c>
      <c r="X100" s="0" t="str">
        <f aca="false">IF(AND($Q100="control",$I100=1,$I98=1),$G100,"")</f>
        <v/>
      </c>
      <c r="Y100" s="0" t="str">
        <f aca="false">IF(AND($Q100="test",$I100=1,$I98=1),$G100,"")</f>
        <v/>
      </c>
      <c r="AB100" s="0" t="str">
        <f aca="false">IF(AND(T100&lt;T$415+2*T$417,T100&gt;T$415-2*T$417),T100,"")</f>
        <v/>
      </c>
      <c r="AC100" s="0" t="str">
        <f aca="false">IF(AND(U100&lt;U$415+2*U$417,U100&gt;U$415-2*U$417),U100,"")</f>
        <v/>
      </c>
      <c r="AD100" s="0" t="str">
        <f aca="false">IF(AND(V100&lt;V$415+2*V$417,V100&gt;V$415-2*V$417),V100,"")</f>
        <v/>
      </c>
      <c r="AF100" s="0" t="str">
        <f aca="false">IF(AND(X100&lt;X$415+2*X$417,X100&gt;X$415-2*X$417),X100,"")</f>
        <v/>
      </c>
      <c r="AG100" s="0" t="str">
        <f aca="false">IF(AND(Y100&lt;Y$415+2*Y$417,Y100&gt;Y$415-2*Y$417),Y100,"")</f>
        <v/>
      </c>
    </row>
    <row r="101" customFormat="false" ht="12.8" hidden="false" customHeight="false" outlineLevel="0" collapsed="false">
      <c r="A101" s="0" t="n">
        <v>100</v>
      </c>
      <c r="B101" s="0" t="s">
        <v>19</v>
      </c>
      <c r="C101" s="0" t="s">
        <v>20</v>
      </c>
      <c r="D101" s="0" t="n">
        <v>8</v>
      </c>
      <c r="E101" s="0" t="n">
        <v>6</v>
      </c>
      <c r="F101" s="0" t="s">
        <v>49</v>
      </c>
      <c r="G101" s="0" t="n">
        <v>1000</v>
      </c>
      <c r="I101" s="0" t="n">
        <v>0</v>
      </c>
      <c r="J101" s="0" t="n">
        <v>1</v>
      </c>
      <c r="K101" s="0" t="n">
        <v>1</v>
      </c>
      <c r="L101" s="0" t="s">
        <v>61</v>
      </c>
      <c r="M101" s="0" t="s">
        <v>56</v>
      </c>
      <c r="N101" s="0" t="s">
        <v>65</v>
      </c>
      <c r="T101" s="0" t="str">
        <f aca="false">IF(AND($P101="Congruent",$I101=1),$G101,"")</f>
        <v/>
      </c>
      <c r="U101" s="0" t="str">
        <f aca="false">IF(AND($P101="Neutre",$I101=1),$G101,"")</f>
        <v/>
      </c>
      <c r="V101" s="0" t="str">
        <f aca="false">IF(AND($P101="Incongruent",$I101=1),$G101,"")</f>
        <v/>
      </c>
      <c r="X101" s="0" t="str">
        <f aca="false">IF(AND($Q101="control",$I101=1,$I99=1),$G101,"")</f>
        <v/>
      </c>
      <c r="Y101" s="0" t="str">
        <f aca="false">IF(AND($Q101="test",$I101=1,$I99=1),$G101,"")</f>
        <v/>
      </c>
      <c r="AB101" s="0" t="str">
        <f aca="false">IF(AND(T101&lt;T$415+2*T$417,T101&gt;T$415-2*T$417),T101,"")</f>
        <v/>
      </c>
      <c r="AC101" s="0" t="str">
        <f aca="false">IF(AND(U101&lt;U$415+2*U$417,U101&gt;U$415-2*U$417),U101,"")</f>
        <v/>
      </c>
      <c r="AD101" s="0" t="str">
        <f aca="false">IF(AND(V101&lt;V$415+2*V$417,V101&gt;V$415-2*V$417),V101,"")</f>
        <v/>
      </c>
      <c r="AF101" s="0" t="str">
        <f aca="false">IF(AND(X101&lt;X$415+2*X$417,X101&gt;X$415-2*X$417),X101,"")</f>
        <v/>
      </c>
      <c r="AG101" s="0" t="str">
        <f aca="false">IF(AND(Y101&lt;Y$415+2*Y$417,Y101&gt;Y$415-2*Y$417),Y101,"")</f>
        <v/>
      </c>
    </row>
    <row r="102" customFormat="false" ht="12.8" hidden="false" customHeight="false" outlineLevel="0" collapsed="false">
      <c r="A102" s="0" t="n">
        <v>101</v>
      </c>
      <c r="B102" s="0" t="s">
        <v>19</v>
      </c>
      <c r="C102" s="0" t="s">
        <v>20</v>
      </c>
      <c r="D102" s="0" t="n">
        <v>9</v>
      </c>
      <c r="E102" s="0" t="n">
        <v>1</v>
      </c>
      <c r="F102" s="0" t="s">
        <v>41</v>
      </c>
      <c r="G102" s="0" t="n">
        <v>499</v>
      </c>
      <c r="I102" s="0" t="n">
        <v>0</v>
      </c>
      <c r="J102" s="0" t="n">
        <v>1</v>
      </c>
      <c r="L102" s="0" t="s">
        <v>54</v>
      </c>
      <c r="M102" s="0" t="s">
        <v>55</v>
      </c>
      <c r="N102" s="0" t="s">
        <v>67</v>
      </c>
      <c r="T102" s="0" t="str">
        <f aca="false">IF(AND($P102="Congruent",$I102=1),$G102,"")</f>
        <v/>
      </c>
      <c r="U102" s="0" t="str">
        <f aca="false">IF(AND($P102="Neutre",$I102=1),$G102,"")</f>
        <v/>
      </c>
      <c r="V102" s="0" t="str">
        <f aca="false">IF(AND($P102="Incongruent",$I102=1),$G102,"")</f>
        <v/>
      </c>
      <c r="X102" s="0" t="str">
        <f aca="false">IF(AND($Q102="control",$I102=1,$I100=1),$G102,"")</f>
        <v/>
      </c>
      <c r="Y102" s="0" t="str">
        <f aca="false">IF(AND($Q102="test",$I102=1,$I100=1),$G102,"")</f>
        <v/>
      </c>
      <c r="AB102" s="0" t="str">
        <f aca="false">IF(AND(T102&lt;T$415+2*T$417,T102&gt;T$415-2*T$417),T102,"")</f>
        <v/>
      </c>
      <c r="AC102" s="0" t="str">
        <f aca="false">IF(AND(U102&lt;U$415+2*U$417,U102&gt;U$415-2*U$417),U102,"")</f>
        <v/>
      </c>
      <c r="AD102" s="0" t="str">
        <f aca="false">IF(AND(V102&lt;V$415+2*V$417,V102&gt;V$415-2*V$417),V102,"")</f>
        <v/>
      </c>
      <c r="AF102" s="0" t="str">
        <f aca="false">IF(AND(X102&lt;X$415+2*X$417,X102&gt;X$415-2*X$417),X102,"")</f>
        <v/>
      </c>
      <c r="AG102" s="0" t="str">
        <f aca="false">IF(AND(Y102&lt;Y$415+2*Y$417,Y102&gt;Y$415-2*Y$417),Y102,"")</f>
        <v/>
      </c>
    </row>
    <row r="103" customFormat="false" ht="12.8" hidden="false" customHeight="false" outlineLevel="0" collapsed="false">
      <c r="A103" s="0" t="n">
        <v>102</v>
      </c>
      <c r="B103" s="0" t="s">
        <v>19</v>
      </c>
      <c r="C103" s="0" t="s">
        <v>20</v>
      </c>
      <c r="D103" s="0" t="n">
        <v>9</v>
      </c>
      <c r="E103" s="0" t="n">
        <v>2</v>
      </c>
      <c r="F103" s="0" t="s">
        <v>11</v>
      </c>
      <c r="G103" s="0" t="n">
        <v>691</v>
      </c>
      <c r="H103" s="0" t="s">
        <v>47</v>
      </c>
      <c r="I103" s="0" t="n">
        <v>1</v>
      </c>
      <c r="J103" s="0" t="n">
        <v>0</v>
      </c>
      <c r="L103" s="0" t="s">
        <v>54</v>
      </c>
      <c r="M103" s="0" t="s">
        <v>55</v>
      </c>
      <c r="N103" s="0" t="s">
        <v>67</v>
      </c>
      <c r="O103" s="0" t="s">
        <v>52</v>
      </c>
      <c r="P103" s="0" t="s">
        <v>53</v>
      </c>
      <c r="T103" s="0" t="str">
        <f aca="false">IF(AND($P103="Congruent",$I103=1),$G103,"")</f>
        <v/>
      </c>
      <c r="U103" s="0" t="n">
        <f aca="false">IF(AND($P103="Neutre",$I103=1),$G103,"")</f>
        <v>691</v>
      </c>
      <c r="V103" s="0" t="str">
        <f aca="false">IF(AND($P103="Incongruent",$I103=1),$G103,"")</f>
        <v/>
      </c>
      <c r="X103" s="0" t="str">
        <f aca="false">IF(AND($Q103="control",$I103=1,$I101=1),$G103,"")</f>
        <v/>
      </c>
      <c r="Y103" s="0" t="str">
        <f aca="false">IF(AND($Q103="test",$I103=1,$I101=1),$G103,"")</f>
        <v/>
      </c>
      <c r="AB103" s="0" t="str">
        <f aca="false">IF(AND(T103&lt;T$415+2*T$417,T103&gt;T$415-2*T$417),T103,"")</f>
        <v/>
      </c>
      <c r="AC103" s="0" t="n">
        <f aca="false">IF(AND(U103&lt;U$415+2*U$417,U103&gt;U$415-2*U$417),U103,"")</f>
        <v>691</v>
      </c>
      <c r="AD103" s="0" t="str">
        <f aca="false">IF(AND(V103&lt;V$415+2*V$417,V103&gt;V$415-2*V$417),V103,"")</f>
        <v/>
      </c>
      <c r="AF103" s="0" t="str">
        <f aca="false">IF(AND(X103&lt;X$415+2*X$417,X103&gt;X$415-2*X$417),X103,"")</f>
        <v/>
      </c>
      <c r="AG103" s="0" t="str">
        <f aca="false">IF(AND(Y103&lt;Y$415+2*Y$417,Y103&gt;Y$415-2*Y$417),Y103,"")</f>
        <v/>
      </c>
    </row>
    <row r="104" customFormat="false" ht="12.8" hidden="false" customHeight="false" outlineLevel="0" collapsed="false">
      <c r="A104" s="0" t="n">
        <v>103</v>
      </c>
      <c r="B104" s="0" t="s">
        <v>19</v>
      </c>
      <c r="C104" s="0" t="s">
        <v>20</v>
      </c>
      <c r="D104" s="0" t="n">
        <v>9</v>
      </c>
      <c r="E104" s="0" t="n">
        <v>3</v>
      </c>
      <c r="F104" s="0" t="s">
        <v>41</v>
      </c>
      <c r="G104" s="0" t="n">
        <v>500</v>
      </c>
      <c r="I104" s="0" t="n">
        <v>0</v>
      </c>
      <c r="J104" s="0" t="n">
        <v>1</v>
      </c>
      <c r="L104" s="0" t="s">
        <v>54</v>
      </c>
      <c r="M104" s="0" t="s">
        <v>55</v>
      </c>
      <c r="N104" s="0" t="s">
        <v>67</v>
      </c>
      <c r="T104" s="0" t="str">
        <f aca="false">IF(AND($P104="Congruent",$I104=1),$G104,"")</f>
        <v/>
      </c>
      <c r="U104" s="0" t="str">
        <f aca="false">IF(AND($P104="Neutre",$I104=1),$G104,"")</f>
        <v/>
      </c>
      <c r="V104" s="0" t="str">
        <f aca="false">IF(AND($P104="Incongruent",$I104=1),$G104,"")</f>
        <v/>
      </c>
      <c r="X104" s="0" t="str">
        <f aca="false">IF(AND($Q104="control",$I104=1,$I102=1),$G104,"")</f>
        <v/>
      </c>
      <c r="Y104" s="0" t="str">
        <f aca="false">IF(AND($Q104="test",$I104=1,$I102=1),$G104,"")</f>
        <v/>
      </c>
      <c r="AB104" s="0" t="str">
        <f aca="false">IF(AND(T104&lt;T$415+2*T$417,T104&gt;T$415-2*T$417),T104,"")</f>
        <v/>
      </c>
      <c r="AC104" s="0" t="str">
        <f aca="false">IF(AND(U104&lt;U$415+2*U$417,U104&gt;U$415-2*U$417),U104,"")</f>
        <v/>
      </c>
      <c r="AD104" s="0" t="str">
        <f aca="false">IF(AND(V104&lt;V$415+2*V$417,V104&gt;V$415-2*V$417),V104,"")</f>
        <v/>
      </c>
      <c r="AF104" s="0" t="str">
        <f aca="false">IF(AND(X104&lt;X$415+2*X$417,X104&gt;X$415-2*X$417),X104,"")</f>
        <v/>
      </c>
      <c r="AG104" s="0" t="str">
        <f aca="false">IF(AND(Y104&lt;Y$415+2*Y$417,Y104&gt;Y$415-2*Y$417),Y104,"")</f>
        <v/>
      </c>
    </row>
    <row r="105" customFormat="false" ht="12.8" hidden="false" customHeight="false" outlineLevel="0" collapsed="false">
      <c r="A105" s="0" t="n">
        <v>104</v>
      </c>
      <c r="B105" s="0" t="s">
        <v>19</v>
      </c>
      <c r="C105" s="0" t="s">
        <v>20</v>
      </c>
      <c r="D105" s="0" t="n">
        <v>9</v>
      </c>
      <c r="E105" s="0" t="n">
        <v>4</v>
      </c>
      <c r="F105" s="0" t="s">
        <v>12</v>
      </c>
      <c r="G105" s="0" t="n">
        <v>558</v>
      </c>
      <c r="H105" s="0" t="s">
        <v>44</v>
      </c>
      <c r="I105" s="0" t="n">
        <v>1</v>
      </c>
      <c r="J105" s="0" t="n">
        <v>0</v>
      </c>
      <c r="L105" s="0" t="s">
        <v>54</v>
      </c>
      <c r="M105" s="0" t="s">
        <v>55</v>
      </c>
      <c r="N105" s="0" t="s">
        <v>67</v>
      </c>
      <c r="O105" s="0" t="s">
        <v>48</v>
      </c>
      <c r="P105" s="0" t="s">
        <v>46</v>
      </c>
      <c r="Q105" s="0" t="s">
        <v>17</v>
      </c>
      <c r="T105" s="0" t="n">
        <f aca="false">IF(AND($P105="Congruent",$I105=1),$G105,"")</f>
        <v>558</v>
      </c>
      <c r="U105" s="0" t="str">
        <f aca="false">IF(AND($P105="Neutre",$I105=1),$G105,"")</f>
        <v/>
      </c>
      <c r="V105" s="0" t="str">
        <f aca="false">IF(AND($P105="Incongruent",$I105=1),$G105,"")</f>
        <v/>
      </c>
      <c r="X105" s="0" t="n">
        <f aca="false">IF(AND($Q105="control",$I105=1,$I103=1),$G105,"")</f>
        <v>558</v>
      </c>
      <c r="Y105" s="0" t="str">
        <f aca="false">IF(AND($Q105="test",$I105=1,$I103=1),$G105,"")</f>
        <v/>
      </c>
      <c r="AB105" s="0" t="n">
        <f aca="false">IF(AND(T105&lt;T$415+2*T$417,T105&gt;T$415-2*T$417),T105,"")</f>
        <v>558</v>
      </c>
      <c r="AC105" s="0" t="str">
        <f aca="false">IF(AND(U105&lt;U$415+2*U$417,U105&gt;U$415-2*U$417),U105,"")</f>
        <v/>
      </c>
      <c r="AD105" s="0" t="str">
        <f aca="false">IF(AND(V105&lt;V$415+2*V$417,V105&gt;V$415-2*V$417),V105,"")</f>
        <v/>
      </c>
      <c r="AF105" s="0" t="n">
        <f aca="false">IF(AND(X105&lt;X$415+2*X$417,X105&gt;X$415-2*X$417),X105,"")</f>
        <v>558</v>
      </c>
      <c r="AG105" s="0" t="str">
        <f aca="false">IF(AND(Y105&lt;Y$415+2*Y$417,Y105&gt;Y$415-2*Y$417),Y105,"")</f>
        <v/>
      </c>
    </row>
    <row r="106" customFormat="false" ht="12.8" hidden="false" customHeight="false" outlineLevel="0" collapsed="false">
      <c r="A106" s="0" t="n">
        <v>105</v>
      </c>
      <c r="B106" s="0" t="s">
        <v>19</v>
      </c>
      <c r="C106" s="0" t="s">
        <v>20</v>
      </c>
      <c r="D106" s="0" t="n">
        <v>9</v>
      </c>
      <c r="E106" s="0" t="n">
        <v>5</v>
      </c>
      <c r="F106" s="0" t="s">
        <v>41</v>
      </c>
      <c r="G106" s="0" t="n">
        <v>500</v>
      </c>
      <c r="I106" s="0" t="n">
        <v>0</v>
      </c>
      <c r="J106" s="0" t="n">
        <v>1</v>
      </c>
      <c r="L106" s="0" t="s">
        <v>54</v>
      </c>
      <c r="M106" s="0" t="s">
        <v>55</v>
      </c>
      <c r="N106" s="0" t="s">
        <v>67</v>
      </c>
      <c r="T106" s="0" t="str">
        <f aca="false">IF(AND($P106="Congruent",$I106=1),$G106,"")</f>
        <v/>
      </c>
      <c r="U106" s="0" t="str">
        <f aca="false">IF(AND($P106="Neutre",$I106=1),$G106,"")</f>
        <v/>
      </c>
      <c r="V106" s="0" t="str">
        <f aca="false">IF(AND($P106="Incongruent",$I106=1),$G106,"")</f>
        <v/>
      </c>
      <c r="X106" s="0" t="str">
        <f aca="false">IF(AND($Q106="control",$I106=1,$I104=1),$G106,"")</f>
        <v/>
      </c>
      <c r="Y106" s="0" t="str">
        <f aca="false">IF(AND($Q106="test",$I106=1,$I104=1),$G106,"")</f>
        <v/>
      </c>
      <c r="AB106" s="0" t="str">
        <f aca="false">IF(AND(T106&lt;T$415+2*T$417,T106&gt;T$415-2*T$417),T106,"")</f>
        <v/>
      </c>
      <c r="AC106" s="0" t="str">
        <f aca="false">IF(AND(U106&lt;U$415+2*U$417,U106&gt;U$415-2*U$417),U106,"")</f>
        <v/>
      </c>
      <c r="AD106" s="0" t="str">
        <f aca="false">IF(AND(V106&lt;V$415+2*V$417,V106&gt;V$415-2*V$417),V106,"")</f>
        <v/>
      </c>
      <c r="AF106" s="0" t="str">
        <f aca="false">IF(AND(X106&lt;X$415+2*X$417,X106&gt;X$415-2*X$417),X106,"")</f>
        <v/>
      </c>
      <c r="AG106" s="0" t="str">
        <f aca="false">IF(AND(Y106&lt;Y$415+2*Y$417,Y106&gt;Y$415-2*Y$417),Y106,"")</f>
        <v/>
      </c>
    </row>
    <row r="107" customFormat="false" ht="12.8" hidden="false" customHeight="false" outlineLevel="0" collapsed="false">
      <c r="A107" s="0" t="n">
        <v>106</v>
      </c>
      <c r="B107" s="0" t="s">
        <v>19</v>
      </c>
      <c r="C107" s="0" t="s">
        <v>20</v>
      </c>
      <c r="D107" s="0" t="n">
        <v>9</v>
      </c>
      <c r="E107" s="0" t="n">
        <v>6</v>
      </c>
      <c r="F107" s="0" t="s">
        <v>49</v>
      </c>
      <c r="G107" s="0" t="n">
        <v>1000</v>
      </c>
      <c r="I107" s="0" t="n">
        <v>0</v>
      </c>
      <c r="J107" s="0" t="n">
        <v>1</v>
      </c>
      <c r="K107" s="0" t="n">
        <v>1</v>
      </c>
      <c r="L107" s="0" t="s">
        <v>54</v>
      </c>
      <c r="M107" s="0" t="s">
        <v>55</v>
      </c>
      <c r="N107" s="0" t="s">
        <v>67</v>
      </c>
      <c r="T107" s="0" t="str">
        <f aca="false">IF(AND($P107="Congruent",$I107=1),$G107,"")</f>
        <v/>
      </c>
      <c r="U107" s="0" t="str">
        <f aca="false">IF(AND($P107="Neutre",$I107=1),$G107,"")</f>
        <v/>
      </c>
      <c r="V107" s="0" t="str">
        <f aca="false">IF(AND($P107="Incongruent",$I107=1),$G107,"")</f>
        <v/>
      </c>
      <c r="X107" s="0" t="str">
        <f aca="false">IF(AND($Q107="control",$I107=1,$I105=1),$G107,"")</f>
        <v/>
      </c>
      <c r="Y107" s="0" t="str">
        <f aca="false">IF(AND($Q107="test",$I107=1,$I105=1),$G107,"")</f>
        <v/>
      </c>
      <c r="AB107" s="0" t="str">
        <f aca="false">IF(AND(T107&lt;T$415+2*T$417,T107&gt;T$415-2*T$417),T107,"")</f>
        <v/>
      </c>
      <c r="AC107" s="0" t="str">
        <f aca="false">IF(AND(U107&lt;U$415+2*U$417,U107&gt;U$415-2*U$417),U107,"")</f>
        <v/>
      </c>
      <c r="AD107" s="0" t="str">
        <f aca="false">IF(AND(V107&lt;V$415+2*V$417,V107&gt;V$415-2*V$417),V107,"")</f>
        <v/>
      </c>
      <c r="AF107" s="0" t="str">
        <f aca="false">IF(AND(X107&lt;X$415+2*X$417,X107&gt;X$415-2*X$417),X107,"")</f>
        <v/>
      </c>
      <c r="AG107" s="0" t="str">
        <f aca="false">IF(AND(Y107&lt;Y$415+2*Y$417,Y107&gt;Y$415-2*Y$417),Y107,"")</f>
        <v/>
      </c>
    </row>
    <row r="108" customFormat="false" ht="12.8" hidden="false" customHeight="false" outlineLevel="0" collapsed="false">
      <c r="A108" s="0" t="n">
        <v>107</v>
      </c>
      <c r="B108" s="0" t="s">
        <v>19</v>
      </c>
      <c r="C108" s="0" t="s">
        <v>20</v>
      </c>
      <c r="D108" s="0" t="n">
        <v>10</v>
      </c>
      <c r="E108" s="0" t="n">
        <v>1</v>
      </c>
      <c r="F108" s="0" t="s">
        <v>41</v>
      </c>
      <c r="G108" s="0" t="n">
        <v>499</v>
      </c>
      <c r="I108" s="0" t="n">
        <v>0</v>
      </c>
      <c r="J108" s="0" t="n">
        <v>1</v>
      </c>
      <c r="L108" s="0" t="s">
        <v>54</v>
      </c>
      <c r="M108" s="0" t="s">
        <v>51</v>
      </c>
      <c r="N108" s="0" t="s">
        <v>67</v>
      </c>
      <c r="T108" s="0" t="str">
        <f aca="false">IF(AND($P108="Congruent",$I108=1),$G108,"")</f>
        <v/>
      </c>
      <c r="U108" s="0" t="str">
        <f aca="false">IF(AND($P108="Neutre",$I108=1),$G108,"")</f>
        <v/>
      </c>
      <c r="V108" s="0" t="str">
        <f aca="false">IF(AND($P108="Incongruent",$I108=1),$G108,"")</f>
        <v/>
      </c>
      <c r="X108" s="0" t="str">
        <f aca="false">IF(AND($Q108="control",$I108=1,$I106=1),$G108,"")</f>
        <v/>
      </c>
      <c r="Y108" s="0" t="str">
        <f aca="false">IF(AND($Q108="test",$I108=1,$I106=1),$G108,"")</f>
        <v/>
      </c>
      <c r="AB108" s="0" t="str">
        <f aca="false">IF(AND(T108&lt;T$415+2*T$417,T108&gt;T$415-2*T$417),T108,"")</f>
        <v/>
      </c>
      <c r="AC108" s="0" t="str">
        <f aca="false">IF(AND(U108&lt;U$415+2*U$417,U108&gt;U$415-2*U$417),U108,"")</f>
        <v/>
      </c>
      <c r="AD108" s="0" t="str">
        <f aca="false">IF(AND(V108&lt;V$415+2*V$417,V108&gt;V$415-2*V$417),V108,"")</f>
        <v/>
      </c>
      <c r="AF108" s="0" t="str">
        <f aca="false">IF(AND(X108&lt;X$415+2*X$417,X108&gt;X$415-2*X$417),X108,"")</f>
        <v/>
      </c>
      <c r="AG108" s="0" t="str">
        <f aca="false">IF(AND(Y108&lt;Y$415+2*Y$417,Y108&gt;Y$415-2*Y$417),Y108,"")</f>
        <v/>
      </c>
    </row>
    <row r="109" customFormat="false" ht="12.8" hidden="false" customHeight="false" outlineLevel="0" collapsed="false">
      <c r="A109" s="0" t="n">
        <v>108</v>
      </c>
      <c r="B109" s="0" t="s">
        <v>19</v>
      </c>
      <c r="C109" s="0" t="s">
        <v>20</v>
      </c>
      <c r="D109" s="0" t="n">
        <v>10</v>
      </c>
      <c r="E109" s="0" t="n">
        <v>2</v>
      </c>
      <c r="F109" s="0" t="s">
        <v>11</v>
      </c>
      <c r="G109" s="0" t="n">
        <v>577</v>
      </c>
      <c r="H109" s="0" t="s">
        <v>47</v>
      </c>
      <c r="I109" s="0" t="n">
        <v>1</v>
      </c>
      <c r="J109" s="0" t="n">
        <v>0</v>
      </c>
      <c r="L109" s="0" t="s">
        <v>54</v>
      </c>
      <c r="M109" s="0" t="s">
        <v>51</v>
      </c>
      <c r="N109" s="0" t="s">
        <v>67</v>
      </c>
      <c r="O109" s="0" t="s">
        <v>52</v>
      </c>
      <c r="P109" s="0" t="s">
        <v>53</v>
      </c>
      <c r="T109" s="0" t="str">
        <f aca="false">IF(AND($P109="Congruent",$I109=1),$G109,"")</f>
        <v/>
      </c>
      <c r="U109" s="0" t="n">
        <f aca="false">IF(AND($P109="Neutre",$I109=1),$G109,"")</f>
        <v>577</v>
      </c>
      <c r="V109" s="0" t="str">
        <f aca="false">IF(AND($P109="Incongruent",$I109=1),$G109,"")</f>
        <v/>
      </c>
      <c r="X109" s="0" t="str">
        <f aca="false">IF(AND($Q109="control",$I109=1,$I107=1),$G109,"")</f>
        <v/>
      </c>
      <c r="Y109" s="0" t="str">
        <f aca="false">IF(AND($Q109="test",$I109=1,$I107=1),$G109,"")</f>
        <v/>
      </c>
      <c r="AB109" s="0" t="str">
        <f aca="false">IF(AND(T109&lt;T$415+2*T$417,T109&gt;T$415-2*T$417),T109,"")</f>
        <v/>
      </c>
      <c r="AC109" s="0" t="n">
        <f aca="false">IF(AND(U109&lt;U$415+2*U$417,U109&gt;U$415-2*U$417),U109,"")</f>
        <v>577</v>
      </c>
      <c r="AD109" s="0" t="str">
        <f aca="false">IF(AND(V109&lt;V$415+2*V$417,V109&gt;V$415-2*V$417),V109,"")</f>
        <v/>
      </c>
      <c r="AF109" s="0" t="str">
        <f aca="false">IF(AND(X109&lt;X$415+2*X$417,X109&gt;X$415-2*X$417),X109,"")</f>
        <v/>
      </c>
      <c r="AG109" s="0" t="str">
        <f aca="false">IF(AND(Y109&lt;Y$415+2*Y$417,Y109&gt;Y$415-2*Y$417),Y109,"")</f>
        <v/>
      </c>
    </row>
    <row r="110" customFormat="false" ht="12.8" hidden="false" customHeight="false" outlineLevel="0" collapsed="false">
      <c r="A110" s="0" t="n">
        <v>109</v>
      </c>
      <c r="B110" s="0" t="s">
        <v>19</v>
      </c>
      <c r="C110" s="0" t="s">
        <v>20</v>
      </c>
      <c r="D110" s="0" t="n">
        <v>10</v>
      </c>
      <c r="E110" s="0" t="n">
        <v>3</v>
      </c>
      <c r="F110" s="0" t="s">
        <v>41</v>
      </c>
      <c r="G110" s="0" t="n">
        <v>500</v>
      </c>
      <c r="I110" s="0" t="n">
        <v>0</v>
      </c>
      <c r="J110" s="0" t="n">
        <v>1</v>
      </c>
      <c r="L110" s="0" t="s">
        <v>54</v>
      </c>
      <c r="M110" s="0" t="s">
        <v>51</v>
      </c>
      <c r="N110" s="0" t="s">
        <v>67</v>
      </c>
      <c r="T110" s="0" t="str">
        <f aca="false">IF(AND($P110="Congruent",$I110=1),$G110,"")</f>
        <v/>
      </c>
      <c r="U110" s="0" t="str">
        <f aca="false">IF(AND($P110="Neutre",$I110=1),$G110,"")</f>
        <v/>
      </c>
      <c r="V110" s="0" t="str">
        <f aca="false">IF(AND($P110="Incongruent",$I110=1),$G110,"")</f>
        <v/>
      </c>
      <c r="X110" s="0" t="str">
        <f aca="false">IF(AND($Q110="control",$I110=1,$I108=1),$G110,"")</f>
        <v/>
      </c>
      <c r="Y110" s="0" t="str">
        <f aca="false">IF(AND($Q110="test",$I110=1,$I108=1),$G110,"")</f>
        <v/>
      </c>
      <c r="AB110" s="0" t="str">
        <f aca="false">IF(AND(T110&lt;T$415+2*T$417,T110&gt;T$415-2*T$417),T110,"")</f>
        <v/>
      </c>
      <c r="AC110" s="0" t="str">
        <f aca="false">IF(AND(U110&lt;U$415+2*U$417,U110&gt;U$415-2*U$417),U110,"")</f>
        <v/>
      </c>
      <c r="AD110" s="0" t="str">
        <f aca="false">IF(AND(V110&lt;V$415+2*V$417,V110&gt;V$415-2*V$417),V110,"")</f>
        <v/>
      </c>
      <c r="AF110" s="0" t="str">
        <f aca="false">IF(AND(X110&lt;X$415+2*X$417,X110&gt;X$415-2*X$417),X110,"")</f>
        <v/>
      </c>
      <c r="AG110" s="0" t="str">
        <f aca="false">IF(AND(Y110&lt;Y$415+2*Y$417,Y110&gt;Y$415-2*Y$417),Y110,"")</f>
        <v/>
      </c>
    </row>
    <row r="111" customFormat="false" ht="12.8" hidden="false" customHeight="false" outlineLevel="0" collapsed="false">
      <c r="A111" s="0" t="n">
        <v>110</v>
      </c>
      <c r="B111" s="0" t="s">
        <v>19</v>
      </c>
      <c r="C111" s="0" t="s">
        <v>20</v>
      </c>
      <c r="D111" s="0" t="n">
        <v>10</v>
      </c>
      <c r="E111" s="0" t="n">
        <v>4</v>
      </c>
      <c r="F111" s="0" t="s">
        <v>12</v>
      </c>
      <c r="G111" s="0" t="n">
        <v>676</v>
      </c>
      <c r="H111" s="0" t="s">
        <v>44</v>
      </c>
      <c r="I111" s="0" t="n">
        <v>1</v>
      </c>
      <c r="J111" s="0" t="n">
        <v>0</v>
      </c>
      <c r="L111" s="0" t="s">
        <v>54</v>
      </c>
      <c r="M111" s="0" t="s">
        <v>51</v>
      </c>
      <c r="N111" s="0" t="s">
        <v>67</v>
      </c>
      <c r="O111" s="0" t="s">
        <v>48</v>
      </c>
      <c r="P111" s="0" t="s">
        <v>46</v>
      </c>
      <c r="Q111" s="0" t="s">
        <v>17</v>
      </c>
      <c r="T111" s="0" t="n">
        <f aca="false">IF(AND($P111="Congruent",$I111=1),$G111,"")</f>
        <v>676</v>
      </c>
      <c r="U111" s="0" t="str">
        <f aca="false">IF(AND($P111="Neutre",$I111=1),$G111,"")</f>
        <v/>
      </c>
      <c r="V111" s="0" t="str">
        <f aca="false">IF(AND($P111="Incongruent",$I111=1),$G111,"")</f>
        <v/>
      </c>
      <c r="X111" s="0" t="n">
        <f aca="false">IF(AND($Q111="control",$I111=1,$I109=1),$G111,"")</f>
        <v>676</v>
      </c>
      <c r="Y111" s="0" t="str">
        <f aca="false">IF(AND($Q111="test",$I111=1,$I109=1),$G111,"")</f>
        <v/>
      </c>
      <c r="AB111" s="0" t="n">
        <f aca="false">IF(AND(T111&lt;T$415+2*T$417,T111&gt;T$415-2*T$417),T111,"")</f>
        <v>676</v>
      </c>
      <c r="AC111" s="0" t="str">
        <f aca="false">IF(AND(U111&lt;U$415+2*U$417,U111&gt;U$415-2*U$417),U111,"")</f>
        <v/>
      </c>
      <c r="AD111" s="0" t="str">
        <f aca="false">IF(AND(V111&lt;V$415+2*V$417,V111&gt;V$415-2*V$417),V111,"")</f>
        <v/>
      </c>
      <c r="AF111" s="0" t="n">
        <f aca="false">IF(AND(X111&lt;X$415+2*X$417,X111&gt;X$415-2*X$417),X111,"")</f>
        <v>676</v>
      </c>
      <c r="AG111" s="0" t="str">
        <f aca="false">IF(AND(Y111&lt;Y$415+2*Y$417,Y111&gt;Y$415-2*Y$417),Y111,"")</f>
        <v/>
      </c>
    </row>
    <row r="112" customFormat="false" ht="12.8" hidden="false" customHeight="false" outlineLevel="0" collapsed="false">
      <c r="A112" s="0" t="n">
        <v>111</v>
      </c>
      <c r="B112" s="0" t="s">
        <v>19</v>
      </c>
      <c r="C112" s="0" t="s">
        <v>20</v>
      </c>
      <c r="D112" s="0" t="n">
        <v>10</v>
      </c>
      <c r="E112" s="0" t="n">
        <v>5</v>
      </c>
      <c r="F112" s="0" t="s">
        <v>41</v>
      </c>
      <c r="G112" s="0" t="n">
        <v>500</v>
      </c>
      <c r="I112" s="0" t="n">
        <v>0</v>
      </c>
      <c r="J112" s="0" t="n">
        <v>1</v>
      </c>
      <c r="L112" s="0" t="s">
        <v>54</v>
      </c>
      <c r="M112" s="0" t="s">
        <v>51</v>
      </c>
      <c r="N112" s="0" t="s">
        <v>67</v>
      </c>
      <c r="T112" s="0" t="str">
        <f aca="false">IF(AND($P112="Congruent",$I112=1),$G112,"")</f>
        <v/>
      </c>
      <c r="U112" s="0" t="str">
        <f aca="false">IF(AND($P112="Neutre",$I112=1),$G112,"")</f>
        <v/>
      </c>
      <c r="V112" s="0" t="str">
        <f aca="false">IF(AND($P112="Incongruent",$I112=1),$G112,"")</f>
        <v/>
      </c>
      <c r="X112" s="0" t="str">
        <f aca="false">IF(AND($Q112="control",$I112=1,$I110=1),$G112,"")</f>
        <v/>
      </c>
      <c r="Y112" s="0" t="str">
        <f aca="false">IF(AND($Q112="test",$I112=1,$I110=1),$G112,"")</f>
        <v/>
      </c>
      <c r="AB112" s="0" t="str">
        <f aca="false">IF(AND(T112&lt;T$415+2*T$417,T112&gt;T$415-2*T$417),T112,"")</f>
        <v/>
      </c>
      <c r="AC112" s="0" t="str">
        <f aca="false">IF(AND(U112&lt;U$415+2*U$417,U112&gt;U$415-2*U$417),U112,"")</f>
        <v/>
      </c>
      <c r="AD112" s="0" t="str">
        <f aca="false">IF(AND(V112&lt;V$415+2*V$417,V112&gt;V$415-2*V$417),V112,"")</f>
        <v/>
      </c>
      <c r="AF112" s="0" t="str">
        <f aca="false">IF(AND(X112&lt;X$415+2*X$417,X112&gt;X$415-2*X$417),X112,"")</f>
        <v/>
      </c>
      <c r="AG112" s="0" t="str">
        <f aca="false">IF(AND(Y112&lt;Y$415+2*Y$417,Y112&gt;Y$415-2*Y$417),Y112,"")</f>
        <v/>
      </c>
    </row>
    <row r="113" customFormat="false" ht="12.8" hidden="false" customHeight="false" outlineLevel="0" collapsed="false">
      <c r="A113" s="0" t="n">
        <v>112</v>
      </c>
      <c r="B113" s="0" t="s">
        <v>19</v>
      </c>
      <c r="C113" s="0" t="s">
        <v>20</v>
      </c>
      <c r="D113" s="0" t="n">
        <v>10</v>
      </c>
      <c r="E113" s="0" t="n">
        <v>6</v>
      </c>
      <c r="F113" s="0" t="s">
        <v>49</v>
      </c>
      <c r="G113" s="0" t="n">
        <v>1000</v>
      </c>
      <c r="I113" s="0" t="n">
        <v>0</v>
      </c>
      <c r="J113" s="0" t="n">
        <v>1</v>
      </c>
      <c r="K113" s="0" t="n">
        <v>1</v>
      </c>
      <c r="L113" s="0" t="s">
        <v>54</v>
      </c>
      <c r="M113" s="0" t="s">
        <v>51</v>
      </c>
      <c r="N113" s="0" t="s">
        <v>67</v>
      </c>
      <c r="T113" s="0" t="str">
        <f aca="false">IF(AND($P113="Congruent",$I113=1),$G113,"")</f>
        <v/>
      </c>
      <c r="U113" s="0" t="str">
        <f aca="false">IF(AND($P113="Neutre",$I113=1),$G113,"")</f>
        <v/>
      </c>
      <c r="V113" s="0" t="str">
        <f aca="false">IF(AND($P113="Incongruent",$I113=1),$G113,"")</f>
        <v/>
      </c>
      <c r="X113" s="0" t="str">
        <f aca="false">IF(AND($Q113="control",$I113=1,$I111=1),$G113,"")</f>
        <v/>
      </c>
      <c r="Y113" s="0" t="str">
        <f aca="false">IF(AND($Q113="test",$I113=1,$I111=1),$G113,"")</f>
        <v/>
      </c>
      <c r="AB113" s="0" t="str">
        <f aca="false">IF(AND(T113&lt;T$415+2*T$417,T113&gt;T$415-2*T$417),T113,"")</f>
        <v/>
      </c>
      <c r="AC113" s="0" t="str">
        <f aca="false">IF(AND(U113&lt;U$415+2*U$417,U113&gt;U$415-2*U$417),U113,"")</f>
        <v/>
      </c>
      <c r="AD113" s="0" t="str">
        <f aca="false">IF(AND(V113&lt;V$415+2*V$417,V113&gt;V$415-2*V$417),V113,"")</f>
        <v/>
      </c>
      <c r="AF113" s="0" t="str">
        <f aca="false">IF(AND(X113&lt;X$415+2*X$417,X113&gt;X$415-2*X$417),X113,"")</f>
        <v/>
      </c>
      <c r="AG113" s="0" t="str">
        <f aca="false">IF(AND(Y113&lt;Y$415+2*Y$417,Y113&gt;Y$415-2*Y$417),Y113,"")</f>
        <v/>
      </c>
    </row>
    <row r="114" customFormat="false" ht="12.8" hidden="false" customHeight="false" outlineLevel="0" collapsed="false">
      <c r="A114" s="0" t="n">
        <v>113</v>
      </c>
      <c r="B114" s="0" t="s">
        <v>19</v>
      </c>
      <c r="C114" s="0" t="s">
        <v>20</v>
      </c>
      <c r="D114" s="0" t="n">
        <v>11</v>
      </c>
      <c r="E114" s="0" t="n">
        <v>1</v>
      </c>
      <c r="F114" s="0" t="s">
        <v>41</v>
      </c>
      <c r="G114" s="0" t="n">
        <v>499</v>
      </c>
      <c r="I114" s="0" t="n">
        <v>0</v>
      </c>
      <c r="J114" s="0" t="n">
        <v>1</v>
      </c>
      <c r="L114" s="0" t="s">
        <v>43</v>
      </c>
      <c r="M114" s="0" t="s">
        <v>62</v>
      </c>
      <c r="N114" s="0" t="s">
        <v>65</v>
      </c>
      <c r="T114" s="0" t="str">
        <f aca="false">IF(AND($P114="Congruent",$I114=1),$G114,"")</f>
        <v/>
      </c>
      <c r="U114" s="0" t="str">
        <f aca="false">IF(AND($P114="Neutre",$I114=1),$G114,"")</f>
        <v/>
      </c>
      <c r="V114" s="0" t="str">
        <f aca="false">IF(AND($P114="Incongruent",$I114=1),$G114,"")</f>
        <v/>
      </c>
      <c r="X114" s="0" t="str">
        <f aca="false">IF(AND($Q114="control",$I114=1,$I112=1),$G114,"")</f>
        <v/>
      </c>
      <c r="Y114" s="0" t="str">
        <f aca="false">IF(AND($Q114="test",$I114=1,$I112=1),$G114,"")</f>
        <v/>
      </c>
      <c r="AB114" s="0" t="str">
        <f aca="false">IF(AND(T114&lt;T$415+2*T$417,T114&gt;T$415-2*T$417),T114,"")</f>
        <v/>
      </c>
      <c r="AC114" s="0" t="str">
        <f aca="false">IF(AND(U114&lt;U$415+2*U$417,U114&gt;U$415-2*U$417),U114,"")</f>
        <v/>
      </c>
      <c r="AD114" s="0" t="str">
        <f aca="false">IF(AND(V114&lt;V$415+2*V$417,V114&gt;V$415-2*V$417),V114,"")</f>
        <v/>
      </c>
      <c r="AF114" s="0" t="str">
        <f aca="false">IF(AND(X114&lt;X$415+2*X$417,X114&gt;X$415-2*X$417),X114,"")</f>
        <v/>
      </c>
      <c r="AG114" s="0" t="str">
        <f aca="false">IF(AND(Y114&lt;Y$415+2*Y$417,Y114&gt;Y$415-2*Y$417),Y114,"")</f>
        <v/>
      </c>
    </row>
    <row r="115" customFormat="false" ht="12.8" hidden="false" customHeight="false" outlineLevel="0" collapsed="false">
      <c r="A115" s="0" t="n">
        <v>114</v>
      </c>
      <c r="B115" s="0" t="s">
        <v>19</v>
      </c>
      <c r="C115" s="0" t="s">
        <v>20</v>
      </c>
      <c r="D115" s="0" t="n">
        <v>11</v>
      </c>
      <c r="E115" s="0" t="n">
        <v>2</v>
      </c>
      <c r="F115" s="0" t="s">
        <v>11</v>
      </c>
      <c r="G115" s="0" t="n">
        <v>1094</v>
      </c>
      <c r="H115" s="0" t="s">
        <v>47</v>
      </c>
      <c r="I115" s="0" t="n">
        <v>1</v>
      </c>
      <c r="J115" s="0" t="n">
        <v>0</v>
      </c>
      <c r="L115" s="0" t="s">
        <v>43</v>
      </c>
      <c r="M115" s="0" t="s">
        <v>62</v>
      </c>
      <c r="N115" s="0" t="s">
        <v>65</v>
      </c>
      <c r="O115" s="0" t="s">
        <v>45</v>
      </c>
      <c r="P115" s="0" t="s">
        <v>46</v>
      </c>
      <c r="T115" s="0" t="n">
        <f aca="false">IF(AND($P115="Congruent",$I115=1),$G115,"")</f>
        <v>1094</v>
      </c>
      <c r="U115" s="0" t="str">
        <f aca="false">IF(AND($P115="Neutre",$I115=1),$G115,"")</f>
        <v/>
      </c>
      <c r="V115" s="0" t="str">
        <f aca="false">IF(AND($P115="Incongruent",$I115=1),$G115,"")</f>
        <v/>
      </c>
      <c r="X115" s="0" t="str">
        <f aca="false">IF(AND($Q115="control",$I115=1,$I113=1),$G115,"")</f>
        <v/>
      </c>
      <c r="Y115" s="0" t="str">
        <f aca="false">IF(AND($Q115="test",$I115=1,$I113=1),$G115,"")</f>
        <v/>
      </c>
      <c r="AB115" s="0" t="n">
        <f aca="false">IF(AND(T115&lt;T$415+2*T$417,T115&gt;T$415-2*T$417),T115,"")</f>
        <v>1094</v>
      </c>
      <c r="AC115" s="0" t="str">
        <f aca="false">IF(AND(U115&lt;U$415+2*U$417,U115&gt;U$415-2*U$417),U115,"")</f>
        <v/>
      </c>
      <c r="AD115" s="0" t="str">
        <f aca="false">IF(AND(V115&lt;V$415+2*V$417,V115&gt;V$415-2*V$417),V115,"")</f>
        <v/>
      </c>
      <c r="AF115" s="0" t="str">
        <f aca="false">IF(AND(X115&lt;X$415+2*X$417,X115&gt;X$415-2*X$417),X115,"")</f>
        <v/>
      </c>
      <c r="AG115" s="0" t="str">
        <f aca="false">IF(AND(Y115&lt;Y$415+2*Y$417,Y115&gt;Y$415-2*Y$417),Y115,"")</f>
        <v/>
      </c>
    </row>
    <row r="116" customFormat="false" ht="12.8" hidden="false" customHeight="false" outlineLevel="0" collapsed="false">
      <c r="A116" s="0" t="n">
        <v>115</v>
      </c>
      <c r="B116" s="0" t="s">
        <v>19</v>
      </c>
      <c r="C116" s="0" t="s">
        <v>20</v>
      </c>
      <c r="D116" s="0" t="n">
        <v>11</v>
      </c>
      <c r="E116" s="0" t="n">
        <v>3</v>
      </c>
      <c r="F116" s="0" t="s">
        <v>41</v>
      </c>
      <c r="G116" s="0" t="n">
        <v>497</v>
      </c>
      <c r="I116" s="0" t="n">
        <v>0</v>
      </c>
      <c r="J116" s="0" t="n">
        <v>1</v>
      </c>
      <c r="L116" s="0" t="s">
        <v>43</v>
      </c>
      <c r="M116" s="0" t="s">
        <v>62</v>
      </c>
      <c r="N116" s="0" t="s">
        <v>65</v>
      </c>
      <c r="T116" s="0" t="str">
        <f aca="false">IF(AND($P116="Congruent",$I116=1),$G116,"")</f>
        <v/>
      </c>
      <c r="U116" s="0" t="str">
        <f aca="false">IF(AND($P116="Neutre",$I116=1),$G116,"")</f>
        <v/>
      </c>
      <c r="V116" s="0" t="str">
        <f aca="false">IF(AND($P116="Incongruent",$I116=1),$G116,"")</f>
        <v/>
      </c>
      <c r="X116" s="0" t="str">
        <f aca="false">IF(AND($Q116="control",$I116=1,$I114=1),$G116,"")</f>
        <v/>
      </c>
      <c r="Y116" s="0" t="str">
        <f aca="false">IF(AND($Q116="test",$I116=1,$I114=1),$G116,"")</f>
        <v/>
      </c>
      <c r="AB116" s="0" t="str">
        <f aca="false">IF(AND(T116&lt;T$415+2*T$417,T116&gt;T$415-2*T$417),T116,"")</f>
        <v/>
      </c>
      <c r="AC116" s="0" t="str">
        <f aca="false">IF(AND(U116&lt;U$415+2*U$417,U116&gt;U$415-2*U$417),U116,"")</f>
        <v/>
      </c>
      <c r="AD116" s="0" t="str">
        <f aca="false">IF(AND(V116&lt;V$415+2*V$417,V116&gt;V$415-2*V$417),V116,"")</f>
        <v/>
      </c>
      <c r="AF116" s="0" t="str">
        <f aca="false">IF(AND(X116&lt;X$415+2*X$417,X116&gt;X$415-2*X$417),X116,"")</f>
        <v/>
      </c>
      <c r="AG116" s="0" t="str">
        <f aca="false">IF(AND(Y116&lt;Y$415+2*Y$417,Y116&gt;Y$415-2*Y$417),Y116,"")</f>
        <v/>
      </c>
    </row>
    <row r="117" customFormat="false" ht="12.8" hidden="false" customHeight="false" outlineLevel="0" collapsed="false">
      <c r="A117" s="0" t="n">
        <v>116</v>
      </c>
      <c r="B117" s="0" t="s">
        <v>19</v>
      </c>
      <c r="C117" s="0" t="s">
        <v>20</v>
      </c>
      <c r="D117" s="0" t="n">
        <v>11</v>
      </c>
      <c r="E117" s="0" t="n">
        <v>4</v>
      </c>
      <c r="F117" s="0" t="s">
        <v>12</v>
      </c>
      <c r="G117" s="0" t="n">
        <v>776.000000000058</v>
      </c>
      <c r="H117" s="0" t="s">
        <v>47</v>
      </c>
      <c r="I117" s="0" t="n">
        <v>1</v>
      </c>
      <c r="J117" s="0" t="n">
        <v>0</v>
      </c>
      <c r="L117" s="0" t="s">
        <v>43</v>
      </c>
      <c r="M117" s="0" t="s">
        <v>62</v>
      </c>
      <c r="N117" s="0" t="s">
        <v>65</v>
      </c>
      <c r="O117" s="0" t="s">
        <v>48</v>
      </c>
      <c r="P117" s="0" t="s">
        <v>46</v>
      </c>
      <c r="T117" s="0" t="n">
        <f aca="false">IF(AND($P117="Congruent",$I117=1),$G117,"")</f>
        <v>776.000000000058</v>
      </c>
      <c r="U117" s="0" t="str">
        <f aca="false">IF(AND($P117="Neutre",$I117=1),$G117,"")</f>
        <v/>
      </c>
      <c r="V117" s="0" t="str">
        <f aca="false">IF(AND($P117="Incongruent",$I117=1),$G117,"")</f>
        <v/>
      </c>
      <c r="X117" s="0" t="str">
        <f aca="false">IF(AND($Q117="control",$I117=1,$I115=1),$G117,"")</f>
        <v/>
      </c>
      <c r="Y117" s="0" t="str">
        <f aca="false">IF(AND($Q117="test",$I117=1,$I115=1),$G117,"")</f>
        <v/>
      </c>
      <c r="AB117" s="0" t="n">
        <f aca="false">IF(AND(T117&lt;T$415+2*T$417,T117&gt;T$415-2*T$417),T117,"")</f>
        <v>776.000000000058</v>
      </c>
      <c r="AC117" s="0" t="str">
        <f aca="false">IF(AND(U117&lt;U$415+2*U$417,U117&gt;U$415-2*U$417),U117,"")</f>
        <v/>
      </c>
      <c r="AD117" s="0" t="str">
        <f aca="false">IF(AND(V117&lt;V$415+2*V$417,V117&gt;V$415-2*V$417),V117,"")</f>
        <v/>
      </c>
      <c r="AF117" s="0" t="str">
        <f aca="false">IF(AND(X117&lt;X$415+2*X$417,X117&gt;X$415-2*X$417),X117,"")</f>
        <v/>
      </c>
      <c r="AG117" s="0" t="str">
        <f aca="false">IF(AND(Y117&lt;Y$415+2*Y$417,Y117&gt;Y$415-2*Y$417),Y117,"")</f>
        <v/>
      </c>
    </row>
    <row r="118" customFormat="false" ht="12.8" hidden="false" customHeight="false" outlineLevel="0" collapsed="false">
      <c r="A118" s="0" t="n">
        <v>117</v>
      </c>
      <c r="B118" s="0" t="s">
        <v>19</v>
      </c>
      <c r="C118" s="0" t="s">
        <v>20</v>
      </c>
      <c r="D118" s="0" t="n">
        <v>11</v>
      </c>
      <c r="E118" s="0" t="n">
        <v>5</v>
      </c>
      <c r="F118" s="0" t="s">
        <v>41</v>
      </c>
      <c r="G118" s="0" t="n">
        <v>500</v>
      </c>
      <c r="I118" s="0" t="n">
        <v>0</v>
      </c>
      <c r="J118" s="0" t="n">
        <v>1</v>
      </c>
      <c r="L118" s="0" t="s">
        <v>43</v>
      </c>
      <c r="M118" s="0" t="s">
        <v>62</v>
      </c>
      <c r="N118" s="0" t="s">
        <v>65</v>
      </c>
      <c r="T118" s="0" t="str">
        <f aca="false">IF(AND($P118="Congruent",$I118=1),$G118,"")</f>
        <v/>
      </c>
      <c r="U118" s="0" t="str">
        <f aca="false">IF(AND($P118="Neutre",$I118=1),$G118,"")</f>
        <v/>
      </c>
      <c r="V118" s="0" t="str">
        <f aca="false">IF(AND($P118="Incongruent",$I118=1),$G118,"")</f>
        <v/>
      </c>
      <c r="X118" s="0" t="str">
        <f aca="false">IF(AND($Q118="control",$I118=1,$I116=1),$G118,"")</f>
        <v/>
      </c>
      <c r="Y118" s="0" t="str">
        <f aca="false">IF(AND($Q118="test",$I118=1,$I116=1),$G118,"")</f>
        <v/>
      </c>
      <c r="AB118" s="0" t="str">
        <f aca="false">IF(AND(T118&lt;T$415+2*T$417,T118&gt;T$415-2*T$417),T118,"")</f>
        <v/>
      </c>
      <c r="AC118" s="0" t="str">
        <f aca="false">IF(AND(U118&lt;U$415+2*U$417,U118&gt;U$415-2*U$417),U118,"")</f>
        <v/>
      </c>
      <c r="AD118" s="0" t="str">
        <f aca="false">IF(AND(V118&lt;V$415+2*V$417,V118&gt;V$415-2*V$417),V118,"")</f>
        <v/>
      </c>
      <c r="AF118" s="0" t="str">
        <f aca="false">IF(AND(X118&lt;X$415+2*X$417,X118&gt;X$415-2*X$417),X118,"")</f>
        <v/>
      </c>
      <c r="AG118" s="0" t="str">
        <f aca="false">IF(AND(Y118&lt;Y$415+2*Y$417,Y118&gt;Y$415-2*Y$417),Y118,"")</f>
        <v/>
      </c>
    </row>
    <row r="119" customFormat="false" ht="12.8" hidden="false" customHeight="false" outlineLevel="0" collapsed="false">
      <c r="A119" s="0" t="n">
        <v>118</v>
      </c>
      <c r="B119" s="0" t="s">
        <v>19</v>
      </c>
      <c r="C119" s="0" t="s">
        <v>20</v>
      </c>
      <c r="D119" s="0" t="n">
        <v>11</v>
      </c>
      <c r="E119" s="0" t="n">
        <v>6</v>
      </c>
      <c r="F119" s="0" t="s">
        <v>49</v>
      </c>
      <c r="G119" s="0" t="n">
        <v>999</v>
      </c>
      <c r="I119" s="0" t="n">
        <v>0</v>
      </c>
      <c r="J119" s="0" t="n">
        <v>1</v>
      </c>
      <c r="K119" s="0" t="n">
        <v>1</v>
      </c>
      <c r="L119" s="0" t="s">
        <v>43</v>
      </c>
      <c r="M119" s="0" t="s">
        <v>62</v>
      </c>
      <c r="N119" s="0" t="s">
        <v>65</v>
      </c>
      <c r="T119" s="0" t="str">
        <f aca="false">IF(AND($P119="Congruent",$I119=1),$G119,"")</f>
        <v/>
      </c>
      <c r="U119" s="0" t="str">
        <f aca="false">IF(AND($P119="Neutre",$I119=1),$G119,"")</f>
        <v/>
      </c>
      <c r="V119" s="0" t="str">
        <f aca="false">IF(AND($P119="Incongruent",$I119=1),$G119,"")</f>
        <v/>
      </c>
      <c r="X119" s="0" t="str">
        <f aca="false">IF(AND($Q119="control",$I119=1,$I117=1),$G119,"")</f>
        <v/>
      </c>
      <c r="Y119" s="0" t="str">
        <f aca="false">IF(AND($Q119="test",$I119=1,$I117=1),$G119,"")</f>
        <v/>
      </c>
      <c r="AB119" s="0" t="str">
        <f aca="false">IF(AND(T119&lt;T$415+2*T$417,T119&gt;T$415-2*T$417),T119,"")</f>
        <v/>
      </c>
      <c r="AC119" s="0" t="str">
        <f aca="false">IF(AND(U119&lt;U$415+2*U$417,U119&gt;U$415-2*U$417),U119,"")</f>
        <v/>
      </c>
      <c r="AD119" s="0" t="str">
        <f aca="false">IF(AND(V119&lt;V$415+2*V$417,V119&gt;V$415-2*V$417),V119,"")</f>
        <v/>
      </c>
      <c r="AF119" s="0" t="str">
        <f aca="false">IF(AND(X119&lt;X$415+2*X$417,X119&gt;X$415-2*X$417),X119,"")</f>
        <v/>
      </c>
      <c r="AG119" s="0" t="str">
        <f aca="false">IF(AND(Y119&lt;Y$415+2*Y$417,Y119&gt;Y$415-2*Y$417),Y119,"")</f>
        <v/>
      </c>
    </row>
    <row r="120" customFormat="false" ht="12.8" hidden="false" customHeight="false" outlineLevel="0" collapsed="false">
      <c r="A120" s="0" t="n">
        <v>119</v>
      </c>
      <c r="B120" s="0" t="s">
        <v>19</v>
      </c>
      <c r="C120" s="0" t="s">
        <v>20</v>
      </c>
      <c r="D120" s="0" t="n">
        <v>12</v>
      </c>
      <c r="E120" s="0" t="n">
        <v>1</v>
      </c>
      <c r="F120" s="0" t="s">
        <v>41</v>
      </c>
      <c r="G120" s="0" t="n">
        <v>500</v>
      </c>
      <c r="I120" s="0" t="n">
        <v>0</v>
      </c>
      <c r="J120" s="0" t="n">
        <v>1</v>
      </c>
      <c r="L120" s="0" t="s">
        <v>57</v>
      </c>
      <c r="M120" s="0" t="s">
        <v>55</v>
      </c>
      <c r="N120" s="0" t="s">
        <v>66</v>
      </c>
      <c r="T120" s="0" t="str">
        <f aca="false">IF(AND($P120="Congruent",$I120=1),$G120,"")</f>
        <v/>
      </c>
      <c r="U120" s="0" t="str">
        <f aca="false">IF(AND($P120="Neutre",$I120=1),$G120,"")</f>
        <v/>
      </c>
      <c r="V120" s="0" t="str">
        <f aca="false">IF(AND($P120="Incongruent",$I120=1),$G120,"")</f>
        <v/>
      </c>
      <c r="X120" s="0" t="str">
        <f aca="false">IF(AND($Q120="control",$I120=1,$I118=1),$G120,"")</f>
        <v/>
      </c>
      <c r="Y120" s="0" t="str">
        <f aca="false">IF(AND($Q120="test",$I120=1,$I118=1),$G120,"")</f>
        <v/>
      </c>
      <c r="AB120" s="0" t="str">
        <f aca="false">IF(AND(T120&lt;T$415+2*T$417,T120&gt;T$415-2*T$417),T120,"")</f>
        <v/>
      </c>
      <c r="AC120" s="0" t="str">
        <f aca="false">IF(AND(U120&lt;U$415+2*U$417,U120&gt;U$415-2*U$417),U120,"")</f>
        <v/>
      </c>
      <c r="AD120" s="0" t="str">
        <f aca="false">IF(AND(V120&lt;V$415+2*V$417,V120&gt;V$415-2*V$417),V120,"")</f>
        <v/>
      </c>
      <c r="AF120" s="0" t="str">
        <f aca="false">IF(AND(X120&lt;X$415+2*X$417,X120&gt;X$415-2*X$417),X120,"")</f>
        <v/>
      </c>
      <c r="AG120" s="0" t="str">
        <f aca="false">IF(AND(Y120&lt;Y$415+2*Y$417,Y120&gt;Y$415-2*Y$417),Y120,"")</f>
        <v/>
      </c>
    </row>
    <row r="121" customFormat="false" ht="12.8" hidden="false" customHeight="false" outlineLevel="0" collapsed="false">
      <c r="A121" s="0" t="n">
        <v>120</v>
      </c>
      <c r="B121" s="0" t="s">
        <v>19</v>
      </c>
      <c r="C121" s="0" t="s">
        <v>20</v>
      </c>
      <c r="D121" s="0" t="n">
        <v>12</v>
      </c>
      <c r="E121" s="0" t="n">
        <v>2</v>
      </c>
      <c r="F121" s="0" t="s">
        <v>11</v>
      </c>
      <c r="G121" s="0" t="n">
        <v>743.999999999942</v>
      </c>
      <c r="H121" s="0" t="s">
        <v>47</v>
      </c>
      <c r="I121" s="0" t="n">
        <v>1</v>
      </c>
      <c r="J121" s="0" t="n">
        <v>0</v>
      </c>
      <c r="L121" s="0" t="s">
        <v>57</v>
      </c>
      <c r="M121" s="0" t="s">
        <v>55</v>
      </c>
      <c r="N121" s="0" t="s">
        <v>66</v>
      </c>
      <c r="O121" s="0" t="s">
        <v>58</v>
      </c>
      <c r="P121" s="0" t="s">
        <v>59</v>
      </c>
      <c r="T121" s="0" t="str">
        <f aca="false">IF(AND($P121="Congruent",$I121=1),$G121,"")</f>
        <v/>
      </c>
      <c r="U121" s="0" t="str">
        <f aca="false">IF(AND($P121="Neutre",$I121=1),$G121,"")</f>
        <v/>
      </c>
      <c r="V121" s="0" t="n">
        <f aca="false">IF(AND($P121="Incongruent",$I121=1),$G121,"")</f>
        <v>743.999999999942</v>
      </c>
      <c r="X121" s="0" t="str">
        <f aca="false">IF(AND($Q121="control",$I121=1,$I119=1),$G121,"")</f>
        <v/>
      </c>
      <c r="Y121" s="0" t="str">
        <f aca="false">IF(AND($Q121="test",$I121=1,$I119=1),$G121,"")</f>
        <v/>
      </c>
      <c r="AB121" s="0" t="str">
        <f aca="false">IF(AND(T121&lt;T$415+2*T$417,T121&gt;T$415-2*T$417),T121,"")</f>
        <v/>
      </c>
      <c r="AC121" s="0" t="str">
        <f aca="false">IF(AND(U121&lt;U$415+2*U$417,U121&gt;U$415-2*U$417),U121,"")</f>
        <v/>
      </c>
      <c r="AD121" s="0" t="n">
        <f aca="false">IF(AND(V121&lt;V$415+2*V$417,V121&gt;V$415-2*V$417),V121,"")</f>
        <v>743.999999999942</v>
      </c>
      <c r="AF121" s="0" t="str">
        <f aca="false">IF(AND(X121&lt;X$415+2*X$417,X121&gt;X$415-2*X$417),X121,"")</f>
        <v/>
      </c>
      <c r="AG121" s="0" t="str">
        <f aca="false">IF(AND(Y121&lt;Y$415+2*Y$417,Y121&gt;Y$415-2*Y$417),Y121,"")</f>
        <v/>
      </c>
    </row>
    <row r="122" customFormat="false" ht="12.8" hidden="false" customHeight="false" outlineLevel="0" collapsed="false">
      <c r="A122" s="0" t="n">
        <v>121</v>
      </c>
      <c r="B122" s="0" t="s">
        <v>19</v>
      </c>
      <c r="C122" s="0" t="s">
        <v>20</v>
      </c>
      <c r="D122" s="0" t="n">
        <v>12</v>
      </c>
      <c r="E122" s="0" t="n">
        <v>3</v>
      </c>
      <c r="F122" s="0" t="s">
        <v>41</v>
      </c>
      <c r="G122" s="0" t="n">
        <v>500</v>
      </c>
      <c r="I122" s="0" t="n">
        <v>0</v>
      </c>
      <c r="J122" s="0" t="n">
        <v>1</v>
      </c>
      <c r="L122" s="0" t="s">
        <v>57</v>
      </c>
      <c r="M122" s="0" t="s">
        <v>55</v>
      </c>
      <c r="N122" s="0" t="s">
        <v>66</v>
      </c>
      <c r="T122" s="0" t="str">
        <f aca="false">IF(AND($P122="Congruent",$I122=1),$G122,"")</f>
        <v/>
      </c>
      <c r="U122" s="0" t="str">
        <f aca="false">IF(AND($P122="Neutre",$I122=1),$G122,"")</f>
        <v/>
      </c>
      <c r="V122" s="0" t="str">
        <f aca="false">IF(AND($P122="Incongruent",$I122=1),$G122,"")</f>
        <v/>
      </c>
      <c r="X122" s="0" t="str">
        <f aca="false">IF(AND($Q122="control",$I122=1,$I120=1),$G122,"")</f>
        <v/>
      </c>
      <c r="Y122" s="0" t="str">
        <f aca="false">IF(AND($Q122="test",$I122=1,$I120=1),$G122,"")</f>
        <v/>
      </c>
      <c r="AB122" s="0" t="str">
        <f aca="false">IF(AND(T122&lt;T$415+2*T$417,T122&gt;T$415-2*T$417),T122,"")</f>
        <v/>
      </c>
      <c r="AC122" s="0" t="str">
        <f aca="false">IF(AND(U122&lt;U$415+2*U$417,U122&gt;U$415-2*U$417),U122,"")</f>
        <v/>
      </c>
      <c r="AD122" s="0" t="str">
        <f aca="false">IF(AND(V122&lt;V$415+2*V$417,V122&gt;V$415-2*V$417),V122,"")</f>
        <v/>
      </c>
      <c r="AF122" s="0" t="str">
        <f aca="false">IF(AND(X122&lt;X$415+2*X$417,X122&gt;X$415-2*X$417),X122,"")</f>
        <v/>
      </c>
      <c r="AG122" s="0" t="str">
        <f aca="false">IF(AND(Y122&lt;Y$415+2*Y$417,Y122&gt;Y$415-2*Y$417),Y122,"")</f>
        <v/>
      </c>
    </row>
    <row r="123" customFormat="false" ht="12.8" hidden="false" customHeight="false" outlineLevel="0" collapsed="false">
      <c r="A123" s="0" t="n">
        <v>122</v>
      </c>
      <c r="B123" s="0" t="s">
        <v>19</v>
      </c>
      <c r="C123" s="0" t="s">
        <v>20</v>
      </c>
      <c r="D123" s="0" t="n">
        <v>12</v>
      </c>
      <c r="E123" s="0" t="n">
        <v>4</v>
      </c>
      <c r="F123" s="0" t="s">
        <v>12</v>
      </c>
      <c r="G123" s="0" t="n">
        <v>610</v>
      </c>
      <c r="H123" s="0" t="s">
        <v>44</v>
      </c>
      <c r="I123" s="0" t="n">
        <v>1</v>
      </c>
      <c r="J123" s="0" t="n">
        <v>0</v>
      </c>
      <c r="L123" s="0" t="s">
        <v>57</v>
      </c>
      <c r="M123" s="0" t="s">
        <v>55</v>
      </c>
      <c r="N123" s="0" t="s">
        <v>66</v>
      </c>
      <c r="O123" s="0" t="s">
        <v>48</v>
      </c>
      <c r="P123" s="0" t="s">
        <v>46</v>
      </c>
      <c r="Q123" s="0" t="s">
        <v>18</v>
      </c>
      <c r="T123" s="0" t="n">
        <f aca="false">IF(AND($P123="Congruent",$I123=1),$G123,"")</f>
        <v>610</v>
      </c>
      <c r="U123" s="0" t="str">
        <f aca="false">IF(AND($P123="Neutre",$I123=1),$G123,"")</f>
        <v/>
      </c>
      <c r="V123" s="0" t="str">
        <f aca="false">IF(AND($P123="Incongruent",$I123=1),$G123,"")</f>
        <v/>
      </c>
      <c r="X123" s="0" t="str">
        <f aca="false">IF(AND($Q123="control",$I123=1,$I121=1),$G123,"")</f>
        <v/>
      </c>
      <c r="Y123" s="0" t="n">
        <f aca="false">IF(AND($Q123="test",$I123=1,$I121=1),$G123,"")</f>
        <v>610</v>
      </c>
      <c r="AB123" s="0" t="n">
        <f aca="false">IF(AND(T123&lt;T$415+2*T$417,T123&gt;T$415-2*T$417),T123,"")</f>
        <v>610</v>
      </c>
      <c r="AC123" s="0" t="str">
        <f aca="false">IF(AND(U123&lt;U$415+2*U$417,U123&gt;U$415-2*U$417),U123,"")</f>
        <v/>
      </c>
      <c r="AD123" s="0" t="str">
        <f aca="false">IF(AND(V123&lt;V$415+2*V$417,V123&gt;V$415-2*V$417),V123,"")</f>
        <v/>
      </c>
      <c r="AF123" s="0" t="str">
        <f aca="false">IF(AND(X123&lt;X$415+2*X$417,X123&gt;X$415-2*X$417),X123,"")</f>
        <v/>
      </c>
      <c r="AG123" s="0" t="n">
        <f aca="false">IF(AND(Y123&lt;Y$415+2*Y$417,Y123&gt;Y$415-2*Y$417),Y123,"")</f>
        <v>610</v>
      </c>
    </row>
    <row r="124" customFormat="false" ht="12.8" hidden="false" customHeight="false" outlineLevel="0" collapsed="false">
      <c r="A124" s="0" t="n">
        <v>123</v>
      </c>
      <c r="B124" s="0" t="s">
        <v>19</v>
      </c>
      <c r="C124" s="0" t="s">
        <v>20</v>
      </c>
      <c r="D124" s="0" t="n">
        <v>12</v>
      </c>
      <c r="E124" s="0" t="n">
        <v>5</v>
      </c>
      <c r="F124" s="0" t="s">
        <v>41</v>
      </c>
      <c r="G124" s="0" t="n">
        <v>500</v>
      </c>
      <c r="I124" s="0" t="n">
        <v>0</v>
      </c>
      <c r="J124" s="0" t="n">
        <v>1</v>
      </c>
      <c r="L124" s="0" t="s">
        <v>57</v>
      </c>
      <c r="M124" s="0" t="s">
        <v>55</v>
      </c>
      <c r="N124" s="0" t="s">
        <v>66</v>
      </c>
      <c r="T124" s="0" t="str">
        <f aca="false">IF(AND($P124="Congruent",$I124=1),$G124,"")</f>
        <v/>
      </c>
      <c r="U124" s="0" t="str">
        <f aca="false">IF(AND($P124="Neutre",$I124=1),$G124,"")</f>
        <v/>
      </c>
      <c r="V124" s="0" t="str">
        <f aca="false">IF(AND($P124="Incongruent",$I124=1),$G124,"")</f>
        <v/>
      </c>
      <c r="X124" s="0" t="str">
        <f aca="false">IF(AND($Q124="control",$I124=1,$I122=1),$G124,"")</f>
        <v/>
      </c>
      <c r="Y124" s="0" t="str">
        <f aca="false">IF(AND($Q124="test",$I124=1,$I122=1),$G124,"")</f>
        <v/>
      </c>
      <c r="AB124" s="0" t="str">
        <f aca="false">IF(AND(T124&lt;T$415+2*T$417,T124&gt;T$415-2*T$417),T124,"")</f>
        <v/>
      </c>
      <c r="AC124" s="0" t="str">
        <f aca="false">IF(AND(U124&lt;U$415+2*U$417,U124&gt;U$415-2*U$417),U124,"")</f>
        <v/>
      </c>
      <c r="AD124" s="0" t="str">
        <f aca="false">IF(AND(V124&lt;V$415+2*V$417,V124&gt;V$415-2*V$417),V124,"")</f>
        <v/>
      </c>
      <c r="AF124" s="0" t="str">
        <f aca="false">IF(AND(X124&lt;X$415+2*X$417,X124&gt;X$415-2*X$417),X124,"")</f>
        <v/>
      </c>
      <c r="AG124" s="0" t="str">
        <f aca="false">IF(AND(Y124&lt;Y$415+2*Y$417,Y124&gt;Y$415-2*Y$417),Y124,"")</f>
        <v/>
      </c>
    </row>
    <row r="125" customFormat="false" ht="12.8" hidden="false" customHeight="false" outlineLevel="0" collapsed="false">
      <c r="A125" s="0" t="n">
        <v>124</v>
      </c>
      <c r="B125" s="0" t="s">
        <v>19</v>
      </c>
      <c r="C125" s="0" t="s">
        <v>20</v>
      </c>
      <c r="D125" s="0" t="n">
        <v>12</v>
      </c>
      <c r="E125" s="0" t="n">
        <v>6</v>
      </c>
      <c r="F125" s="0" t="s">
        <v>49</v>
      </c>
      <c r="G125" s="0" t="n">
        <v>1000</v>
      </c>
      <c r="I125" s="0" t="n">
        <v>0</v>
      </c>
      <c r="J125" s="0" t="n">
        <v>1</v>
      </c>
      <c r="K125" s="0" t="n">
        <v>1</v>
      </c>
      <c r="L125" s="0" t="s">
        <v>57</v>
      </c>
      <c r="M125" s="0" t="s">
        <v>55</v>
      </c>
      <c r="N125" s="0" t="s">
        <v>66</v>
      </c>
      <c r="T125" s="0" t="str">
        <f aca="false">IF(AND($P125="Congruent",$I125=1),$G125,"")</f>
        <v/>
      </c>
      <c r="U125" s="0" t="str">
        <f aca="false">IF(AND($P125="Neutre",$I125=1),$G125,"")</f>
        <v/>
      </c>
      <c r="V125" s="0" t="str">
        <f aca="false">IF(AND($P125="Incongruent",$I125=1),$G125,"")</f>
        <v/>
      </c>
      <c r="X125" s="0" t="str">
        <f aca="false">IF(AND($Q125="control",$I125=1,$I123=1),$G125,"")</f>
        <v/>
      </c>
      <c r="Y125" s="0" t="str">
        <f aca="false">IF(AND($Q125="test",$I125=1,$I123=1),$G125,"")</f>
        <v/>
      </c>
      <c r="AB125" s="0" t="str">
        <f aca="false">IF(AND(T125&lt;T$415+2*T$417,T125&gt;T$415-2*T$417),T125,"")</f>
        <v/>
      </c>
      <c r="AC125" s="0" t="str">
        <f aca="false">IF(AND(U125&lt;U$415+2*U$417,U125&gt;U$415-2*U$417),U125,"")</f>
        <v/>
      </c>
      <c r="AD125" s="0" t="str">
        <f aca="false">IF(AND(V125&lt;V$415+2*V$417,V125&gt;V$415-2*V$417),V125,"")</f>
        <v/>
      </c>
      <c r="AF125" s="0" t="str">
        <f aca="false">IF(AND(X125&lt;X$415+2*X$417,X125&gt;X$415-2*X$417),X125,"")</f>
        <v/>
      </c>
      <c r="AG125" s="0" t="str">
        <f aca="false">IF(AND(Y125&lt;Y$415+2*Y$417,Y125&gt;Y$415-2*Y$417),Y125,"")</f>
        <v/>
      </c>
    </row>
    <row r="126" customFormat="false" ht="12.8" hidden="false" customHeight="false" outlineLevel="0" collapsed="false">
      <c r="A126" s="0" t="n">
        <v>125</v>
      </c>
      <c r="B126" s="0" t="s">
        <v>19</v>
      </c>
      <c r="C126" s="0" t="s">
        <v>20</v>
      </c>
      <c r="D126" s="0" t="n">
        <v>13</v>
      </c>
      <c r="E126" s="0" t="n">
        <v>1</v>
      </c>
      <c r="F126" s="0" t="s">
        <v>41</v>
      </c>
      <c r="G126" s="0" t="n">
        <v>500</v>
      </c>
      <c r="I126" s="0" t="n">
        <v>0</v>
      </c>
      <c r="J126" s="0" t="n">
        <v>1</v>
      </c>
      <c r="L126" s="0" t="s">
        <v>50</v>
      </c>
      <c r="M126" s="0" t="s">
        <v>51</v>
      </c>
      <c r="N126" s="0" t="s">
        <v>67</v>
      </c>
      <c r="T126" s="0" t="str">
        <f aca="false">IF(AND($P126="Congruent",$I126=1),$G126,"")</f>
        <v/>
      </c>
      <c r="U126" s="0" t="str">
        <f aca="false">IF(AND($P126="Neutre",$I126=1),$G126,"")</f>
        <v/>
      </c>
      <c r="V126" s="0" t="str">
        <f aca="false">IF(AND($P126="Incongruent",$I126=1),$G126,"")</f>
        <v/>
      </c>
      <c r="X126" s="0" t="str">
        <f aca="false">IF(AND($Q126="control",$I126=1,$I124=1),$G126,"")</f>
        <v/>
      </c>
      <c r="Y126" s="0" t="str">
        <f aca="false">IF(AND($Q126="test",$I126=1,$I124=1),$G126,"")</f>
        <v/>
      </c>
      <c r="AB126" s="0" t="str">
        <f aca="false">IF(AND(T126&lt;T$415+2*T$417,T126&gt;T$415-2*T$417),T126,"")</f>
        <v/>
      </c>
      <c r="AC126" s="0" t="str">
        <f aca="false">IF(AND(U126&lt;U$415+2*U$417,U126&gt;U$415-2*U$417),U126,"")</f>
        <v/>
      </c>
      <c r="AD126" s="0" t="str">
        <f aca="false">IF(AND(V126&lt;V$415+2*V$417,V126&gt;V$415-2*V$417),V126,"")</f>
        <v/>
      </c>
      <c r="AF126" s="0" t="str">
        <f aca="false">IF(AND(X126&lt;X$415+2*X$417,X126&gt;X$415-2*X$417),X126,"")</f>
        <v/>
      </c>
      <c r="AG126" s="0" t="str">
        <f aca="false">IF(AND(Y126&lt;Y$415+2*Y$417,Y126&gt;Y$415-2*Y$417),Y126,"")</f>
        <v/>
      </c>
    </row>
    <row r="127" customFormat="false" ht="12.8" hidden="false" customHeight="false" outlineLevel="0" collapsed="false">
      <c r="A127" s="0" t="n">
        <v>126</v>
      </c>
      <c r="B127" s="0" t="s">
        <v>19</v>
      </c>
      <c r="C127" s="0" t="s">
        <v>20</v>
      </c>
      <c r="D127" s="0" t="n">
        <v>13</v>
      </c>
      <c r="E127" s="0" t="n">
        <v>2</v>
      </c>
      <c r="F127" s="0" t="s">
        <v>11</v>
      </c>
      <c r="G127" s="0" t="n">
        <v>542.000000000058</v>
      </c>
      <c r="H127" s="0" t="s">
        <v>47</v>
      </c>
      <c r="I127" s="0" t="n">
        <v>1</v>
      </c>
      <c r="J127" s="0" t="n">
        <v>0</v>
      </c>
      <c r="L127" s="0" t="s">
        <v>50</v>
      </c>
      <c r="M127" s="0" t="s">
        <v>51</v>
      </c>
      <c r="N127" s="0" t="s">
        <v>67</v>
      </c>
      <c r="O127" s="0" t="s">
        <v>52</v>
      </c>
      <c r="P127" s="0" t="s">
        <v>53</v>
      </c>
      <c r="T127" s="0" t="str">
        <f aca="false">IF(AND($P127="Congruent",$I127=1),$G127,"")</f>
        <v/>
      </c>
      <c r="U127" s="0" t="n">
        <f aca="false">IF(AND($P127="Neutre",$I127=1),$G127,"")</f>
        <v>542.000000000058</v>
      </c>
      <c r="V127" s="0" t="str">
        <f aca="false">IF(AND($P127="Incongruent",$I127=1),$G127,"")</f>
        <v/>
      </c>
      <c r="X127" s="0" t="str">
        <f aca="false">IF(AND($Q127="control",$I127=1,$I125=1),$G127,"")</f>
        <v/>
      </c>
      <c r="Y127" s="0" t="str">
        <f aca="false">IF(AND($Q127="test",$I127=1,$I125=1),$G127,"")</f>
        <v/>
      </c>
      <c r="AB127" s="0" t="str">
        <f aca="false">IF(AND(T127&lt;T$415+2*T$417,T127&gt;T$415-2*T$417),T127,"")</f>
        <v/>
      </c>
      <c r="AC127" s="0" t="n">
        <f aca="false">IF(AND(U127&lt;U$415+2*U$417,U127&gt;U$415-2*U$417),U127,"")</f>
        <v>542.000000000058</v>
      </c>
      <c r="AD127" s="0" t="str">
        <f aca="false">IF(AND(V127&lt;V$415+2*V$417,V127&gt;V$415-2*V$417),V127,"")</f>
        <v/>
      </c>
      <c r="AF127" s="0" t="str">
        <f aca="false">IF(AND(X127&lt;X$415+2*X$417,X127&gt;X$415-2*X$417),X127,"")</f>
        <v/>
      </c>
      <c r="AG127" s="0" t="str">
        <f aca="false">IF(AND(Y127&lt;Y$415+2*Y$417,Y127&gt;Y$415-2*Y$417),Y127,"")</f>
        <v/>
      </c>
    </row>
    <row r="128" customFormat="false" ht="12.8" hidden="false" customHeight="false" outlineLevel="0" collapsed="false">
      <c r="A128" s="0" t="n">
        <v>127</v>
      </c>
      <c r="B128" s="0" t="s">
        <v>19</v>
      </c>
      <c r="C128" s="0" t="s">
        <v>20</v>
      </c>
      <c r="D128" s="0" t="n">
        <v>13</v>
      </c>
      <c r="E128" s="0" t="n">
        <v>3</v>
      </c>
      <c r="F128" s="0" t="s">
        <v>41</v>
      </c>
      <c r="G128" s="0" t="n">
        <v>500</v>
      </c>
      <c r="I128" s="0" t="n">
        <v>0</v>
      </c>
      <c r="J128" s="0" t="n">
        <v>1</v>
      </c>
      <c r="L128" s="0" t="s">
        <v>50</v>
      </c>
      <c r="M128" s="0" t="s">
        <v>51</v>
      </c>
      <c r="N128" s="0" t="s">
        <v>67</v>
      </c>
      <c r="T128" s="0" t="str">
        <f aca="false">IF(AND($P128="Congruent",$I128=1),$G128,"")</f>
        <v/>
      </c>
      <c r="U128" s="0" t="str">
        <f aca="false">IF(AND($P128="Neutre",$I128=1),$G128,"")</f>
        <v/>
      </c>
      <c r="V128" s="0" t="str">
        <f aca="false">IF(AND($P128="Incongruent",$I128=1),$G128,"")</f>
        <v/>
      </c>
      <c r="X128" s="0" t="str">
        <f aca="false">IF(AND($Q128="control",$I128=1,$I126=1),$G128,"")</f>
        <v/>
      </c>
      <c r="Y128" s="0" t="str">
        <f aca="false">IF(AND($Q128="test",$I128=1,$I126=1),$G128,"")</f>
        <v/>
      </c>
      <c r="AB128" s="0" t="str">
        <f aca="false">IF(AND(T128&lt;T$415+2*T$417,T128&gt;T$415-2*T$417),T128,"")</f>
        <v/>
      </c>
      <c r="AC128" s="0" t="str">
        <f aca="false">IF(AND(U128&lt;U$415+2*U$417,U128&gt;U$415-2*U$417),U128,"")</f>
        <v/>
      </c>
      <c r="AD128" s="0" t="str">
        <f aca="false">IF(AND(V128&lt;V$415+2*V$417,V128&gt;V$415-2*V$417),V128,"")</f>
        <v/>
      </c>
      <c r="AF128" s="0" t="str">
        <f aca="false">IF(AND(X128&lt;X$415+2*X$417,X128&gt;X$415-2*X$417),X128,"")</f>
        <v/>
      </c>
      <c r="AG128" s="0" t="str">
        <f aca="false">IF(AND(Y128&lt;Y$415+2*Y$417,Y128&gt;Y$415-2*Y$417),Y128,"")</f>
        <v/>
      </c>
    </row>
    <row r="129" customFormat="false" ht="12.8" hidden="false" customHeight="false" outlineLevel="0" collapsed="false">
      <c r="A129" s="0" t="n">
        <v>128</v>
      </c>
      <c r="B129" s="0" t="s">
        <v>19</v>
      </c>
      <c r="C129" s="0" t="s">
        <v>20</v>
      </c>
      <c r="D129" s="0" t="n">
        <v>13</v>
      </c>
      <c r="E129" s="0" t="n">
        <v>4</v>
      </c>
      <c r="F129" s="0" t="s">
        <v>12</v>
      </c>
      <c r="G129" s="0" t="n">
        <v>693</v>
      </c>
      <c r="H129" s="0" t="s">
        <v>44</v>
      </c>
      <c r="I129" s="0" t="n">
        <v>1</v>
      </c>
      <c r="J129" s="0" t="n">
        <v>0</v>
      </c>
      <c r="L129" s="0" t="s">
        <v>50</v>
      </c>
      <c r="M129" s="0" t="s">
        <v>51</v>
      </c>
      <c r="N129" s="0" t="s">
        <v>67</v>
      </c>
      <c r="O129" s="0" t="s">
        <v>48</v>
      </c>
      <c r="P129" s="0" t="s">
        <v>46</v>
      </c>
      <c r="Q129" s="0" t="s">
        <v>17</v>
      </c>
      <c r="T129" s="0" t="n">
        <f aca="false">IF(AND($P129="Congruent",$I129=1),$G129,"")</f>
        <v>693</v>
      </c>
      <c r="U129" s="0" t="str">
        <f aca="false">IF(AND($P129="Neutre",$I129=1),$G129,"")</f>
        <v/>
      </c>
      <c r="V129" s="0" t="str">
        <f aca="false">IF(AND($P129="Incongruent",$I129=1),$G129,"")</f>
        <v/>
      </c>
      <c r="X129" s="0" t="n">
        <f aca="false">IF(AND($Q129="control",$I129=1,$I127=1),$G129,"")</f>
        <v>693</v>
      </c>
      <c r="Y129" s="0" t="str">
        <f aca="false">IF(AND($Q129="test",$I129=1,$I127=1),$G129,"")</f>
        <v/>
      </c>
      <c r="AB129" s="0" t="n">
        <f aca="false">IF(AND(T129&lt;T$415+2*T$417,T129&gt;T$415-2*T$417),T129,"")</f>
        <v>693</v>
      </c>
      <c r="AC129" s="0" t="str">
        <f aca="false">IF(AND(U129&lt;U$415+2*U$417,U129&gt;U$415-2*U$417),U129,"")</f>
        <v/>
      </c>
      <c r="AD129" s="0" t="str">
        <f aca="false">IF(AND(V129&lt;V$415+2*V$417,V129&gt;V$415-2*V$417),V129,"")</f>
        <v/>
      </c>
      <c r="AF129" s="0" t="n">
        <f aca="false">IF(AND(X129&lt;X$415+2*X$417,X129&gt;X$415-2*X$417),X129,"")</f>
        <v>693</v>
      </c>
      <c r="AG129" s="0" t="str">
        <f aca="false">IF(AND(Y129&lt;Y$415+2*Y$417,Y129&gt;Y$415-2*Y$417),Y129,"")</f>
        <v/>
      </c>
    </row>
    <row r="130" customFormat="false" ht="12.8" hidden="false" customHeight="false" outlineLevel="0" collapsed="false">
      <c r="A130" s="0" t="n">
        <v>129</v>
      </c>
      <c r="B130" s="0" t="s">
        <v>19</v>
      </c>
      <c r="C130" s="0" t="s">
        <v>20</v>
      </c>
      <c r="D130" s="0" t="n">
        <v>13</v>
      </c>
      <c r="E130" s="0" t="n">
        <v>5</v>
      </c>
      <c r="F130" s="0" t="s">
        <v>41</v>
      </c>
      <c r="G130" s="0" t="n">
        <v>500</v>
      </c>
      <c r="I130" s="0" t="n">
        <v>0</v>
      </c>
      <c r="J130" s="0" t="n">
        <v>1</v>
      </c>
      <c r="L130" s="0" t="s">
        <v>50</v>
      </c>
      <c r="M130" s="0" t="s">
        <v>51</v>
      </c>
      <c r="N130" s="0" t="s">
        <v>67</v>
      </c>
      <c r="T130" s="0" t="str">
        <f aca="false">IF(AND($P130="Congruent",$I130=1),$G130,"")</f>
        <v/>
      </c>
      <c r="U130" s="0" t="str">
        <f aca="false">IF(AND($P130="Neutre",$I130=1),$G130,"")</f>
        <v/>
      </c>
      <c r="V130" s="0" t="str">
        <f aca="false">IF(AND($P130="Incongruent",$I130=1),$G130,"")</f>
        <v/>
      </c>
      <c r="X130" s="0" t="str">
        <f aca="false">IF(AND($Q130="control",$I130=1,$I128=1),$G130,"")</f>
        <v/>
      </c>
      <c r="Y130" s="0" t="str">
        <f aca="false">IF(AND($Q130="test",$I130=1,$I128=1),$G130,"")</f>
        <v/>
      </c>
      <c r="AB130" s="0" t="str">
        <f aca="false">IF(AND(T130&lt;T$415+2*T$417,T130&gt;T$415-2*T$417),T130,"")</f>
        <v/>
      </c>
      <c r="AC130" s="0" t="str">
        <f aca="false">IF(AND(U130&lt;U$415+2*U$417,U130&gt;U$415-2*U$417),U130,"")</f>
        <v/>
      </c>
      <c r="AD130" s="0" t="str">
        <f aca="false">IF(AND(V130&lt;V$415+2*V$417,V130&gt;V$415-2*V$417),V130,"")</f>
        <v/>
      </c>
      <c r="AF130" s="0" t="str">
        <f aca="false">IF(AND(X130&lt;X$415+2*X$417,X130&gt;X$415-2*X$417),X130,"")</f>
        <v/>
      </c>
      <c r="AG130" s="0" t="str">
        <f aca="false">IF(AND(Y130&lt;Y$415+2*Y$417,Y130&gt;Y$415-2*Y$417),Y130,"")</f>
        <v/>
      </c>
    </row>
    <row r="131" customFormat="false" ht="12.8" hidden="false" customHeight="false" outlineLevel="0" collapsed="false">
      <c r="A131" s="0" t="n">
        <v>130</v>
      </c>
      <c r="B131" s="0" t="s">
        <v>19</v>
      </c>
      <c r="C131" s="0" t="s">
        <v>20</v>
      </c>
      <c r="D131" s="0" t="n">
        <v>13</v>
      </c>
      <c r="E131" s="0" t="n">
        <v>6</v>
      </c>
      <c r="F131" s="0" t="s">
        <v>49</v>
      </c>
      <c r="G131" s="0" t="n">
        <v>999</v>
      </c>
      <c r="I131" s="0" t="n">
        <v>0</v>
      </c>
      <c r="J131" s="0" t="n">
        <v>1</v>
      </c>
      <c r="K131" s="0" t="n">
        <v>1</v>
      </c>
      <c r="L131" s="0" t="s">
        <v>50</v>
      </c>
      <c r="M131" s="0" t="s">
        <v>51</v>
      </c>
      <c r="N131" s="0" t="s">
        <v>67</v>
      </c>
      <c r="T131" s="0" t="str">
        <f aca="false">IF(AND($P131="Congruent",$I131=1),$G131,"")</f>
        <v/>
      </c>
      <c r="U131" s="0" t="str">
        <f aca="false">IF(AND($P131="Neutre",$I131=1),$G131,"")</f>
        <v/>
      </c>
      <c r="V131" s="0" t="str">
        <f aca="false">IF(AND($P131="Incongruent",$I131=1),$G131,"")</f>
        <v/>
      </c>
      <c r="X131" s="0" t="str">
        <f aca="false">IF(AND($Q131="control",$I131=1,$I129=1),$G131,"")</f>
        <v/>
      </c>
      <c r="Y131" s="0" t="str">
        <f aca="false">IF(AND($Q131="test",$I131=1,$I129=1),$G131,"")</f>
        <v/>
      </c>
      <c r="AB131" s="0" t="str">
        <f aca="false">IF(AND(T131&lt;T$415+2*T$417,T131&gt;T$415-2*T$417),T131,"")</f>
        <v/>
      </c>
      <c r="AC131" s="0" t="str">
        <f aca="false">IF(AND(U131&lt;U$415+2*U$417,U131&gt;U$415-2*U$417),U131,"")</f>
        <v/>
      </c>
      <c r="AD131" s="0" t="str">
        <f aca="false">IF(AND(V131&lt;V$415+2*V$417,V131&gt;V$415-2*V$417),V131,"")</f>
        <v/>
      </c>
      <c r="AF131" s="0" t="str">
        <f aca="false">IF(AND(X131&lt;X$415+2*X$417,X131&gt;X$415-2*X$417),X131,"")</f>
        <v/>
      </c>
      <c r="AG131" s="0" t="str">
        <f aca="false">IF(AND(Y131&lt;Y$415+2*Y$417,Y131&gt;Y$415-2*Y$417),Y131,"")</f>
        <v/>
      </c>
    </row>
    <row r="132" customFormat="false" ht="12.8" hidden="false" customHeight="false" outlineLevel="0" collapsed="false">
      <c r="A132" s="0" t="n">
        <v>131</v>
      </c>
      <c r="B132" s="0" t="s">
        <v>19</v>
      </c>
      <c r="C132" s="0" t="s">
        <v>20</v>
      </c>
      <c r="D132" s="0" t="n">
        <v>14</v>
      </c>
      <c r="E132" s="0" t="n">
        <v>1</v>
      </c>
      <c r="F132" s="0" t="s">
        <v>41</v>
      </c>
      <c r="G132" s="0" t="n">
        <v>500</v>
      </c>
      <c r="I132" s="0" t="n">
        <v>0</v>
      </c>
      <c r="J132" s="0" t="n">
        <v>1</v>
      </c>
      <c r="L132" s="0" t="s">
        <v>61</v>
      </c>
      <c r="M132" s="0" t="s">
        <v>54</v>
      </c>
      <c r="N132" s="0" t="s">
        <v>65</v>
      </c>
      <c r="T132" s="0" t="str">
        <f aca="false">IF(AND($P132="Congruent",$I132=1),$G132,"")</f>
        <v/>
      </c>
      <c r="U132" s="0" t="str">
        <f aca="false">IF(AND($P132="Neutre",$I132=1),$G132,"")</f>
        <v/>
      </c>
      <c r="V132" s="0" t="str">
        <f aca="false">IF(AND($P132="Incongruent",$I132=1),$G132,"")</f>
        <v/>
      </c>
      <c r="X132" s="0" t="str">
        <f aca="false">IF(AND($Q132="control",$I132=1,$I130=1),$G132,"")</f>
        <v/>
      </c>
      <c r="Y132" s="0" t="str">
        <f aca="false">IF(AND($Q132="test",$I132=1,$I130=1),$G132,"")</f>
        <v/>
      </c>
      <c r="AB132" s="0" t="str">
        <f aca="false">IF(AND(T132&lt;T$415+2*T$417,T132&gt;T$415-2*T$417),T132,"")</f>
        <v/>
      </c>
      <c r="AC132" s="0" t="str">
        <f aca="false">IF(AND(U132&lt;U$415+2*U$417,U132&gt;U$415-2*U$417),U132,"")</f>
        <v/>
      </c>
      <c r="AD132" s="0" t="str">
        <f aca="false">IF(AND(V132&lt;V$415+2*V$417,V132&gt;V$415-2*V$417),V132,"")</f>
        <v/>
      </c>
      <c r="AF132" s="0" t="str">
        <f aca="false">IF(AND(X132&lt;X$415+2*X$417,X132&gt;X$415-2*X$417),X132,"")</f>
        <v/>
      </c>
      <c r="AG132" s="0" t="str">
        <f aca="false">IF(AND(Y132&lt;Y$415+2*Y$417,Y132&gt;Y$415-2*Y$417),Y132,"")</f>
        <v/>
      </c>
    </row>
    <row r="133" customFormat="false" ht="12.8" hidden="false" customHeight="false" outlineLevel="0" collapsed="false">
      <c r="A133" s="0" t="n">
        <v>132</v>
      </c>
      <c r="B133" s="0" t="s">
        <v>19</v>
      </c>
      <c r="C133" s="0" t="s">
        <v>20</v>
      </c>
      <c r="D133" s="0" t="n">
        <v>14</v>
      </c>
      <c r="E133" s="0" t="n">
        <v>2</v>
      </c>
      <c r="F133" s="0" t="s">
        <v>11</v>
      </c>
      <c r="G133" s="0" t="n">
        <v>775</v>
      </c>
      <c r="H133" s="0" t="s">
        <v>44</v>
      </c>
      <c r="I133" s="0" t="n">
        <v>1</v>
      </c>
      <c r="J133" s="0" t="n">
        <v>0</v>
      </c>
      <c r="L133" s="0" t="s">
        <v>61</v>
      </c>
      <c r="M133" s="0" t="s">
        <v>54</v>
      </c>
      <c r="N133" s="0" t="s">
        <v>65</v>
      </c>
      <c r="O133" s="0" t="s">
        <v>45</v>
      </c>
      <c r="P133" s="0" t="s">
        <v>46</v>
      </c>
      <c r="T133" s="0" t="n">
        <f aca="false">IF(AND($P133="Congruent",$I133=1),$G133,"")</f>
        <v>775</v>
      </c>
      <c r="U133" s="0" t="str">
        <f aca="false">IF(AND($P133="Neutre",$I133=1),$G133,"")</f>
        <v/>
      </c>
      <c r="V133" s="0" t="str">
        <f aca="false">IF(AND($P133="Incongruent",$I133=1),$G133,"")</f>
        <v/>
      </c>
      <c r="X133" s="0" t="str">
        <f aca="false">IF(AND($Q133="control",$I133=1,$I131=1),$G133,"")</f>
        <v/>
      </c>
      <c r="Y133" s="0" t="str">
        <f aca="false">IF(AND($Q133="test",$I133=1,$I131=1),$G133,"")</f>
        <v/>
      </c>
      <c r="AB133" s="0" t="n">
        <f aca="false">IF(AND(T133&lt;T$415+2*T$417,T133&gt;T$415-2*T$417),T133,"")</f>
        <v>775</v>
      </c>
      <c r="AC133" s="0" t="str">
        <f aca="false">IF(AND(U133&lt;U$415+2*U$417,U133&gt;U$415-2*U$417),U133,"")</f>
        <v/>
      </c>
      <c r="AD133" s="0" t="str">
        <f aca="false">IF(AND(V133&lt;V$415+2*V$417,V133&gt;V$415-2*V$417),V133,"")</f>
        <v/>
      </c>
      <c r="AF133" s="0" t="str">
        <f aca="false">IF(AND(X133&lt;X$415+2*X$417,X133&gt;X$415-2*X$417),X133,"")</f>
        <v/>
      </c>
      <c r="AG133" s="0" t="str">
        <f aca="false">IF(AND(Y133&lt;Y$415+2*Y$417,Y133&gt;Y$415-2*Y$417),Y133,"")</f>
        <v/>
      </c>
    </row>
    <row r="134" customFormat="false" ht="12.8" hidden="false" customHeight="false" outlineLevel="0" collapsed="false">
      <c r="A134" s="0" t="n">
        <v>133</v>
      </c>
      <c r="B134" s="0" t="s">
        <v>19</v>
      </c>
      <c r="C134" s="0" t="s">
        <v>20</v>
      </c>
      <c r="D134" s="0" t="n">
        <v>14</v>
      </c>
      <c r="E134" s="0" t="n">
        <v>3</v>
      </c>
      <c r="F134" s="0" t="s">
        <v>41</v>
      </c>
      <c r="G134" s="0" t="n">
        <v>500</v>
      </c>
      <c r="I134" s="0" t="n">
        <v>0</v>
      </c>
      <c r="J134" s="0" t="n">
        <v>1</v>
      </c>
      <c r="L134" s="0" t="s">
        <v>61</v>
      </c>
      <c r="M134" s="0" t="s">
        <v>54</v>
      </c>
      <c r="N134" s="0" t="s">
        <v>65</v>
      </c>
      <c r="T134" s="0" t="str">
        <f aca="false">IF(AND($P134="Congruent",$I134=1),$G134,"")</f>
        <v/>
      </c>
      <c r="U134" s="0" t="str">
        <f aca="false">IF(AND($P134="Neutre",$I134=1),$G134,"")</f>
        <v/>
      </c>
      <c r="V134" s="0" t="str">
        <f aca="false">IF(AND($P134="Incongruent",$I134=1),$G134,"")</f>
        <v/>
      </c>
      <c r="X134" s="0" t="str">
        <f aca="false">IF(AND($Q134="control",$I134=1,$I132=1),$G134,"")</f>
        <v/>
      </c>
      <c r="Y134" s="0" t="str">
        <f aca="false">IF(AND($Q134="test",$I134=1,$I132=1),$G134,"")</f>
        <v/>
      </c>
      <c r="AB134" s="0" t="str">
        <f aca="false">IF(AND(T134&lt;T$415+2*T$417,T134&gt;T$415-2*T$417),T134,"")</f>
        <v/>
      </c>
      <c r="AC134" s="0" t="str">
        <f aca="false">IF(AND(U134&lt;U$415+2*U$417,U134&gt;U$415-2*U$417),U134,"")</f>
        <v/>
      </c>
      <c r="AD134" s="0" t="str">
        <f aca="false">IF(AND(V134&lt;V$415+2*V$417,V134&gt;V$415-2*V$417),V134,"")</f>
        <v/>
      </c>
      <c r="AF134" s="0" t="str">
        <f aca="false">IF(AND(X134&lt;X$415+2*X$417,X134&gt;X$415-2*X$417),X134,"")</f>
        <v/>
      </c>
      <c r="AG134" s="0" t="str">
        <f aca="false">IF(AND(Y134&lt;Y$415+2*Y$417,Y134&gt;Y$415-2*Y$417),Y134,"")</f>
        <v/>
      </c>
    </row>
    <row r="135" customFormat="false" ht="12.8" hidden="false" customHeight="false" outlineLevel="0" collapsed="false">
      <c r="A135" s="0" t="n">
        <v>134</v>
      </c>
      <c r="B135" s="0" t="s">
        <v>19</v>
      </c>
      <c r="C135" s="0" t="s">
        <v>20</v>
      </c>
      <c r="D135" s="0" t="n">
        <v>14</v>
      </c>
      <c r="E135" s="0" t="n">
        <v>4</v>
      </c>
      <c r="F135" s="0" t="s">
        <v>12</v>
      </c>
      <c r="G135" s="0" t="n">
        <v>608.999999999942</v>
      </c>
      <c r="H135" s="0" t="s">
        <v>47</v>
      </c>
      <c r="I135" s="0" t="n">
        <v>1</v>
      </c>
      <c r="J135" s="0" t="n">
        <v>0</v>
      </c>
      <c r="L135" s="0" t="s">
        <v>61</v>
      </c>
      <c r="M135" s="0" t="s">
        <v>54</v>
      </c>
      <c r="N135" s="0" t="s">
        <v>65</v>
      </c>
      <c r="O135" s="0" t="s">
        <v>68</v>
      </c>
      <c r="P135" s="0" t="s">
        <v>53</v>
      </c>
      <c r="T135" s="0" t="str">
        <f aca="false">IF(AND($P135="Congruent",$I135=1),$G135,"")</f>
        <v/>
      </c>
      <c r="U135" s="0" t="n">
        <f aca="false">IF(AND($P135="Neutre",$I135=1),$G135,"")</f>
        <v>608.999999999942</v>
      </c>
      <c r="V135" s="0" t="str">
        <f aca="false">IF(AND($P135="Incongruent",$I135=1),$G135,"")</f>
        <v/>
      </c>
      <c r="X135" s="0" t="str">
        <f aca="false">IF(AND($Q135="control",$I135=1,$I133=1),$G135,"")</f>
        <v/>
      </c>
      <c r="Y135" s="0" t="str">
        <f aca="false">IF(AND($Q135="test",$I135=1,$I133=1),$G135,"")</f>
        <v/>
      </c>
      <c r="AB135" s="0" t="str">
        <f aca="false">IF(AND(T135&lt;T$415+2*T$417,T135&gt;T$415-2*T$417),T135,"")</f>
        <v/>
      </c>
      <c r="AC135" s="0" t="n">
        <f aca="false">IF(AND(U135&lt;U$415+2*U$417,U135&gt;U$415-2*U$417),U135,"")</f>
        <v>608.999999999942</v>
      </c>
      <c r="AD135" s="0" t="str">
        <f aca="false">IF(AND(V135&lt;V$415+2*V$417,V135&gt;V$415-2*V$417),V135,"")</f>
        <v/>
      </c>
      <c r="AF135" s="0" t="str">
        <f aca="false">IF(AND(X135&lt;X$415+2*X$417,X135&gt;X$415-2*X$417),X135,"")</f>
        <v/>
      </c>
      <c r="AG135" s="0" t="str">
        <f aca="false">IF(AND(Y135&lt;Y$415+2*Y$417,Y135&gt;Y$415-2*Y$417),Y135,"")</f>
        <v/>
      </c>
    </row>
    <row r="136" customFormat="false" ht="12.8" hidden="false" customHeight="false" outlineLevel="0" collapsed="false">
      <c r="A136" s="0" t="n">
        <v>135</v>
      </c>
      <c r="B136" s="0" t="s">
        <v>19</v>
      </c>
      <c r="C136" s="0" t="s">
        <v>20</v>
      </c>
      <c r="D136" s="0" t="n">
        <v>14</v>
      </c>
      <c r="E136" s="0" t="n">
        <v>5</v>
      </c>
      <c r="F136" s="0" t="s">
        <v>41</v>
      </c>
      <c r="G136" s="0" t="n">
        <v>500</v>
      </c>
      <c r="I136" s="0" t="n">
        <v>0</v>
      </c>
      <c r="J136" s="0" t="n">
        <v>1</v>
      </c>
      <c r="L136" s="0" t="s">
        <v>61</v>
      </c>
      <c r="M136" s="0" t="s">
        <v>54</v>
      </c>
      <c r="N136" s="0" t="s">
        <v>65</v>
      </c>
      <c r="T136" s="0" t="str">
        <f aca="false">IF(AND($P136="Congruent",$I136=1),$G136,"")</f>
        <v/>
      </c>
      <c r="U136" s="0" t="str">
        <f aca="false">IF(AND($P136="Neutre",$I136=1),$G136,"")</f>
        <v/>
      </c>
      <c r="V136" s="0" t="str">
        <f aca="false">IF(AND($P136="Incongruent",$I136=1),$G136,"")</f>
        <v/>
      </c>
      <c r="X136" s="0" t="str">
        <f aca="false">IF(AND($Q136="control",$I136=1,$I134=1),$G136,"")</f>
        <v/>
      </c>
      <c r="Y136" s="0" t="str">
        <f aca="false">IF(AND($Q136="test",$I136=1,$I134=1),$G136,"")</f>
        <v/>
      </c>
      <c r="AB136" s="0" t="str">
        <f aca="false">IF(AND(T136&lt;T$415+2*T$417,T136&gt;T$415-2*T$417),T136,"")</f>
        <v/>
      </c>
      <c r="AC136" s="0" t="str">
        <f aca="false">IF(AND(U136&lt;U$415+2*U$417,U136&gt;U$415-2*U$417),U136,"")</f>
        <v/>
      </c>
      <c r="AD136" s="0" t="str">
        <f aca="false">IF(AND(V136&lt;V$415+2*V$417,V136&gt;V$415-2*V$417),V136,"")</f>
        <v/>
      </c>
      <c r="AF136" s="0" t="str">
        <f aca="false">IF(AND(X136&lt;X$415+2*X$417,X136&gt;X$415-2*X$417),X136,"")</f>
        <v/>
      </c>
      <c r="AG136" s="0" t="str">
        <f aca="false">IF(AND(Y136&lt;Y$415+2*Y$417,Y136&gt;Y$415-2*Y$417),Y136,"")</f>
        <v/>
      </c>
    </row>
    <row r="137" customFormat="false" ht="12.8" hidden="false" customHeight="false" outlineLevel="0" collapsed="false">
      <c r="A137" s="0" t="n">
        <v>136</v>
      </c>
      <c r="B137" s="0" t="s">
        <v>19</v>
      </c>
      <c r="C137" s="0" t="s">
        <v>20</v>
      </c>
      <c r="D137" s="0" t="n">
        <v>14</v>
      </c>
      <c r="E137" s="0" t="n">
        <v>6</v>
      </c>
      <c r="F137" s="0" t="s">
        <v>49</v>
      </c>
      <c r="G137" s="0" t="n">
        <v>1000</v>
      </c>
      <c r="I137" s="0" t="n">
        <v>0</v>
      </c>
      <c r="J137" s="0" t="n">
        <v>1</v>
      </c>
      <c r="K137" s="0" t="n">
        <v>1</v>
      </c>
      <c r="L137" s="0" t="s">
        <v>61</v>
      </c>
      <c r="M137" s="0" t="s">
        <v>54</v>
      </c>
      <c r="N137" s="0" t="s">
        <v>65</v>
      </c>
      <c r="T137" s="0" t="str">
        <f aca="false">IF(AND($P137="Congruent",$I137=1),$G137,"")</f>
        <v/>
      </c>
      <c r="U137" s="0" t="str">
        <f aca="false">IF(AND($P137="Neutre",$I137=1),$G137,"")</f>
        <v/>
      </c>
      <c r="V137" s="0" t="str">
        <f aca="false">IF(AND($P137="Incongruent",$I137=1),$G137,"")</f>
        <v/>
      </c>
      <c r="X137" s="0" t="str">
        <f aca="false">IF(AND($Q137="control",$I137=1,$I135=1),$G137,"")</f>
        <v/>
      </c>
      <c r="Y137" s="0" t="str">
        <f aca="false">IF(AND($Q137="test",$I137=1,$I135=1),$G137,"")</f>
        <v/>
      </c>
      <c r="AB137" s="0" t="str">
        <f aca="false">IF(AND(T137&lt;T$415+2*T$417,T137&gt;T$415-2*T$417),T137,"")</f>
        <v/>
      </c>
      <c r="AC137" s="0" t="str">
        <f aca="false">IF(AND(U137&lt;U$415+2*U$417,U137&gt;U$415-2*U$417),U137,"")</f>
        <v/>
      </c>
      <c r="AD137" s="0" t="str">
        <f aca="false">IF(AND(V137&lt;V$415+2*V$417,V137&gt;V$415-2*V$417),V137,"")</f>
        <v/>
      </c>
      <c r="AF137" s="0" t="str">
        <f aca="false">IF(AND(X137&lt;X$415+2*X$417,X137&gt;X$415-2*X$417),X137,"")</f>
        <v/>
      </c>
      <c r="AG137" s="0" t="str">
        <f aca="false">IF(AND(Y137&lt;Y$415+2*Y$417,Y137&gt;Y$415-2*Y$417),Y137,"")</f>
        <v/>
      </c>
    </row>
    <row r="138" customFormat="false" ht="12.8" hidden="false" customHeight="false" outlineLevel="0" collapsed="false">
      <c r="A138" s="0" t="n">
        <v>137</v>
      </c>
      <c r="B138" s="0" t="s">
        <v>19</v>
      </c>
      <c r="C138" s="0" t="s">
        <v>20</v>
      </c>
      <c r="D138" s="0" t="n">
        <v>15</v>
      </c>
      <c r="E138" s="0" t="n">
        <v>1</v>
      </c>
      <c r="F138" s="0" t="s">
        <v>41</v>
      </c>
      <c r="G138" s="0" t="n">
        <v>500</v>
      </c>
      <c r="I138" s="0" t="n">
        <v>0</v>
      </c>
      <c r="J138" s="0" t="n">
        <v>1</v>
      </c>
      <c r="L138" s="0" t="s">
        <v>50</v>
      </c>
      <c r="M138" s="0" t="s">
        <v>42</v>
      </c>
      <c r="N138" s="0" t="s">
        <v>67</v>
      </c>
      <c r="T138" s="0" t="str">
        <f aca="false">IF(AND($P138="Congruent",$I138=1),$G138,"")</f>
        <v/>
      </c>
      <c r="U138" s="0" t="str">
        <f aca="false">IF(AND($P138="Neutre",$I138=1),$G138,"")</f>
        <v/>
      </c>
      <c r="V138" s="0" t="str">
        <f aca="false">IF(AND($P138="Incongruent",$I138=1),$G138,"")</f>
        <v/>
      </c>
      <c r="X138" s="0" t="str">
        <f aca="false">IF(AND($Q138="control",$I138=1,$I136=1),$G138,"")</f>
        <v/>
      </c>
      <c r="Y138" s="0" t="str">
        <f aca="false">IF(AND($Q138="test",$I138=1,$I136=1),$G138,"")</f>
        <v/>
      </c>
      <c r="AB138" s="0" t="str">
        <f aca="false">IF(AND(T138&lt;T$415+2*T$417,T138&gt;T$415-2*T$417),T138,"")</f>
        <v/>
      </c>
      <c r="AC138" s="0" t="str">
        <f aca="false">IF(AND(U138&lt;U$415+2*U$417,U138&gt;U$415-2*U$417),U138,"")</f>
        <v/>
      </c>
      <c r="AD138" s="0" t="str">
        <f aca="false">IF(AND(V138&lt;V$415+2*V$417,V138&gt;V$415-2*V$417),V138,"")</f>
        <v/>
      </c>
      <c r="AF138" s="0" t="str">
        <f aca="false">IF(AND(X138&lt;X$415+2*X$417,X138&gt;X$415-2*X$417),X138,"")</f>
        <v/>
      </c>
      <c r="AG138" s="0" t="str">
        <f aca="false">IF(AND(Y138&lt;Y$415+2*Y$417,Y138&gt;Y$415-2*Y$417),Y138,"")</f>
        <v/>
      </c>
    </row>
    <row r="139" customFormat="false" ht="12.8" hidden="false" customHeight="false" outlineLevel="0" collapsed="false">
      <c r="A139" s="0" t="n">
        <v>138</v>
      </c>
      <c r="B139" s="0" t="s">
        <v>19</v>
      </c>
      <c r="C139" s="0" t="s">
        <v>20</v>
      </c>
      <c r="D139" s="0" t="n">
        <v>15</v>
      </c>
      <c r="E139" s="0" t="n">
        <v>2</v>
      </c>
      <c r="F139" s="0" t="s">
        <v>11</v>
      </c>
      <c r="G139" s="0" t="n">
        <v>659.000000000058</v>
      </c>
      <c r="H139" s="0" t="s">
        <v>47</v>
      </c>
      <c r="I139" s="0" t="n">
        <v>1</v>
      </c>
      <c r="J139" s="0" t="n">
        <v>0</v>
      </c>
      <c r="L139" s="0" t="s">
        <v>50</v>
      </c>
      <c r="M139" s="0" t="s">
        <v>42</v>
      </c>
      <c r="N139" s="0" t="s">
        <v>67</v>
      </c>
      <c r="O139" s="0" t="s">
        <v>52</v>
      </c>
      <c r="P139" s="0" t="s">
        <v>53</v>
      </c>
      <c r="T139" s="0" t="str">
        <f aca="false">IF(AND($P139="Congruent",$I139=1),$G139,"")</f>
        <v/>
      </c>
      <c r="U139" s="0" t="n">
        <f aca="false">IF(AND($P139="Neutre",$I139=1),$G139,"")</f>
        <v>659.000000000058</v>
      </c>
      <c r="V139" s="0" t="str">
        <f aca="false">IF(AND($P139="Incongruent",$I139=1),$G139,"")</f>
        <v/>
      </c>
      <c r="X139" s="0" t="str">
        <f aca="false">IF(AND($Q139="control",$I139=1,$I137=1),$G139,"")</f>
        <v/>
      </c>
      <c r="Y139" s="0" t="str">
        <f aca="false">IF(AND($Q139="test",$I139=1,$I137=1),$G139,"")</f>
        <v/>
      </c>
      <c r="AB139" s="0" t="str">
        <f aca="false">IF(AND(T139&lt;T$415+2*T$417,T139&gt;T$415-2*T$417),T139,"")</f>
        <v/>
      </c>
      <c r="AC139" s="0" t="n">
        <f aca="false">IF(AND(U139&lt;U$415+2*U$417,U139&gt;U$415-2*U$417),U139,"")</f>
        <v>659.000000000058</v>
      </c>
      <c r="AD139" s="0" t="str">
        <f aca="false">IF(AND(V139&lt;V$415+2*V$417,V139&gt;V$415-2*V$417),V139,"")</f>
        <v/>
      </c>
      <c r="AF139" s="0" t="str">
        <f aca="false">IF(AND(X139&lt;X$415+2*X$417,X139&gt;X$415-2*X$417),X139,"")</f>
        <v/>
      </c>
      <c r="AG139" s="0" t="str">
        <f aca="false">IF(AND(Y139&lt;Y$415+2*Y$417,Y139&gt;Y$415-2*Y$417),Y139,"")</f>
        <v/>
      </c>
    </row>
    <row r="140" customFormat="false" ht="12.8" hidden="false" customHeight="false" outlineLevel="0" collapsed="false">
      <c r="A140" s="0" t="n">
        <v>139</v>
      </c>
      <c r="B140" s="0" t="s">
        <v>19</v>
      </c>
      <c r="C140" s="0" t="s">
        <v>20</v>
      </c>
      <c r="D140" s="0" t="n">
        <v>15</v>
      </c>
      <c r="E140" s="0" t="n">
        <v>3</v>
      </c>
      <c r="F140" s="0" t="s">
        <v>41</v>
      </c>
      <c r="G140" s="0" t="n">
        <v>500</v>
      </c>
      <c r="I140" s="0" t="n">
        <v>0</v>
      </c>
      <c r="J140" s="0" t="n">
        <v>1</v>
      </c>
      <c r="L140" s="0" t="s">
        <v>50</v>
      </c>
      <c r="M140" s="0" t="s">
        <v>42</v>
      </c>
      <c r="N140" s="0" t="s">
        <v>67</v>
      </c>
      <c r="T140" s="0" t="str">
        <f aca="false">IF(AND($P140="Congruent",$I140=1),$G140,"")</f>
        <v/>
      </c>
      <c r="U140" s="0" t="str">
        <f aca="false">IF(AND($P140="Neutre",$I140=1),$G140,"")</f>
        <v/>
      </c>
      <c r="V140" s="0" t="str">
        <f aca="false">IF(AND($P140="Incongruent",$I140=1),$G140,"")</f>
        <v/>
      </c>
      <c r="X140" s="0" t="str">
        <f aca="false">IF(AND($Q140="control",$I140=1,$I138=1),$G140,"")</f>
        <v/>
      </c>
      <c r="Y140" s="0" t="str">
        <f aca="false">IF(AND($Q140="test",$I140=1,$I138=1),$G140,"")</f>
        <v/>
      </c>
      <c r="AB140" s="0" t="str">
        <f aca="false">IF(AND(T140&lt;T$415+2*T$417,T140&gt;T$415-2*T$417),T140,"")</f>
        <v/>
      </c>
      <c r="AC140" s="0" t="str">
        <f aca="false">IF(AND(U140&lt;U$415+2*U$417,U140&gt;U$415-2*U$417),U140,"")</f>
        <v/>
      </c>
      <c r="AD140" s="0" t="str">
        <f aca="false">IF(AND(V140&lt;V$415+2*V$417,V140&gt;V$415-2*V$417),V140,"")</f>
        <v/>
      </c>
      <c r="AF140" s="0" t="str">
        <f aca="false">IF(AND(X140&lt;X$415+2*X$417,X140&gt;X$415-2*X$417),X140,"")</f>
        <v/>
      </c>
      <c r="AG140" s="0" t="str">
        <f aca="false">IF(AND(Y140&lt;Y$415+2*Y$417,Y140&gt;Y$415-2*Y$417),Y140,"")</f>
        <v/>
      </c>
    </row>
    <row r="141" customFormat="false" ht="12.8" hidden="false" customHeight="false" outlineLevel="0" collapsed="false">
      <c r="A141" s="0" t="n">
        <v>140</v>
      </c>
      <c r="B141" s="0" t="s">
        <v>19</v>
      </c>
      <c r="C141" s="0" t="s">
        <v>20</v>
      </c>
      <c r="D141" s="0" t="n">
        <v>15</v>
      </c>
      <c r="E141" s="0" t="n">
        <v>4</v>
      </c>
      <c r="F141" s="0" t="s">
        <v>12</v>
      </c>
      <c r="G141" s="0" t="n">
        <v>676</v>
      </c>
      <c r="H141" s="0" t="s">
        <v>44</v>
      </c>
      <c r="I141" s="0" t="n">
        <v>1</v>
      </c>
      <c r="J141" s="0" t="n">
        <v>0</v>
      </c>
      <c r="L141" s="0" t="s">
        <v>50</v>
      </c>
      <c r="M141" s="0" t="s">
        <v>42</v>
      </c>
      <c r="N141" s="0" t="s">
        <v>67</v>
      </c>
      <c r="O141" s="0" t="s">
        <v>48</v>
      </c>
      <c r="P141" s="0" t="s">
        <v>46</v>
      </c>
      <c r="Q141" s="0" t="s">
        <v>17</v>
      </c>
      <c r="T141" s="0" t="n">
        <f aca="false">IF(AND($P141="Congruent",$I141=1),$G141,"")</f>
        <v>676</v>
      </c>
      <c r="U141" s="0" t="str">
        <f aca="false">IF(AND($P141="Neutre",$I141=1),$G141,"")</f>
        <v/>
      </c>
      <c r="V141" s="0" t="str">
        <f aca="false">IF(AND($P141="Incongruent",$I141=1),$G141,"")</f>
        <v/>
      </c>
      <c r="X141" s="0" t="n">
        <f aca="false">IF(AND($Q141="control",$I141=1,$I139=1),$G141,"")</f>
        <v>676</v>
      </c>
      <c r="Y141" s="0" t="str">
        <f aca="false">IF(AND($Q141="test",$I141=1,$I139=1),$G141,"")</f>
        <v/>
      </c>
      <c r="AB141" s="0" t="n">
        <f aca="false">IF(AND(T141&lt;T$415+2*T$417,T141&gt;T$415-2*T$417),T141,"")</f>
        <v>676</v>
      </c>
      <c r="AC141" s="0" t="str">
        <f aca="false">IF(AND(U141&lt;U$415+2*U$417,U141&gt;U$415-2*U$417),U141,"")</f>
        <v/>
      </c>
      <c r="AD141" s="0" t="str">
        <f aca="false">IF(AND(V141&lt;V$415+2*V$417,V141&gt;V$415-2*V$417),V141,"")</f>
        <v/>
      </c>
      <c r="AF141" s="0" t="n">
        <f aca="false">IF(AND(X141&lt;X$415+2*X$417,X141&gt;X$415-2*X$417),X141,"")</f>
        <v>676</v>
      </c>
      <c r="AG141" s="0" t="str">
        <f aca="false">IF(AND(Y141&lt;Y$415+2*Y$417,Y141&gt;Y$415-2*Y$417),Y141,"")</f>
        <v/>
      </c>
    </row>
    <row r="142" customFormat="false" ht="12.8" hidden="false" customHeight="false" outlineLevel="0" collapsed="false">
      <c r="A142" s="0" t="n">
        <v>141</v>
      </c>
      <c r="B142" s="0" t="s">
        <v>19</v>
      </c>
      <c r="C142" s="0" t="s">
        <v>20</v>
      </c>
      <c r="D142" s="0" t="n">
        <v>15</v>
      </c>
      <c r="E142" s="0" t="n">
        <v>5</v>
      </c>
      <c r="F142" s="0" t="s">
        <v>41</v>
      </c>
      <c r="G142" s="0" t="n">
        <v>500</v>
      </c>
      <c r="I142" s="0" t="n">
        <v>0</v>
      </c>
      <c r="J142" s="0" t="n">
        <v>1</v>
      </c>
      <c r="L142" s="0" t="s">
        <v>50</v>
      </c>
      <c r="M142" s="0" t="s">
        <v>42</v>
      </c>
      <c r="N142" s="0" t="s">
        <v>67</v>
      </c>
      <c r="T142" s="0" t="str">
        <f aca="false">IF(AND($P142="Congruent",$I142=1),$G142,"")</f>
        <v/>
      </c>
      <c r="U142" s="0" t="str">
        <f aca="false">IF(AND($P142="Neutre",$I142=1),$G142,"")</f>
        <v/>
      </c>
      <c r="V142" s="0" t="str">
        <f aca="false">IF(AND($P142="Incongruent",$I142=1),$G142,"")</f>
        <v/>
      </c>
      <c r="X142" s="0" t="str">
        <f aca="false">IF(AND($Q142="control",$I142=1,$I140=1),$G142,"")</f>
        <v/>
      </c>
      <c r="Y142" s="0" t="str">
        <f aca="false">IF(AND($Q142="test",$I142=1,$I140=1),$G142,"")</f>
        <v/>
      </c>
      <c r="AB142" s="0" t="str">
        <f aca="false">IF(AND(T142&lt;T$415+2*T$417,T142&gt;T$415-2*T$417),T142,"")</f>
        <v/>
      </c>
      <c r="AC142" s="0" t="str">
        <f aca="false">IF(AND(U142&lt;U$415+2*U$417,U142&gt;U$415-2*U$417),U142,"")</f>
        <v/>
      </c>
      <c r="AD142" s="0" t="str">
        <f aca="false">IF(AND(V142&lt;V$415+2*V$417,V142&gt;V$415-2*V$417),V142,"")</f>
        <v/>
      </c>
      <c r="AF142" s="0" t="str">
        <f aca="false">IF(AND(X142&lt;X$415+2*X$417,X142&gt;X$415-2*X$417),X142,"")</f>
        <v/>
      </c>
      <c r="AG142" s="0" t="str">
        <f aca="false">IF(AND(Y142&lt;Y$415+2*Y$417,Y142&gt;Y$415-2*Y$417),Y142,"")</f>
        <v/>
      </c>
    </row>
    <row r="143" customFormat="false" ht="12.8" hidden="false" customHeight="false" outlineLevel="0" collapsed="false">
      <c r="A143" s="0" t="n">
        <v>142</v>
      </c>
      <c r="B143" s="0" t="s">
        <v>19</v>
      </c>
      <c r="C143" s="0" t="s">
        <v>20</v>
      </c>
      <c r="D143" s="0" t="n">
        <v>15</v>
      </c>
      <c r="E143" s="0" t="n">
        <v>6</v>
      </c>
      <c r="F143" s="0" t="s">
        <v>49</v>
      </c>
      <c r="G143" s="0" t="n">
        <v>999</v>
      </c>
      <c r="I143" s="0" t="n">
        <v>0</v>
      </c>
      <c r="J143" s="0" t="n">
        <v>1</v>
      </c>
      <c r="K143" s="0" t="n">
        <v>1</v>
      </c>
      <c r="L143" s="0" t="s">
        <v>50</v>
      </c>
      <c r="M143" s="0" t="s">
        <v>42</v>
      </c>
      <c r="N143" s="0" t="s">
        <v>67</v>
      </c>
      <c r="T143" s="0" t="str">
        <f aca="false">IF(AND($P143="Congruent",$I143=1),$G143,"")</f>
        <v/>
      </c>
      <c r="U143" s="0" t="str">
        <f aca="false">IF(AND($P143="Neutre",$I143=1),$G143,"")</f>
        <v/>
      </c>
      <c r="V143" s="0" t="str">
        <f aca="false">IF(AND($P143="Incongruent",$I143=1),$G143,"")</f>
        <v/>
      </c>
      <c r="X143" s="0" t="str">
        <f aca="false">IF(AND($Q143="control",$I143=1,$I141=1),$G143,"")</f>
        <v/>
      </c>
      <c r="Y143" s="0" t="str">
        <f aca="false">IF(AND($Q143="test",$I143=1,$I141=1),$G143,"")</f>
        <v/>
      </c>
      <c r="AB143" s="0" t="str">
        <f aca="false">IF(AND(T143&lt;T$415+2*T$417,T143&gt;T$415-2*T$417),T143,"")</f>
        <v/>
      </c>
      <c r="AC143" s="0" t="str">
        <f aca="false">IF(AND(U143&lt;U$415+2*U$417,U143&gt;U$415-2*U$417),U143,"")</f>
        <v/>
      </c>
      <c r="AD143" s="0" t="str">
        <f aca="false">IF(AND(V143&lt;V$415+2*V$417,V143&gt;V$415-2*V$417),V143,"")</f>
        <v/>
      </c>
      <c r="AF143" s="0" t="str">
        <f aca="false">IF(AND(X143&lt;X$415+2*X$417,X143&gt;X$415-2*X$417),X143,"")</f>
        <v/>
      </c>
      <c r="AG143" s="0" t="str">
        <f aca="false">IF(AND(Y143&lt;Y$415+2*Y$417,Y143&gt;Y$415-2*Y$417),Y143,"")</f>
        <v/>
      </c>
    </row>
    <row r="144" customFormat="false" ht="12.8" hidden="false" customHeight="false" outlineLevel="0" collapsed="false">
      <c r="A144" s="0" t="n">
        <v>143</v>
      </c>
      <c r="B144" s="0" t="s">
        <v>19</v>
      </c>
      <c r="C144" s="0" t="s">
        <v>20</v>
      </c>
      <c r="D144" s="0" t="n">
        <v>16</v>
      </c>
      <c r="E144" s="0" t="n">
        <v>1</v>
      </c>
      <c r="F144" s="0" t="s">
        <v>41</v>
      </c>
      <c r="G144" s="0" t="n">
        <v>500</v>
      </c>
      <c r="I144" s="0" t="n">
        <v>0</v>
      </c>
      <c r="J144" s="0" t="n">
        <v>1</v>
      </c>
      <c r="L144" s="0" t="s">
        <v>57</v>
      </c>
      <c r="M144" s="0" t="s">
        <v>51</v>
      </c>
      <c r="N144" s="0" t="s">
        <v>66</v>
      </c>
      <c r="T144" s="0" t="str">
        <f aca="false">IF(AND($P144="Congruent",$I144=1),$G144,"")</f>
        <v/>
      </c>
      <c r="U144" s="0" t="str">
        <f aca="false">IF(AND($P144="Neutre",$I144=1),$G144,"")</f>
        <v/>
      </c>
      <c r="V144" s="0" t="str">
        <f aca="false">IF(AND($P144="Incongruent",$I144=1),$G144,"")</f>
        <v/>
      </c>
      <c r="X144" s="0" t="str">
        <f aca="false">IF(AND($Q144="control",$I144=1,$I142=1),$G144,"")</f>
        <v/>
      </c>
      <c r="Y144" s="0" t="str">
        <f aca="false">IF(AND($Q144="test",$I144=1,$I142=1),$G144,"")</f>
        <v/>
      </c>
      <c r="AB144" s="0" t="str">
        <f aca="false">IF(AND(T144&lt;T$415+2*T$417,T144&gt;T$415-2*T$417),T144,"")</f>
        <v/>
      </c>
      <c r="AC144" s="0" t="str">
        <f aca="false">IF(AND(U144&lt;U$415+2*U$417,U144&gt;U$415-2*U$417),U144,"")</f>
        <v/>
      </c>
      <c r="AD144" s="0" t="str">
        <f aca="false">IF(AND(V144&lt;V$415+2*V$417,V144&gt;V$415-2*V$417),V144,"")</f>
        <v/>
      </c>
      <c r="AF144" s="0" t="str">
        <f aca="false">IF(AND(X144&lt;X$415+2*X$417,X144&gt;X$415-2*X$417),X144,"")</f>
        <v/>
      </c>
      <c r="AG144" s="0" t="str">
        <f aca="false">IF(AND(Y144&lt;Y$415+2*Y$417,Y144&gt;Y$415-2*Y$417),Y144,"")</f>
        <v/>
      </c>
    </row>
    <row r="145" customFormat="false" ht="12.8" hidden="false" customHeight="false" outlineLevel="0" collapsed="false">
      <c r="A145" s="0" t="n">
        <v>144</v>
      </c>
      <c r="B145" s="0" t="s">
        <v>19</v>
      </c>
      <c r="C145" s="0" t="s">
        <v>20</v>
      </c>
      <c r="D145" s="0" t="n">
        <v>16</v>
      </c>
      <c r="E145" s="0" t="n">
        <v>2</v>
      </c>
      <c r="F145" s="0" t="s">
        <v>11</v>
      </c>
      <c r="G145" s="0" t="n">
        <v>675</v>
      </c>
      <c r="H145" s="0" t="s">
        <v>47</v>
      </c>
      <c r="I145" s="0" t="n">
        <v>1</v>
      </c>
      <c r="J145" s="0" t="n">
        <v>0</v>
      </c>
      <c r="L145" s="0" t="s">
        <v>57</v>
      </c>
      <c r="M145" s="0" t="s">
        <v>51</v>
      </c>
      <c r="N145" s="0" t="s">
        <v>66</v>
      </c>
      <c r="O145" s="0" t="s">
        <v>58</v>
      </c>
      <c r="P145" s="0" t="s">
        <v>59</v>
      </c>
      <c r="T145" s="0" t="str">
        <f aca="false">IF(AND($P145="Congruent",$I145=1),$G145,"")</f>
        <v/>
      </c>
      <c r="U145" s="0" t="str">
        <f aca="false">IF(AND($P145="Neutre",$I145=1),$G145,"")</f>
        <v/>
      </c>
      <c r="V145" s="0" t="n">
        <f aca="false">IF(AND($P145="Incongruent",$I145=1),$G145,"")</f>
        <v>675</v>
      </c>
      <c r="X145" s="0" t="str">
        <f aca="false">IF(AND($Q145="control",$I145=1,$I143=1),$G145,"")</f>
        <v/>
      </c>
      <c r="Y145" s="0" t="str">
        <f aca="false">IF(AND($Q145="test",$I145=1,$I143=1),$G145,"")</f>
        <v/>
      </c>
      <c r="AB145" s="0" t="str">
        <f aca="false">IF(AND(T145&lt;T$415+2*T$417,T145&gt;T$415-2*T$417),T145,"")</f>
        <v/>
      </c>
      <c r="AC145" s="0" t="str">
        <f aca="false">IF(AND(U145&lt;U$415+2*U$417,U145&gt;U$415-2*U$417),U145,"")</f>
        <v/>
      </c>
      <c r="AD145" s="0" t="n">
        <f aca="false">IF(AND(V145&lt;V$415+2*V$417,V145&gt;V$415-2*V$417),V145,"")</f>
        <v>675</v>
      </c>
      <c r="AF145" s="0" t="str">
        <f aca="false">IF(AND(X145&lt;X$415+2*X$417,X145&gt;X$415-2*X$417),X145,"")</f>
        <v/>
      </c>
      <c r="AG145" s="0" t="str">
        <f aca="false">IF(AND(Y145&lt;Y$415+2*Y$417,Y145&gt;Y$415-2*Y$417),Y145,"")</f>
        <v/>
      </c>
    </row>
    <row r="146" customFormat="false" ht="12.8" hidden="false" customHeight="false" outlineLevel="0" collapsed="false">
      <c r="A146" s="0" t="n">
        <v>145</v>
      </c>
      <c r="B146" s="0" t="s">
        <v>19</v>
      </c>
      <c r="C146" s="0" t="s">
        <v>20</v>
      </c>
      <c r="D146" s="0" t="n">
        <v>16</v>
      </c>
      <c r="E146" s="0" t="n">
        <v>3</v>
      </c>
      <c r="F146" s="0" t="s">
        <v>41</v>
      </c>
      <c r="G146" s="0" t="n">
        <v>500</v>
      </c>
      <c r="I146" s="0" t="n">
        <v>0</v>
      </c>
      <c r="J146" s="0" t="n">
        <v>1</v>
      </c>
      <c r="L146" s="0" t="s">
        <v>57</v>
      </c>
      <c r="M146" s="0" t="s">
        <v>51</v>
      </c>
      <c r="N146" s="0" t="s">
        <v>66</v>
      </c>
      <c r="T146" s="0" t="str">
        <f aca="false">IF(AND($P146="Congruent",$I146=1),$G146,"")</f>
        <v/>
      </c>
      <c r="U146" s="0" t="str">
        <f aca="false">IF(AND($P146="Neutre",$I146=1),$G146,"")</f>
        <v/>
      </c>
      <c r="V146" s="0" t="str">
        <f aca="false">IF(AND($P146="Incongruent",$I146=1),$G146,"")</f>
        <v/>
      </c>
      <c r="X146" s="0" t="str">
        <f aca="false">IF(AND($Q146="control",$I146=1,$I144=1),$G146,"")</f>
        <v/>
      </c>
      <c r="Y146" s="0" t="str">
        <f aca="false">IF(AND($Q146="test",$I146=1,$I144=1),$G146,"")</f>
        <v/>
      </c>
      <c r="AB146" s="0" t="str">
        <f aca="false">IF(AND(T146&lt;T$415+2*T$417,T146&gt;T$415-2*T$417),T146,"")</f>
        <v/>
      </c>
      <c r="AC146" s="0" t="str">
        <f aca="false">IF(AND(U146&lt;U$415+2*U$417,U146&gt;U$415-2*U$417),U146,"")</f>
        <v/>
      </c>
      <c r="AD146" s="0" t="str">
        <f aca="false">IF(AND(V146&lt;V$415+2*V$417,V146&gt;V$415-2*V$417),V146,"")</f>
        <v/>
      </c>
      <c r="AF146" s="0" t="str">
        <f aca="false">IF(AND(X146&lt;X$415+2*X$417,X146&gt;X$415-2*X$417),X146,"")</f>
        <v/>
      </c>
      <c r="AG146" s="0" t="str">
        <f aca="false">IF(AND(Y146&lt;Y$415+2*Y$417,Y146&gt;Y$415-2*Y$417),Y146,"")</f>
        <v/>
      </c>
    </row>
    <row r="147" customFormat="false" ht="12.8" hidden="false" customHeight="false" outlineLevel="0" collapsed="false">
      <c r="A147" s="0" t="n">
        <v>146</v>
      </c>
      <c r="B147" s="0" t="s">
        <v>19</v>
      </c>
      <c r="C147" s="0" t="s">
        <v>20</v>
      </c>
      <c r="D147" s="0" t="n">
        <v>16</v>
      </c>
      <c r="E147" s="0" t="n">
        <v>4</v>
      </c>
      <c r="F147" s="0" t="s">
        <v>12</v>
      </c>
      <c r="G147" s="0" t="n">
        <v>660</v>
      </c>
      <c r="H147" s="0" t="s">
        <v>44</v>
      </c>
      <c r="I147" s="0" t="n">
        <v>1</v>
      </c>
      <c r="J147" s="0" t="n">
        <v>0</v>
      </c>
      <c r="L147" s="0" t="s">
        <v>57</v>
      </c>
      <c r="M147" s="0" t="s">
        <v>51</v>
      </c>
      <c r="N147" s="0" t="s">
        <v>66</v>
      </c>
      <c r="O147" s="0" t="s">
        <v>48</v>
      </c>
      <c r="P147" s="0" t="s">
        <v>46</v>
      </c>
      <c r="Q147" s="0" t="s">
        <v>18</v>
      </c>
      <c r="T147" s="0" t="n">
        <f aca="false">IF(AND($P147="Congruent",$I147=1),$G147,"")</f>
        <v>660</v>
      </c>
      <c r="U147" s="0" t="str">
        <f aca="false">IF(AND($P147="Neutre",$I147=1),$G147,"")</f>
        <v/>
      </c>
      <c r="V147" s="0" t="str">
        <f aca="false">IF(AND($P147="Incongruent",$I147=1),$G147,"")</f>
        <v/>
      </c>
      <c r="X147" s="0" t="str">
        <f aca="false">IF(AND($Q147="control",$I147=1,$I145=1),$G147,"")</f>
        <v/>
      </c>
      <c r="Y147" s="0" t="n">
        <f aca="false">IF(AND($Q147="test",$I147=1,$I145=1),$G147,"")</f>
        <v>660</v>
      </c>
      <c r="AB147" s="0" t="n">
        <f aca="false">IF(AND(T147&lt;T$415+2*T$417,T147&gt;T$415-2*T$417),T147,"")</f>
        <v>660</v>
      </c>
      <c r="AC147" s="0" t="str">
        <f aca="false">IF(AND(U147&lt;U$415+2*U$417,U147&gt;U$415-2*U$417),U147,"")</f>
        <v/>
      </c>
      <c r="AD147" s="0" t="str">
        <f aca="false">IF(AND(V147&lt;V$415+2*V$417,V147&gt;V$415-2*V$417),V147,"")</f>
        <v/>
      </c>
      <c r="AF147" s="0" t="str">
        <f aca="false">IF(AND(X147&lt;X$415+2*X$417,X147&gt;X$415-2*X$417),X147,"")</f>
        <v/>
      </c>
      <c r="AG147" s="0" t="n">
        <f aca="false">IF(AND(Y147&lt;Y$415+2*Y$417,Y147&gt;Y$415-2*Y$417),Y147,"")</f>
        <v>660</v>
      </c>
    </row>
    <row r="148" customFormat="false" ht="12.8" hidden="false" customHeight="false" outlineLevel="0" collapsed="false">
      <c r="A148" s="0" t="n">
        <v>147</v>
      </c>
      <c r="B148" s="0" t="s">
        <v>19</v>
      </c>
      <c r="C148" s="0" t="s">
        <v>20</v>
      </c>
      <c r="D148" s="0" t="n">
        <v>16</v>
      </c>
      <c r="E148" s="0" t="n">
        <v>5</v>
      </c>
      <c r="F148" s="0" t="s">
        <v>41</v>
      </c>
      <c r="G148" s="0" t="n">
        <v>500</v>
      </c>
      <c r="I148" s="0" t="n">
        <v>0</v>
      </c>
      <c r="J148" s="0" t="n">
        <v>1</v>
      </c>
      <c r="L148" s="0" t="s">
        <v>57</v>
      </c>
      <c r="M148" s="0" t="s">
        <v>51</v>
      </c>
      <c r="N148" s="0" t="s">
        <v>66</v>
      </c>
      <c r="T148" s="0" t="str">
        <f aca="false">IF(AND($P148="Congruent",$I148=1),$G148,"")</f>
        <v/>
      </c>
      <c r="U148" s="0" t="str">
        <f aca="false">IF(AND($P148="Neutre",$I148=1),$G148,"")</f>
        <v/>
      </c>
      <c r="V148" s="0" t="str">
        <f aca="false">IF(AND($P148="Incongruent",$I148=1),$G148,"")</f>
        <v/>
      </c>
      <c r="X148" s="0" t="str">
        <f aca="false">IF(AND($Q148="control",$I148=1,$I146=1),$G148,"")</f>
        <v/>
      </c>
      <c r="Y148" s="0" t="str">
        <f aca="false">IF(AND($Q148="test",$I148=1,$I146=1),$G148,"")</f>
        <v/>
      </c>
      <c r="AB148" s="0" t="str">
        <f aca="false">IF(AND(T148&lt;T$415+2*T$417,T148&gt;T$415-2*T$417),T148,"")</f>
        <v/>
      </c>
      <c r="AC148" s="0" t="str">
        <f aca="false">IF(AND(U148&lt;U$415+2*U$417,U148&gt;U$415-2*U$417),U148,"")</f>
        <v/>
      </c>
      <c r="AD148" s="0" t="str">
        <f aca="false">IF(AND(V148&lt;V$415+2*V$417,V148&gt;V$415-2*V$417),V148,"")</f>
        <v/>
      </c>
      <c r="AF148" s="0" t="str">
        <f aca="false">IF(AND(X148&lt;X$415+2*X$417,X148&gt;X$415-2*X$417),X148,"")</f>
        <v/>
      </c>
      <c r="AG148" s="0" t="str">
        <f aca="false">IF(AND(Y148&lt;Y$415+2*Y$417,Y148&gt;Y$415-2*Y$417),Y148,"")</f>
        <v/>
      </c>
    </row>
    <row r="149" customFormat="false" ht="12.8" hidden="false" customHeight="false" outlineLevel="0" collapsed="false">
      <c r="A149" s="0" t="n">
        <v>148</v>
      </c>
      <c r="B149" s="0" t="s">
        <v>19</v>
      </c>
      <c r="C149" s="0" t="s">
        <v>20</v>
      </c>
      <c r="D149" s="0" t="n">
        <v>16</v>
      </c>
      <c r="E149" s="0" t="n">
        <v>6</v>
      </c>
      <c r="F149" s="0" t="s">
        <v>49</v>
      </c>
      <c r="G149" s="0" t="n">
        <v>1000</v>
      </c>
      <c r="I149" s="0" t="n">
        <v>0</v>
      </c>
      <c r="J149" s="0" t="n">
        <v>1</v>
      </c>
      <c r="K149" s="0" t="n">
        <v>1</v>
      </c>
      <c r="L149" s="0" t="s">
        <v>57</v>
      </c>
      <c r="M149" s="0" t="s">
        <v>51</v>
      </c>
      <c r="N149" s="0" t="s">
        <v>66</v>
      </c>
      <c r="T149" s="0" t="str">
        <f aca="false">IF(AND($P149="Congruent",$I149=1),$G149,"")</f>
        <v/>
      </c>
      <c r="U149" s="0" t="str">
        <f aca="false">IF(AND($P149="Neutre",$I149=1),$G149,"")</f>
        <v/>
      </c>
      <c r="V149" s="0" t="str">
        <f aca="false">IF(AND($P149="Incongruent",$I149=1),$G149,"")</f>
        <v/>
      </c>
      <c r="X149" s="0" t="str">
        <f aca="false">IF(AND($Q149="control",$I149=1,$I147=1),$G149,"")</f>
        <v/>
      </c>
      <c r="Y149" s="0" t="str">
        <f aca="false">IF(AND($Q149="test",$I149=1,$I147=1),$G149,"")</f>
        <v/>
      </c>
      <c r="AB149" s="0" t="str">
        <f aca="false">IF(AND(T149&lt;T$415+2*T$417,T149&gt;T$415-2*T$417),T149,"")</f>
        <v/>
      </c>
      <c r="AC149" s="0" t="str">
        <f aca="false">IF(AND(U149&lt;U$415+2*U$417,U149&gt;U$415-2*U$417),U149,"")</f>
        <v/>
      </c>
      <c r="AD149" s="0" t="str">
        <f aca="false">IF(AND(V149&lt;V$415+2*V$417,V149&gt;V$415-2*V$417),V149,"")</f>
        <v/>
      </c>
      <c r="AF149" s="0" t="str">
        <f aca="false">IF(AND(X149&lt;X$415+2*X$417,X149&gt;X$415-2*X$417),X149,"")</f>
        <v/>
      </c>
      <c r="AG149" s="0" t="str">
        <f aca="false">IF(AND(Y149&lt;Y$415+2*Y$417,Y149&gt;Y$415-2*Y$417),Y149,"")</f>
        <v/>
      </c>
    </row>
    <row r="150" customFormat="false" ht="12.8" hidden="false" customHeight="false" outlineLevel="0" collapsed="false">
      <c r="A150" s="0" t="n">
        <v>149</v>
      </c>
      <c r="B150" s="0" t="s">
        <v>19</v>
      </c>
      <c r="C150" s="0" t="s">
        <v>20</v>
      </c>
      <c r="D150" s="0" t="n">
        <v>17</v>
      </c>
      <c r="E150" s="0" t="n">
        <v>1</v>
      </c>
      <c r="F150" s="0" t="s">
        <v>41</v>
      </c>
      <c r="G150" s="0" t="n">
        <v>500</v>
      </c>
      <c r="I150" s="0" t="n">
        <v>0</v>
      </c>
      <c r="J150" s="0" t="n">
        <v>1</v>
      </c>
      <c r="L150" s="0" t="s">
        <v>61</v>
      </c>
      <c r="M150" s="0" t="s">
        <v>57</v>
      </c>
      <c r="N150" s="0" t="s">
        <v>65</v>
      </c>
      <c r="T150" s="0" t="str">
        <f aca="false">IF(AND($P150="Congruent",$I150=1),$G150,"")</f>
        <v/>
      </c>
      <c r="U150" s="0" t="str">
        <f aca="false">IF(AND($P150="Neutre",$I150=1),$G150,"")</f>
        <v/>
      </c>
      <c r="V150" s="0" t="str">
        <f aca="false">IF(AND($P150="Incongruent",$I150=1),$G150,"")</f>
        <v/>
      </c>
      <c r="X150" s="0" t="str">
        <f aca="false">IF(AND($Q150="control",$I150=1,$I148=1),$G150,"")</f>
        <v/>
      </c>
      <c r="Y150" s="0" t="str">
        <f aca="false">IF(AND($Q150="test",$I150=1,$I148=1),$G150,"")</f>
        <v/>
      </c>
      <c r="AB150" s="0" t="str">
        <f aca="false">IF(AND(T150&lt;T$415+2*T$417,T150&gt;T$415-2*T$417),T150,"")</f>
        <v/>
      </c>
      <c r="AC150" s="0" t="str">
        <f aca="false">IF(AND(U150&lt;U$415+2*U$417,U150&gt;U$415-2*U$417),U150,"")</f>
        <v/>
      </c>
      <c r="AD150" s="0" t="str">
        <f aca="false">IF(AND(V150&lt;V$415+2*V$417,V150&gt;V$415-2*V$417),V150,"")</f>
        <v/>
      </c>
      <c r="AF150" s="0" t="str">
        <f aca="false">IF(AND(X150&lt;X$415+2*X$417,X150&gt;X$415-2*X$417),X150,"")</f>
        <v/>
      </c>
      <c r="AG150" s="0" t="str">
        <f aca="false">IF(AND(Y150&lt;Y$415+2*Y$417,Y150&gt;Y$415-2*Y$417),Y150,"")</f>
        <v/>
      </c>
    </row>
    <row r="151" customFormat="false" ht="12.8" hidden="false" customHeight="false" outlineLevel="0" collapsed="false">
      <c r="A151" s="0" t="n">
        <v>150</v>
      </c>
      <c r="B151" s="0" t="s">
        <v>19</v>
      </c>
      <c r="C151" s="0" t="s">
        <v>20</v>
      </c>
      <c r="D151" s="0" t="n">
        <v>17</v>
      </c>
      <c r="E151" s="0" t="n">
        <v>2</v>
      </c>
      <c r="F151" s="0" t="s">
        <v>11</v>
      </c>
      <c r="G151" s="0" t="n">
        <v>686</v>
      </c>
      <c r="H151" s="0" t="s">
        <v>44</v>
      </c>
      <c r="I151" s="0" t="n">
        <v>1</v>
      </c>
      <c r="J151" s="0" t="n">
        <v>0</v>
      </c>
      <c r="L151" s="0" t="s">
        <v>61</v>
      </c>
      <c r="M151" s="0" t="s">
        <v>57</v>
      </c>
      <c r="N151" s="0" t="s">
        <v>65</v>
      </c>
      <c r="O151" s="0" t="s">
        <v>45</v>
      </c>
      <c r="P151" s="0" t="s">
        <v>46</v>
      </c>
      <c r="T151" s="0" t="n">
        <f aca="false">IF(AND($P151="Congruent",$I151=1),$G151,"")</f>
        <v>686</v>
      </c>
      <c r="U151" s="0" t="str">
        <f aca="false">IF(AND($P151="Neutre",$I151=1),$G151,"")</f>
        <v/>
      </c>
      <c r="V151" s="0" t="str">
        <f aca="false">IF(AND($P151="Incongruent",$I151=1),$G151,"")</f>
        <v/>
      </c>
      <c r="X151" s="0" t="str">
        <f aca="false">IF(AND($Q151="control",$I151=1,$I149=1),$G151,"")</f>
        <v/>
      </c>
      <c r="Y151" s="0" t="str">
        <f aca="false">IF(AND($Q151="test",$I151=1,$I149=1),$G151,"")</f>
        <v/>
      </c>
      <c r="AB151" s="0" t="n">
        <f aca="false">IF(AND(T151&lt;T$415+2*T$417,T151&gt;T$415-2*T$417),T151,"")</f>
        <v>686</v>
      </c>
      <c r="AC151" s="0" t="str">
        <f aca="false">IF(AND(U151&lt;U$415+2*U$417,U151&gt;U$415-2*U$417),U151,"")</f>
        <v/>
      </c>
      <c r="AD151" s="0" t="str">
        <f aca="false">IF(AND(V151&lt;V$415+2*V$417,V151&gt;V$415-2*V$417),V151,"")</f>
        <v/>
      </c>
      <c r="AF151" s="0" t="str">
        <f aca="false">IF(AND(X151&lt;X$415+2*X$417,X151&gt;X$415-2*X$417),X151,"")</f>
        <v/>
      </c>
      <c r="AG151" s="0" t="str">
        <f aca="false">IF(AND(Y151&lt;Y$415+2*Y$417,Y151&gt;Y$415-2*Y$417),Y151,"")</f>
        <v/>
      </c>
    </row>
    <row r="152" customFormat="false" ht="12.8" hidden="false" customHeight="false" outlineLevel="0" collapsed="false">
      <c r="A152" s="0" t="n">
        <v>151</v>
      </c>
      <c r="B152" s="0" t="s">
        <v>19</v>
      </c>
      <c r="C152" s="0" t="s">
        <v>20</v>
      </c>
      <c r="D152" s="0" t="n">
        <v>17</v>
      </c>
      <c r="E152" s="0" t="n">
        <v>3</v>
      </c>
      <c r="F152" s="0" t="s">
        <v>41</v>
      </c>
      <c r="G152" s="0" t="n">
        <v>500</v>
      </c>
      <c r="I152" s="0" t="n">
        <v>0</v>
      </c>
      <c r="J152" s="0" t="n">
        <v>1</v>
      </c>
      <c r="L152" s="0" t="s">
        <v>61</v>
      </c>
      <c r="M152" s="0" t="s">
        <v>57</v>
      </c>
      <c r="N152" s="0" t="s">
        <v>65</v>
      </c>
      <c r="T152" s="0" t="str">
        <f aca="false">IF(AND($P152="Congruent",$I152=1),$G152,"")</f>
        <v/>
      </c>
      <c r="U152" s="0" t="str">
        <f aca="false">IF(AND($P152="Neutre",$I152=1),$G152,"")</f>
        <v/>
      </c>
      <c r="V152" s="0" t="str">
        <f aca="false">IF(AND($P152="Incongruent",$I152=1),$G152,"")</f>
        <v/>
      </c>
      <c r="X152" s="0" t="str">
        <f aca="false">IF(AND($Q152="control",$I152=1,$I150=1),$G152,"")</f>
        <v/>
      </c>
      <c r="Y152" s="0" t="str">
        <f aca="false">IF(AND($Q152="test",$I152=1,$I150=1),$G152,"")</f>
        <v/>
      </c>
      <c r="AB152" s="0" t="str">
        <f aca="false">IF(AND(T152&lt;T$415+2*T$417,T152&gt;T$415-2*T$417),T152,"")</f>
        <v/>
      </c>
      <c r="AC152" s="0" t="str">
        <f aca="false">IF(AND(U152&lt;U$415+2*U$417,U152&gt;U$415-2*U$417),U152,"")</f>
        <v/>
      </c>
      <c r="AD152" s="0" t="str">
        <f aca="false">IF(AND(V152&lt;V$415+2*V$417,V152&gt;V$415-2*V$417),V152,"")</f>
        <v/>
      </c>
      <c r="AF152" s="0" t="str">
        <f aca="false">IF(AND(X152&lt;X$415+2*X$417,X152&gt;X$415-2*X$417),X152,"")</f>
        <v/>
      </c>
      <c r="AG152" s="0" t="str">
        <f aca="false">IF(AND(Y152&lt;Y$415+2*Y$417,Y152&gt;Y$415-2*Y$417),Y152,"")</f>
        <v/>
      </c>
    </row>
    <row r="153" customFormat="false" ht="12.8" hidden="false" customHeight="false" outlineLevel="0" collapsed="false">
      <c r="A153" s="0" t="n">
        <v>152</v>
      </c>
      <c r="B153" s="0" t="s">
        <v>19</v>
      </c>
      <c r="C153" s="0" t="s">
        <v>20</v>
      </c>
      <c r="D153" s="0" t="n">
        <v>17</v>
      </c>
      <c r="E153" s="0" t="n">
        <v>4</v>
      </c>
      <c r="F153" s="0" t="s">
        <v>12</v>
      </c>
      <c r="G153" s="0" t="n">
        <v>575</v>
      </c>
      <c r="H153" s="0" t="s">
        <v>47</v>
      </c>
      <c r="I153" s="0" t="n">
        <v>1</v>
      </c>
      <c r="J153" s="0" t="n">
        <v>0</v>
      </c>
      <c r="L153" s="0" t="s">
        <v>61</v>
      </c>
      <c r="M153" s="0" t="s">
        <v>57</v>
      </c>
      <c r="N153" s="0" t="s">
        <v>65</v>
      </c>
      <c r="O153" s="0" t="s">
        <v>60</v>
      </c>
      <c r="P153" s="0" t="s">
        <v>59</v>
      </c>
      <c r="T153" s="0" t="str">
        <f aca="false">IF(AND($P153="Congruent",$I153=1),$G153,"")</f>
        <v/>
      </c>
      <c r="U153" s="0" t="str">
        <f aca="false">IF(AND($P153="Neutre",$I153=1),$G153,"")</f>
        <v/>
      </c>
      <c r="V153" s="0" t="n">
        <f aca="false">IF(AND($P153="Incongruent",$I153=1),$G153,"")</f>
        <v>575</v>
      </c>
      <c r="X153" s="0" t="str">
        <f aca="false">IF(AND($Q153="control",$I153=1,$I151=1),$G153,"")</f>
        <v/>
      </c>
      <c r="Y153" s="0" t="str">
        <f aca="false">IF(AND($Q153="test",$I153=1,$I151=1),$G153,"")</f>
        <v/>
      </c>
      <c r="AB153" s="0" t="str">
        <f aca="false">IF(AND(T153&lt;T$415+2*T$417,T153&gt;T$415-2*T$417),T153,"")</f>
        <v/>
      </c>
      <c r="AC153" s="0" t="str">
        <f aca="false">IF(AND(U153&lt;U$415+2*U$417,U153&gt;U$415-2*U$417),U153,"")</f>
        <v/>
      </c>
      <c r="AD153" s="0" t="n">
        <f aca="false">IF(AND(V153&lt;V$415+2*V$417,V153&gt;V$415-2*V$417),V153,"")</f>
        <v>575</v>
      </c>
      <c r="AF153" s="0" t="str">
        <f aca="false">IF(AND(X153&lt;X$415+2*X$417,X153&gt;X$415-2*X$417),X153,"")</f>
        <v/>
      </c>
      <c r="AG153" s="0" t="str">
        <f aca="false">IF(AND(Y153&lt;Y$415+2*Y$417,Y153&gt;Y$415-2*Y$417),Y153,"")</f>
        <v/>
      </c>
    </row>
    <row r="154" customFormat="false" ht="12.8" hidden="false" customHeight="false" outlineLevel="0" collapsed="false">
      <c r="A154" s="0" t="n">
        <v>153</v>
      </c>
      <c r="B154" s="0" t="s">
        <v>19</v>
      </c>
      <c r="C154" s="0" t="s">
        <v>20</v>
      </c>
      <c r="D154" s="0" t="n">
        <v>17</v>
      </c>
      <c r="E154" s="0" t="n">
        <v>5</v>
      </c>
      <c r="F154" s="0" t="s">
        <v>41</v>
      </c>
      <c r="G154" s="0" t="n">
        <v>500</v>
      </c>
      <c r="I154" s="0" t="n">
        <v>0</v>
      </c>
      <c r="J154" s="0" t="n">
        <v>1</v>
      </c>
      <c r="L154" s="0" t="s">
        <v>61</v>
      </c>
      <c r="M154" s="0" t="s">
        <v>57</v>
      </c>
      <c r="N154" s="0" t="s">
        <v>65</v>
      </c>
      <c r="T154" s="0" t="str">
        <f aca="false">IF(AND($P154="Congruent",$I154=1),$G154,"")</f>
        <v/>
      </c>
      <c r="U154" s="0" t="str">
        <f aca="false">IF(AND($P154="Neutre",$I154=1),$G154,"")</f>
        <v/>
      </c>
      <c r="V154" s="0" t="str">
        <f aca="false">IF(AND($P154="Incongruent",$I154=1),$G154,"")</f>
        <v/>
      </c>
      <c r="X154" s="0" t="str">
        <f aca="false">IF(AND($Q154="control",$I154=1,$I152=1),$G154,"")</f>
        <v/>
      </c>
      <c r="Y154" s="0" t="str">
        <f aca="false">IF(AND($Q154="test",$I154=1,$I152=1),$G154,"")</f>
        <v/>
      </c>
      <c r="AB154" s="0" t="str">
        <f aca="false">IF(AND(T154&lt;T$415+2*T$417,T154&gt;T$415-2*T$417),T154,"")</f>
        <v/>
      </c>
      <c r="AC154" s="0" t="str">
        <f aca="false">IF(AND(U154&lt;U$415+2*U$417,U154&gt;U$415-2*U$417),U154,"")</f>
        <v/>
      </c>
      <c r="AD154" s="0" t="str">
        <f aca="false">IF(AND(V154&lt;V$415+2*V$417,V154&gt;V$415-2*V$417),V154,"")</f>
        <v/>
      </c>
      <c r="AF154" s="0" t="str">
        <f aca="false">IF(AND(X154&lt;X$415+2*X$417,X154&gt;X$415-2*X$417),X154,"")</f>
        <v/>
      </c>
      <c r="AG154" s="0" t="str">
        <f aca="false">IF(AND(Y154&lt;Y$415+2*Y$417,Y154&gt;Y$415-2*Y$417),Y154,"")</f>
        <v/>
      </c>
    </row>
    <row r="155" customFormat="false" ht="12.8" hidden="false" customHeight="false" outlineLevel="0" collapsed="false">
      <c r="A155" s="0" t="n">
        <v>154</v>
      </c>
      <c r="B155" s="0" t="s">
        <v>19</v>
      </c>
      <c r="C155" s="0" t="s">
        <v>20</v>
      </c>
      <c r="D155" s="0" t="n">
        <v>17</v>
      </c>
      <c r="E155" s="0" t="n">
        <v>6</v>
      </c>
      <c r="F155" s="0" t="s">
        <v>49</v>
      </c>
      <c r="G155" s="0" t="n">
        <v>1000</v>
      </c>
      <c r="I155" s="0" t="n">
        <v>0</v>
      </c>
      <c r="J155" s="0" t="n">
        <v>1</v>
      </c>
      <c r="K155" s="0" t="n">
        <v>1</v>
      </c>
      <c r="L155" s="0" t="s">
        <v>61</v>
      </c>
      <c r="M155" s="0" t="s">
        <v>57</v>
      </c>
      <c r="N155" s="0" t="s">
        <v>65</v>
      </c>
      <c r="T155" s="0" t="str">
        <f aca="false">IF(AND($P155="Congruent",$I155=1),$G155,"")</f>
        <v/>
      </c>
      <c r="U155" s="0" t="str">
        <f aca="false">IF(AND($P155="Neutre",$I155=1),$G155,"")</f>
        <v/>
      </c>
      <c r="V155" s="0" t="str">
        <f aca="false">IF(AND($P155="Incongruent",$I155=1),$G155,"")</f>
        <v/>
      </c>
      <c r="X155" s="0" t="str">
        <f aca="false">IF(AND($Q155="control",$I155=1,$I153=1),$G155,"")</f>
        <v/>
      </c>
      <c r="Y155" s="0" t="str">
        <f aca="false">IF(AND($Q155="test",$I155=1,$I153=1),$G155,"")</f>
        <v/>
      </c>
      <c r="AB155" s="0" t="str">
        <f aca="false">IF(AND(T155&lt;T$415+2*T$417,T155&gt;T$415-2*T$417),T155,"")</f>
        <v/>
      </c>
      <c r="AC155" s="0" t="str">
        <f aca="false">IF(AND(U155&lt;U$415+2*U$417,U155&gt;U$415-2*U$417),U155,"")</f>
        <v/>
      </c>
      <c r="AD155" s="0" t="str">
        <f aca="false">IF(AND(V155&lt;V$415+2*V$417,V155&gt;V$415-2*V$417),V155,"")</f>
        <v/>
      </c>
      <c r="AF155" s="0" t="str">
        <f aca="false">IF(AND(X155&lt;X$415+2*X$417,X155&gt;X$415-2*X$417),X155,"")</f>
        <v/>
      </c>
      <c r="AG155" s="0" t="str">
        <f aca="false">IF(AND(Y155&lt;Y$415+2*Y$417,Y155&gt;Y$415-2*Y$417),Y155,"")</f>
        <v/>
      </c>
    </row>
    <row r="156" customFormat="false" ht="12.8" hidden="false" customHeight="false" outlineLevel="0" collapsed="false">
      <c r="A156" s="0" t="n">
        <v>155</v>
      </c>
      <c r="B156" s="0" t="s">
        <v>19</v>
      </c>
      <c r="C156" s="0" t="s">
        <v>20</v>
      </c>
      <c r="D156" s="0" t="n">
        <v>18</v>
      </c>
      <c r="E156" s="0" t="n">
        <v>1</v>
      </c>
      <c r="F156" s="0" t="s">
        <v>41</v>
      </c>
      <c r="G156" s="0" t="n">
        <v>500</v>
      </c>
      <c r="I156" s="0" t="n">
        <v>0</v>
      </c>
      <c r="J156" s="0" t="n">
        <v>1</v>
      </c>
      <c r="L156" s="0" t="s">
        <v>54</v>
      </c>
      <c r="M156" s="0" t="s">
        <v>42</v>
      </c>
      <c r="N156" s="0" t="s">
        <v>67</v>
      </c>
      <c r="T156" s="0" t="str">
        <f aca="false">IF(AND($P156="Congruent",$I156=1),$G156,"")</f>
        <v/>
      </c>
      <c r="U156" s="0" t="str">
        <f aca="false">IF(AND($P156="Neutre",$I156=1),$G156,"")</f>
        <v/>
      </c>
      <c r="V156" s="0" t="str">
        <f aca="false">IF(AND($P156="Incongruent",$I156=1),$G156,"")</f>
        <v/>
      </c>
      <c r="X156" s="0" t="str">
        <f aca="false">IF(AND($Q156="control",$I156=1,$I154=1),$G156,"")</f>
        <v/>
      </c>
      <c r="Y156" s="0" t="str">
        <f aca="false">IF(AND($Q156="test",$I156=1,$I154=1),$G156,"")</f>
        <v/>
      </c>
      <c r="AB156" s="0" t="str">
        <f aca="false">IF(AND(T156&lt;T$415+2*T$417,T156&gt;T$415-2*T$417),T156,"")</f>
        <v/>
      </c>
      <c r="AC156" s="0" t="str">
        <f aca="false">IF(AND(U156&lt;U$415+2*U$417,U156&gt;U$415-2*U$417),U156,"")</f>
        <v/>
      </c>
      <c r="AD156" s="0" t="str">
        <f aca="false">IF(AND(V156&lt;V$415+2*V$417,V156&gt;V$415-2*V$417),V156,"")</f>
        <v/>
      </c>
      <c r="AF156" s="0" t="str">
        <f aca="false">IF(AND(X156&lt;X$415+2*X$417,X156&gt;X$415-2*X$417),X156,"")</f>
        <v/>
      </c>
      <c r="AG156" s="0" t="str">
        <f aca="false">IF(AND(Y156&lt;Y$415+2*Y$417,Y156&gt;Y$415-2*Y$417),Y156,"")</f>
        <v/>
      </c>
    </row>
    <row r="157" customFormat="false" ht="12.8" hidden="false" customHeight="false" outlineLevel="0" collapsed="false">
      <c r="A157" s="0" t="n">
        <v>156</v>
      </c>
      <c r="B157" s="0" t="s">
        <v>19</v>
      </c>
      <c r="C157" s="0" t="s">
        <v>20</v>
      </c>
      <c r="D157" s="0" t="n">
        <v>18</v>
      </c>
      <c r="E157" s="0" t="n">
        <v>2</v>
      </c>
      <c r="F157" s="0" t="s">
        <v>11</v>
      </c>
      <c r="G157" s="0" t="n">
        <v>642</v>
      </c>
      <c r="H157" s="0" t="s">
        <v>47</v>
      </c>
      <c r="I157" s="0" t="n">
        <v>1</v>
      </c>
      <c r="J157" s="0" t="n">
        <v>0</v>
      </c>
      <c r="L157" s="0" t="s">
        <v>54</v>
      </c>
      <c r="M157" s="0" t="s">
        <v>42</v>
      </c>
      <c r="N157" s="0" t="s">
        <v>67</v>
      </c>
      <c r="O157" s="0" t="s">
        <v>52</v>
      </c>
      <c r="P157" s="0" t="s">
        <v>53</v>
      </c>
      <c r="T157" s="0" t="str">
        <f aca="false">IF(AND($P157="Congruent",$I157=1),$G157,"")</f>
        <v/>
      </c>
      <c r="U157" s="0" t="n">
        <f aca="false">IF(AND($P157="Neutre",$I157=1),$G157,"")</f>
        <v>642</v>
      </c>
      <c r="V157" s="0" t="str">
        <f aca="false">IF(AND($P157="Incongruent",$I157=1),$G157,"")</f>
        <v/>
      </c>
      <c r="X157" s="0" t="str">
        <f aca="false">IF(AND($Q157="control",$I157=1,$I155=1),$G157,"")</f>
        <v/>
      </c>
      <c r="Y157" s="0" t="str">
        <f aca="false">IF(AND($Q157="test",$I157=1,$I155=1),$G157,"")</f>
        <v/>
      </c>
      <c r="AB157" s="0" t="str">
        <f aca="false">IF(AND(T157&lt;T$415+2*T$417,T157&gt;T$415-2*T$417),T157,"")</f>
        <v/>
      </c>
      <c r="AC157" s="0" t="n">
        <f aca="false">IF(AND(U157&lt;U$415+2*U$417,U157&gt;U$415-2*U$417),U157,"")</f>
        <v>642</v>
      </c>
      <c r="AD157" s="0" t="str">
        <f aca="false">IF(AND(V157&lt;V$415+2*V$417,V157&gt;V$415-2*V$417),V157,"")</f>
        <v/>
      </c>
      <c r="AF157" s="0" t="str">
        <f aca="false">IF(AND(X157&lt;X$415+2*X$417,X157&gt;X$415-2*X$417),X157,"")</f>
        <v/>
      </c>
      <c r="AG157" s="0" t="str">
        <f aca="false">IF(AND(Y157&lt;Y$415+2*Y$417,Y157&gt;Y$415-2*Y$417),Y157,"")</f>
        <v/>
      </c>
    </row>
    <row r="158" customFormat="false" ht="12.8" hidden="false" customHeight="false" outlineLevel="0" collapsed="false">
      <c r="A158" s="0" t="n">
        <v>157</v>
      </c>
      <c r="B158" s="0" t="s">
        <v>19</v>
      </c>
      <c r="C158" s="0" t="s">
        <v>20</v>
      </c>
      <c r="D158" s="0" t="n">
        <v>18</v>
      </c>
      <c r="E158" s="0" t="n">
        <v>3</v>
      </c>
      <c r="F158" s="0" t="s">
        <v>41</v>
      </c>
      <c r="G158" s="0" t="n">
        <v>500</v>
      </c>
      <c r="I158" s="0" t="n">
        <v>0</v>
      </c>
      <c r="J158" s="0" t="n">
        <v>1</v>
      </c>
      <c r="L158" s="0" t="s">
        <v>54</v>
      </c>
      <c r="M158" s="0" t="s">
        <v>42</v>
      </c>
      <c r="N158" s="0" t="s">
        <v>67</v>
      </c>
      <c r="T158" s="0" t="str">
        <f aca="false">IF(AND($P158="Congruent",$I158=1),$G158,"")</f>
        <v/>
      </c>
      <c r="U158" s="0" t="str">
        <f aca="false">IF(AND($P158="Neutre",$I158=1),$G158,"")</f>
        <v/>
      </c>
      <c r="V158" s="0" t="str">
        <f aca="false">IF(AND($P158="Incongruent",$I158=1),$G158,"")</f>
        <v/>
      </c>
      <c r="X158" s="0" t="str">
        <f aca="false">IF(AND($Q158="control",$I158=1,$I156=1),$G158,"")</f>
        <v/>
      </c>
      <c r="Y158" s="0" t="str">
        <f aca="false">IF(AND($Q158="test",$I158=1,$I156=1),$G158,"")</f>
        <v/>
      </c>
      <c r="AB158" s="0" t="str">
        <f aca="false">IF(AND(T158&lt;T$415+2*T$417,T158&gt;T$415-2*T$417),T158,"")</f>
        <v/>
      </c>
      <c r="AC158" s="0" t="str">
        <f aca="false">IF(AND(U158&lt;U$415+2*U$417,U158&gt;U$415-2*U$417),U158,"")</f>
        <v/>
      </c>
      <c r="AD158" s="0" t="str">
        <f aca="false">IF(AND(V158&lt;V$415+2*V$417,V158&gt;V$415-2*V$417),V158,"")</f>
        <v/>
      </c>
      <c r="AF158" s="0" t="str">
        <f aca="false">IF(AND(X158&lt;X$415+2*X$417,X158&gt;X$415-2*X$417),X158,"")</f>
        <v/>
      </c>
      <c r="AG158" s="0" t="str">
        <f aca="false">IF(AND(Y158&lt;Y$415+2*Y$417,Y158&gt;Y$415-2*Y$417),Y158,"")</f>
        <v/>
      </c>
    </row>
    <row r="159" customFormat="false" ht="12.8" hidden="false" customHeight="false" outlineLevel="0" collapsed="false">
      <c r="A159" s="0" t="n">
        <v>158</v>
      </c>
      <c r="B159" s="0" t="s">
        <v>19</v>
      </c>
      <c r="C159" s="0" t="s">
        <v>20</v>
      </c>
      <c r="D159" s="0" t="n">
        <v>18</v>
      </c>
      <c r="E159" s="0" t="n">
        <v>4</v>
      </c>
      <c r="F159" s="0" t="s">
        <v>12</v>
      </c>
      <c r="G159" s="0" t="n">
        <v>572</v>
      </c>
      <c r="H159" s="0" t="s">
        <v>44</v>
      </c>
      <c r="I159" s="0" t="n">
        <v>1</v>
      </c>
      <c r="J159" s="0" t="n">
        <v>0</v>
      </c>
      <c r="L159" s="0" t="s">
        <v>54</v>
      </c>
      <c r="M159" s="0" t="s">
        <v>42</v>
      </c>
      <c r="N159" s="0" t="s">
        <v>67</v>
      </c>
      <c r="O159" s="0" t="s">
        <v>48</v>
      </c>
      <c r="P159" s="0" t="s">
        <v>46</v>
      </c>
      <c r="Q159" s="0" t="s">
        <v>17</v>
      </c>
      <c r="T159" s="0" t="n">
        <f aca="false">IF(AND($P159="Congruent",$I159=1),$G159,"")</f>
        <v>572</v>
      </c>
      <c r="U159" s="0" t="str">
        <f aca="false">IF(AND($P159="Neutre",$I159=1),$G159,"")</f>
        <v/>
      </c>
      <c r="V159" s="0" t="str">
        <f aca="false">IF(AND($P159="Incongruent",$I159=1),$G159,"")</f>
        <v/>
      </c>
      <c r="X159" s="0" t="n">
        <f aca="false">IF(AND($Q159="control",$I159=1,$I157=1),$G159,"")</f>
        <v>572</v>
      </c>
      <c r="Y159" s="0" t="str">
        <f aca="false">IF(AND($Q159="test",$I159=1,$I157=1),$G159,"")</f>
        <v/>
      </c>
      <c r="AB159" s="0" t="n">
        <f aca="false">IF(AND(T159&lt;T$415+2*T$417,T159&gt;T$415-2*T$417),T159,"")</f>
        <v>572</v>
      </c>
      <c r="AC159" s="0" t="str">
        <f aca="false">IF(AND(U159&lt;U$415+2*U$417,U159&gt;U$415-2*U$417),U159,"")</f>
        <v/>
      </c>
      <c r="AD159" s="0" t="str">
        <f aca="false">IF(AND(V159&lt;V$415+2*V$417,V159&gt;V$415-2*V$417),V159,"")</f>
        <v/>
      </c>
      <c r="AF159" s="0" t="n">
        <f aca="false">IF(AND(X159&lt;X$415+2*X$417,X159&gt;X$415-2*X$417),X159,"")</f>
        <v>572</v>
      </c>
      <c r="AG159" s="0" t="str">
        <f aca="false">IF(AND(Y159&lt;Y$415+2*Y$417,Y159&gt;Y$415-2*Y$417),Y159,"")</f>
        <v/>
      </c>
    </row>
    <row r="160" customFormat="false" ht="12.8" hidden="false" customHeight="false" outlineLevel="0" collapsed="false">
      <c r="A160" s="0" t="n">
        <v>159</v>
      </c>
      <c r="B160" s="0" t="s">
        <v>19</v>
      </c>
      <c r="C160" s="0" t="s">
        <v>20</v>
      </c>
      <c r="D160" s="0" t="n">
        <v>18</v>
      </c>
      <c r="E160" s="0" t="n">
        <v>5</v>
      </c>
      <c r="F160" s="0" t="s">
        <v>41</v>
      </c>
      <c r="G160" s="0" t="n">
        <v>500</v>
      </c>
      <c r="I160" s="0" t="n">
        <v>0</v>
      </c>
      <c r="J160" s="0" t="n">
        <v>1</v>
      </c>
      <c r="L160" s="0" t="s">
        <v>54</v>
      </c>
      <c r="M160" s="0" t="s">
        <v>42</v>
      </c>
      <c r="N160" s="0" t="s">
        <v>67</v>
      </c>
      <c r="T160" s="0" t="str">
        <f aca="false">IF(AND($P160="Congruent",$I160=1),$G160,"")</f>
        <v/>
      </c>
      <c r="U160" s="0" t="str">
        <f aca="false">IF(AND($P160="Neutre",$I160=1),$G160,"")</f>
        <v/>
      </c>
      <c r="V160" s="0" t="str">
        <f aca="false">IF(AND($P160="Incongruent",$I160=1),$G160,"")</f>
        <v/>
      </c>
      <c r="X160" s="0" t="str">
        <f aca="false">IF(AND($Q160="control",$I160=1,$I158=1),$G160,"")</f>
        <v/>
      </c>
      <c r="Y160" s="0" t="str">
        <f aca="false">IF(AND($Q160="test",$I160=1,$I158=1),$G160,"")</f>
        <v/>
      </c>
      <c r="AB160" s="0" t="str">
        <f aca="false">IF(AND(T160&lt;T$415+2*T$417,T160&gt;T$415-2*T$417),T160,"")</f>
        <v/>
      </c>
      <c r="AC160" s="0" t="str">
        <f aca="false">IF(AND(U160&lt;U$415+2*U$417,U160&gt;U$415-2*U$417),U160,"")</f>
        <v/>
      </c>
      <c r="AD160" s="0" t="str">
        <f aca="false">IF(AND(V160&lt;V$415+2*V$417,V160&gt;V$415-2*V$417),V160,"")</f>
        <v/>
      </c>
      <c r="AF160" s="0" t="str">
        <f aca="false">IF(AND(X160&lt;X$415+2*X$417,X160&gt;X$415-2*X$417),X160,"")</f>
        <v/>
      </c>
      <c r="AG160" s="0" t="str">
        <f aca="false">IF(AND(Y160&lt;Y$415+2*Y$417,Y160&gt;Y$415-2*Y$417),Y160,"")</f>
        <v/>
      </c>
    </row>
    <row r="161" customFormat="false" ht="12.8" hidden="false" customHeight="false" outlineLevel="0" collapsed="false">
      <c r="A161" s="0" t="n">
        <v>160</v>
      </c>
      <c r="B161" s="0" t="s">
        <v>19</v>
      </c>
      <c r="C161" s="0" t="s">
        <v>20</v>
      </c>
      <c r="D161" s="0" t="n">
        <v>18</v>
      </c>
      <c r="E161" s="0" t="n">
        <v>6</v>
      </c>
      <c r="F161" s="0" t="s">
        <v>49</v>
      </c>
      <c r="G161" s="0" t="n">
        <v>1000</v>
      </c>
      <c r="I161" s="0" t="n">
        <v>0</v>
      </c>
      <c r="J161" s="0" t="n">
        <v>1</v>
      </c>
      <c r="K161" s="0" t="n">
        <v>1</v>
      </c>
      <c r="L161" s="0" t="s">
        <v>54</v>
      </c>
      <c r="M161" s="0" t="s">
        <v>42</v>
      </c>
      <c r="N161" s="0" t="s">
        <v>67</v>
      </c>
      <c r="T161" s="0" t="str">
        <f aca="false">IF(AND($P161="Congruent",$I161=1),$G161,"")</f>
        <v/>
      </c>
      <c r="U161" s="0" t="str">
        <f aca="false">IF(AND($P161="Neutre",$I161=1),$G161,"")</f>
        <v/>
      </c>
      <c r="V161" s="0" t="str">
        <f aca="false">IF(AND($P161="Incongruent",$I161=1),$G161,"")</f>
        <v/>
      </c>
      <c r="X161" s="0" t="str">
        <f aca="false">IF(AND($Q161="control",$I161=1,$I159=1),$G161,"")</f>
        <v/>
      </c>
      <c r="Y161" s="0" t="str">
        <f aca="false">IF(AND($Q161="test",$I161=1,$I159=1),$G161,"")</f>
        <v/>
      </c>
      <c r="AB161" s="0" t="str">
        <f aca="false">IF(AND(T161&lt;T$415+2*T$417,T161&gt;T$415-2*T$417),T161,"")</f>
        <v/>
      </c>
      <c r="AC161" s="0" t="str">
        <f aca="false">IF(AND(U161&lt;U$415+2*U$417,U161&gt;U$415-2*U$417),U161,"")</f>
        <v/>
      </c>
      <c r="AD161" s="0" t="str">
        <f aca="false">IF(AND(V161&lt;V$415+2*V$417,V161&gt;V$415-2*V$417),V161,"")</f>
        <v/>
      </c>
      <c r="AF161" s="0" t="str">
        <f aca="false">IF(AND(X161&lt;X$415+2*X$417,X161&gt;X$415-2*X$417),X161,"")</f>
        <v/>
      </c>
      <c r="AG161" s="0" t="str">
        <f aca="false">IF(AND(Y161&lt;Y$415+2*Y$417,Y161&gt;Y$415-2*Y$417),Y161,"")</f>
        <v/>
      </c>
    </row>
    <row r="162" customFormat="false" ht="12.8" hidden="false" customHeight="false" outlineLevel="0" collapsed="false">
      <c r="A162" s="0" t="n">
        <v>161</v>
      </c>
      <c r="B162" s="0" t="s">
        <v>19</v>
      </c>
      <c r="C162" s="0" t="s">
        <v>20</v>
      </c>
      <c r="D162" s="0" t="n">
        <v>19</v>
      </c>
      <c r="E162" s="0" t="n">
        <v>1</v>
      </c>
      <c r="F162" s="0" t="s">
        <v>41</v>
      </c>
      <c r="G162" s="0" t="n">
        <v>499</v>
      </c>
      <c r="I162" s="0" t="n">
        <v>0</v>
      </c>
      <c r="J162" s="0" t="n">
        <v>1</v>
      </c>
      <c r="L162" s="0" t="s">
        <v>56</v>
      </c>
      <c r="M162" s="0" t="s">
        <v>51</v>
      </c>
      <c r="N162" s="0" t="s">
        <v>66</v>
      </c>
      <c r="T162" s="0" t="str">
        <f aca="false">IF(AND($P162="Congruent",$I162=1),$G162,"")</f>
        <v/>
      </c>
      <c r="U162" s="0" t="str">
        <f aca="false">IF(AND($P162="Neutre",$I162=1),$G162,"")</f>
        <v/>
      </c>
      <c r="V162" s="0" t="str">
        <f aca="false">IF(AND($P162="Incongruent",$I162=1),$G162,"")</f>
        <v/>
      </c>
      <c r="X162" s="0" t="str">
        <f aca="false">IF(AND($Q162="control",$I162=1,$I160=1),$G162,"")</f>
        <v/>
      </c>
      <c r="Y162" s="0" t="str">
        <f aca="false">IF(AND($Q162="test",$I162=1,$I160=1),$G162,"")</f>
        <v/>
      </c>
      <c r="AB162" s="0" t="str">
        <f aca="false">IF(AND(T162&lt;T$415+2*T$417,T162&gt;T$415-2*T$417),T162,"")</f>
        <v/>
      </c>
      <c r="AC162" s="0" t="str">
        <f aca="false">IF(AND(U162&lt;U$415+2*U$417,U162&gt;U$415-2*U$417),U162,"")</f>
        <v/>
      </c>
      <c r="AD162" s="0" t="str">
        <f aca="false">IF(AND(V162&lt;V$415+2*V$417,V162&gt;V$415-2*V$417),V162,"")</f>
        <v/>
      </c>
      <c r="AF162" s="0" t="str">
        <f aca="false">IF(AND(X162&lt;X$415+2*X$417,X162&gt;X$415-2*X$417),X162,"")</f>
        <v/>
      </c>
      <c r="AG162" s="0" t="str">
        <f aca="false">IF(AND(Y162&lt;Y$415+2*Y$417,Y162&gt;Y$415-2*Y$417),Y162,"")</f>
        <v/>
      </c>
    </row>
    <row r="163" customFormat="false" ht="12.8" hidden="false" customHeight="false" outlineLevel="0" collapsed="false">
      <c r="A163" s="0" t="n">
        <v>162</v>
      </c>
      <c r="B163" s="0" t="s">
        <v>19</v>
      </c>
      <c r="C163" s="0" t="s">
        <v>20</v>
      </c>
      <c r="D163" s="0" t="n">
        <v>19</v>
      </c>
      <c r="E163" s="0" t="n">
        <v>2</v>
      </c>
      <c r="F163" s="0" t="s">
        <v>11</v>
      </c>
      <c r="G163" s="0" t="n">
        <v>709.000000000058</v>
      </c>
      <c r="H163" s="0" t="s">
        <v>47</v>
      </c>
      <c r="I163" s="0" t="n">
        <v>1</v>
      </c>
      <c r="J163" s="0" t="n">
        <v>0</v>
      </c>
      <c r="L163" s="0" t="s">
        <v>56</v>
      </c>
      <c r="M163" s="0" t="s">
        <v>51</v>
      </c>
      <c r="N163" s="0" t="s">
        <v>66</v>
      </c>
      <c r="O163" s="0" t="s">
        <v>58</v>
      </c>
      <c r="P163" s="0" t="s">
        <v>59</v>
      </c>
      <c r="T163" s="0" t="str">
        <f aca="false">IF(AND($P163="Congruent",$I163=1),$G163,"")</f>
        <v/>
      </c>
      <c r="U163" s="0" t="str">
        <f aca="false">IF(AND($P163="Neutre",$I163=1),$G163,"")</f>
        <v/>
      </c>
      <c r="V163" s="0" t="n">
        <f aca="false">IF(AND($P163="Incongruent",$I163=1),$G163,"")</f>
        <v>709.000000000058</v>
      </c>
      <c r="X163" s="0" t="str">
        <f aca="false">IF(AND($Q163="control",$I163=1,$I161=1),$G163,"")</f>
        <v/>
      </c>
      <c r="Y163" s="0" t="str">
        <f aca="false">IF(AND($Q163="test",$I163=1,$I161=1),$G163,"")</f>
        <v/>
      </c>
      <c r="AB163" s="0" t="str">
        <f aca="false">IF(AND(T163&lt;T$415+2*T$417,T163&gt;T$415-2*T$417),T163,"")</f>
        <v/>
      </c>
      <c r="AC163" s="0" t="str">
        <f aca="false">IF(AND(U163&lt;U$415+2*U$417,U163&gt;U$415-2*U$417),U163,"")</f>
        <v/>
      </c>
      <c r="AD163" s="0" t="n">
        <f aca="false">IF(AND(V163&lt;V$415+2*V$417,V163&gt;V$415-2*V$417),V163,"")</f>
        <v>709.000000000058</v>
      </c>
      <c r="AF163" s="0" t="str">
        <f aca="false">IF(AND(X163&lt;X$415+2*X$417,X163&gt;X$415-2*X$417),X163,"")</f>
        <v/>
      </c>
      <c r="AG163" s="0" t="str">
        <f aca="false">IF(AND(Y163&lt;Y$415+2*Y$417,Y163&gt;Y$415-2*Y$417),Y163,"")</f>
        <v/>
      </c>
    </row>
    <row r="164" customFormat="false" ht="12.8" hidden="false" customHeight="false" outlineLevel="0" collapsed="false">
      <c r="A164" s="0" t="n">
        <v>163</v>
      </c>
      <c r="B164" s="0" t="s">
        <v>19</v>
      </c>
      <c r="C164" s="0" t="s">
        <v>20</v>
      </c>
      <c r="D164" s="0" t="n">
        <v>19</v>
      </c>
      <c r="E164" s="0" t="n">
        <v>3</v>
      </c>
      <c r="F164" s="0" t="s">
        <v>41</v>
      </c>
      <c r="G164" s="0" t="n">
        <v>500</v>
      </c>
      <c r="I164" s="0" t="n">
        <v>0</v>
      </c>
      <c r="J164" s="0" t="n">
        <v>1</v>
      </c>
      <c r="L164" s="0" t="s">
        <v>56</v>
      </c>
      <c r="M164" s="0" t="s">
        <v>51</v>
      </c>
      <c r="N164" s="0" t="s">
        <v>66</v>
      </c>
      <c r="T164" s="0" t="str">
        <f aca="false">IF(AND($P164="Congruent",$I164=1),$G164,"")</f>
        <v/>
      </c>
      <c r="U164" s="0" t="str">
        <f aca="false">IF(AND($P164="Neutre",$I164=1),$G164,"")</f>
        <v/>
      </c>
      <c r="V164" s="0" t="str">
        <f aca="false">IF(AND($P164="Incongruent",$I164=1),$G164,"")</f>
        <v/>
      </c>
      <c r="X164" s="0" t="str">
        <f aca="false">IF(AND($Q164="control",$I164=1,$I162=1),$G164,"")</f>
        <v/>
      </c>
      <c r="Y164" s="0" t="str">
        <f aca="false">IF(AND($Q164="test",$I164=1,$I162=1),$G164,"")</f>
        <v/>
      </c>
      <c r="AB164" s="0" t="str">
        <f aca="false">IF(AND(T164&lt;T$415+2*T$417,T164&gt;T$415-2*T$417),T164,"")</f>
        <v/>
      </c>
      <c r="AC164" s="0" t="str">
        <f aca="false">IF(AND(U164&lt;U$415+2*U$417,U164&gt;U$415-2*U$417),U164,"")</f>
        <v/>
      </c>
      <c r="AD164" s="0" t="str">
        <f aca="false">IF(AND(V164&lt;V$415+2*V$417,V164&gt;V$415-2*V$417),V164,"")</f>
        <v/>
      </c>
      <c r="AF164" s="0" t="str">
        <f aca="false">IF(AND(X164&lt;X$415+2*X$417,X164&gt;X$415-2*X$417),X164,"")</f>
        <v/>
      </c>
      <c r="AG164" s="0" t="str">
        <f aca="false">IF(AND(Y164&lt;Y$415+2*Y$417,Y164&gt;Y$415-2*Y$417),Y164,"")</f>
        <v/>
      </c>
    </row>
    <row r="165" customFormat="false" ht="12.8" hidden="false" customHeight="false" outlineLevel="0" collapsed="false">
      <c r="A165" s="0" t="n">
        <v>164</v>
      </c>
      <c r="B165" s="0" t="s">
        <v>19</v>
      </c>
      <c r="C165" s="0" t="s">
        <v>20</v>
      </c>
      <c r="D165" s="0" t="n">
        <v>19</v>
      </c>
      <c r="E165" s="0" t="n">
        <v>4</v>
      </c>
      <c r="F165" s="0" t="s">
        <v>12</v>
      </c>
      <c r="G165" s="0" t="n">
        <v>878</v>
      </c>
      <c r="H165" s="0" t="s">
        <v>44</v>
      </c>
      <c r="I165" s="0" t="n">
        <v>1</v>
      </c>
      <c r="J165" s="0" t="n">
        <v>0</v>
      </c>
      <c r="L165" s="0" t="s">
        <v>56</v>
      </c>
      <c r="M165" s="0" t="s">
        <v>51</v>
      </c>
      <c r="N165" s="0" t="s">
        <v>66</v>
      </c>
      <c r="O165" s="0" t="s">
        <v>48</v>
      </c>
      <c r="P165" s="0" t="s">
        <v>46</v>
      </c>
      <c r="Q165" s="0" t="s">
        <v>18</v>
      </c>
      <c r="T165" s="0" t="n">
        <f aca="false">IF(AND($P165="Congruent",$I165=1),$G165,"")</f>
        <v>878</v>
      </c>
      <c r="U165" s="0" t="str">
        <f aca="false">IF(AND($P165="Neutre",$I165=1),$G165,"")</f>
        <v/>
      </c>
      <c r="V165" s="0" t="str">
        <f aca="false">IF(AND($P165="Incongruent",$I165=1),$G165,"")</f>
        <v/>
      </c>
      <c r="X165" s="0" t="str">
        <f aca="false">IF(AND($Q165="control",$I165=1,$I163=1),$G165,"")</f>
        <v/>
      </c>
      <c r="Y165" s="0" t="n">
        <f aca="false">IF(AND($Q165="test",$I165=1,$I163=1),$G165,"")</f>
        <v>878</v>
      </c>
      <c r="AB165" s="0" t="n">
        <f aca="false">IF(AND(T165&lt;T$415+2*T$417,T165&gt;T$415-2*T$417),T165,"")</f>
        <v>878</v>
      </c>
      <c r="AC165" s="0" t="str">
        <f aca="false">IF(AND(U165&lt;U$415+2*U$417,U165&gt;U$415-2*U$417),U165,"")</f>
        <v/>
      </c>
      <c r="AD165" s="0" t="str">
        <f aca="false">IF(AND(V165&lt;V$415+2*V$417,V165&gt;V$415-2*V$417),V165,"")</f>
        <v/>
      </c>
      <c r="AF165" s="0" t="str">
        <f aca="false">IF(AND(X165&lt;X$415+2*X$417,X165&gt;X$415-2*X$417),X165,"")</f>
        <v/>
      </c>
      <c r="AG165" s="0" t="str">
        <f aca="false">IF(AND(Y165&lt;Y$415+2*Y$417,Y165&gt;Y$415-2*Y$417),Y165,"")</f>
        <v/>
      </c>
    </row>
    <row r="166" customFormat="false" ht="12.8" hidden="false" customHeight="false" outlineLevel="0" collapsed="false">
      <c r="A166" s="0" t="n">
        <v>165</v>
      </c>
      <c r="B166" s="0" t="s">
        <v>19</v>
      </c>
      <c r="C166" s="0" t="s">
        <v>20</v>
      </c>
      <c r="D166" s="0" t="n">
        <v>19</v>
      </c>
      <c r="E166" s="0" t="n">
        <v>5</v>
      </c>
      <c r="F166" s="0" t="s">
        <v>41</v>
      </c>
      <c r="G166" s="0" t="n">
        <v>499</v>
      </c>
      <c r="I166" s="0" t="n">
        <v>0</v>
      </c>
      <c r="J166" s="0" t="n">
        <v>1</v>
      </c>
      <c r="L166" s="0" t="s">
        <v>56</v>
      </c>
      <c r="M166" s="0" t="s">
        <v>51</v>
      </c>
      <c r="N166" s="0" t="s">
        <v>66</v>
      </c>
      <c r="T166" s="0" t="str">
        <f aca="false">IF(AND($P166="Congruent",$I166=1),$G166,"")</f>
        <v/>
      </c>
      <c r="U166" s="0" t="str">
        <f aca="false">IF(AND($P166="Neutre",$I166=1),$G166,"")</f>
        <v/>
      </c>
      <c r="V166" s="0" t="str">
        <f aca="false">IF(AND($P166="Incongruent",$I166=1),$G166,"")</f>
        <v/>
      </c>
      <c r="X166" s="0" t="str">
        <f aca="false">IF(AND($Q166="control",$I166=1,$I164=1),$G166,"")</f>
        <v/>
      </c>
      <c r="Y166" s="0" t="str">
        <f aca="false">IF(AND($Q166="test",$I166=1,$I164=1),$G166,"")</f>
        <v/>
      </c>
      <c r="AB166" s="0" t="str">
        <f aca="false">IF(AND(T166&lt;T$415+2*T$417,T166&gt;T$415-2*T$417),T166,"")</f>
        <v/>
      </c>
      <c r="AC166" s="0" t="str">
        <f aca="false">IF(AND(U166&lt;U$415+2*U$417,U166&gt;U$415-2*U$417),U166,"")</f>
        <v/>
      </c>
      <c r="AD166" s="0" t="str">
        <f aca="false">IF(AND(V166&lt;V$415+2*V$417,V166&gt;V$415-2*V$417),V166,"")</f>
        <v/>
      </c>
      <c r="AF166" s="0" t="str">
        <f aca="false">IF(AND(X166&lt;X$415+2*X$417,X166&gt;X$415-2*X$417),X166,"")</f>
        <v/>
      </c>
      <c r="AG166" s="0" t="str">
        <f aca="false">IF(AND(Y166&lt;Y$415+2*Y$417,Y166&gt;Y$415-2*Y$417),Y166,"")</f>
        <v/>
      </c>
    </row>
    <row r="167" customFormat="false" ht="12.8" hidden="false" customHeight="false" outlineLevel="0" collapsed="false">
      <c r="A167" s="0" t="n">
        <v>166</v>
      </c>
      <c r="B167" s="0" t="s">
        <v>19</v>
      </c>
      <c r="C167" s="0" t="s">
        <v>20</v>
      </c>
      <c r="D167" s="0" t="n">
        <v>19</v>
      </c>
      <c r="E167" s="0" t="n">
        <v>6</v>
      </c>
      <c r="F167" s="0" t="s">
        <v>49</v>
      </c>
      <c r="G167" s="0" t="n">
        <v>1000</v>
      </c>
      <c r="I167" s="0" t="n">
        <v>0</v>
      </c>
      <c r="J167" s="0" t="n">
        <v>1</v>
      </c>
      <c r="K167" s="0" t="n">
        <v>1</v>
      </c>
      <c r="L167" s="0" t="s">
        <v>56</v>
      </c>
      <c r="M167" s="0" t="s">
        <v>51</v>
      </c>
      <c r="N167" s="0" t="s">
        <v>66</v>
      </c>
      <c r="T167" s="0" t="str">
        <f aca="false">IF(AND($P167="Congruent",$I167=1),$G167,"")</f>
        <v/>
      </c>
      <c r="U167" s="0" t="str">
        <f aca="false">IF(AND($P167="Neutre",$I167=1),$G167,"")</f>
        <v/>
      </c>
      <c r="V167" s="0" t="str">
        <f aca="false">IF(AND($P167="Incongruent",$I167=1),$G167,"")</f>
        <v/>
      </c>
      <c r="X167" s="0" t="str">
        <f aca="false">IF(AND($Q167="control",$I167=1,$I165=1),$G167,"")</f>
        <v/>
      </c>
      <c r="Y167" s="0" t="str">
        <f aca="false">IF(AND($Q167="test",$I167=1,$I165=1),$G167,"")</f>
        <v/>
      </c>
      <c r="AB167" s="0" t="str">
        <f aca="false">IF(AND(T167&lt;T$415+2*T$417,T167&gt;T$415-2*T$417),T167,"")</f>
        <v/>
      </c>
      <c r="AC167" s="0" t="str">
        <f aca="false">IF(AND(U167&lt;U$415+2*U$417,U167&gt;U$415-2*U$417),U167,"")</f>
        <v/>
      </c>
      <c r="AD167" s="0" t="str">
        <f aca="false">IF(AND(V167&lt;V$415+2*V$417,V167&gt;V$415-2*V$417),V167,"")</f>
        <v/>
      </c>
      <c r="AF167" s="0" t="str">
        <f aca="false">IF(AND(X167&lt;X$415+2*X$417,X167&gt;X$415-2*X$417),X167,"")</f>
        <v/>
      </c>
      <c r="AG167" s="0" t="str">
        <f aca="false">IF(AND(Y167&lt;Y$415+2*Y$417,Y167&gt;Y$415-2*Y$417),Y167,"")</f>
        <v/>
      </c>
    </row>
    <row r="168" customFormat="false" ht="12.8" hidden="false" customHeight="false" outlineLevel="0" collapsed="false">
      <c r="A168" s="0" t="n">
        <v>167</v>
      </c>
      <c r="B168" s="0" t="s">
        <v>19</v>
      </c>
      <c r="C168" s="0" t="s">
        <v>20</v>
      </c>
      <c r="D168" s="0" t="n">
        <v>20</v>
      </c>
      <c r="E168" s="0" t="n">
        <v>1</v>
      </c>
      <c r="F168" s="0" t="s">
        <v>41</v>
      </c>
      <c r="G168" s="0" t="n">
        <v>500</v>
      </c>
      <c r="I168" s="0" t="n">
        <v>0</v>
      </c>
      <c r="J168" s="0" t="n">
        <v>1</v>
      </c>
      <c r="L168" s="0" t="s">
        <v>61</v>
      </c>
      <c r="M168" s="0" t="s">
        <v>62</v>
      </c>
      <c r="N168" s="0" t="s">
        <v>65</v>
      </c>
      <c r="T168" s="0" t="str">
        <f aca="false">IF(AND($P168="Congruent",$I168=1),$G168,"")</f>
        <v/>
      </c>
      <c r="U168" s="0" t="str">
        <f aca="false">IF(AND($P168="Neutre",$I168=1),$G168,"")</f>
        <v/>
      </c>
      <c r="V168" s="0" t="str">
        <f aca="false">IF(AND($P168="Incongruent",$I168=1),$G168,"")</f>
        <v/>
      </c>
      <c r="X168" s="0" t="str">
        <f aca="false">IF(AND($Q168="control",$I168=1,$I166=1),$G168,"")</f>
        <v/>
      </c>
      <c r="Y168" s="0" t="str">
        <f aca="false">IF(AND($Q168="test",$I168=1,$I166=1),$G168,"")</f>
        <v/>
      </c>
      <c r="AB168" s="0" t="str">
        <f aca="false">IF(AND(T168&lt;T$415+2*T$417,T168&gt;T$415-2*T$417),T168,"")</f>
        <v/>
      </c>
      <c r="AC168" s="0" t="str">
        <f aca="false">IF(AND(U168&lt;U$415+2*U$417,U168&gt;U$415-2*U$417),U168,"")</f>
        <v/>
      </c>
      <c r="AD168" s="0" t="str">
        <f aca="false">IF(AND(V168&lt;V$415+2*V$417,V168&gt;V$415-2*V$417),V168,"")</f>
        <v/>
      </c>
      <c r="AF168" s="0" t="str">
        <f aca="false">IF(AND(X168&lt;X$415+2*X$417,X168&gt;X$415-2*X$417),X168,"")</f>
        <v/>
      </c>
      <c r="AG168" s="0" t="str">
        <f aca="false">IF(AND(Y168&lt;Y$415+2*Y$417,Y168&gt;Y$415-2*Y$417),Y168,"")</f>
        <v/>
      </c>
    </row>
    <row r="169" customFormat="false" ht="12.8" hidden="false" customHeight="false" outlineLevel="0" collapsed="false">
      <c r="A169" s="0" t="n">
        <v>168</v>
      </c>
      <c r="B169" s="0" t="s">
        <v>19</v>
      </c>
      <c r="C169" s="0" t="s">
        <v>20</v>
      </c>
      <c r="D169" s="0" t="n">
        <v>20</v>
      </c>
      <c r="E169" s="0" t="n">
        <v>2</v>
      </c>
      <c r="F169" s="0" t="s">
        <v>11</v>
      </c>
      <c r="G169" s="0" t="n">
        <v>626.000000000058</v>
      </c>
      <c r="H169" s="0" t="s">
        <v>44</v>
      </c>
      <c r="I169" s="0" t="n">
        <v>1</v>
      </c>
      <c r="J169" s="0" t="n">
        <v>0</v>
      </c>
      <c r="L169" s="0" t="s">
        <v>61</v>
      </c>
      <c r="M169" s="0" t="s">
        <v>62</v>
      </c>
      <c r="N169" s="0" t="s">
        <v>65</v>
      </c>
      <c r="O169" s="0" t="s">
        <v>45</v>
      </c>
      <c r="P169" s="0" t="s">
        <v>46</v>
      </c>
      <c r="T169" s="0" t="n">
        <f aca="false">IF(AND($P169="Congruent",$I169=1),$G169,"")</f>
        <v>626.000000000058</v>
      </c>
      <c r="U169" s="0" t="str">
        <f aca="false">IF(AND($P169="Neutre",$I169=1),$G169,"")</f>
        <v/>
      </c>
      <c r="V169" s="0" t="str">
        <f aca="false">IF(AND($P169="Incongruent",$I169=1),$G169,"")</f>
        <v/>
      </c>
      <c r="X169" s="0" t="str">
        <f aca="false">IF(AND($Q169="control",$I169=1,$I167=1),$G169,"")</f>
        <v/>
      </c>
      <c r="Y169" s="0" t="str">
        <f aca="false">IF(AND($Q169="test",$I169=1,$I167=1),$G169,"")</f>
        <v/>
      </c>
      <c r="AB169" s="0" t="n">
        <f aca="false">IF(AND(T169&lt;T$415+2*T$417,T169&gt;T$415-2*T$417),T169,"")</f>
        <v>626.000000000058</v>
      </c>
      <c r="AC169" s="0" t="str">
        <f aca="false">IF(AND(U169&lt;U$415+2*U$417,U169&gt;U$415-2*U$417),U169,"")</f>
        <v/>
      </c>
      <c r="AD169" s="0" t="str">
        <f aca="false">IF(AND(V169&lt;V$415+2*V$417,V169&gt;V$415-2*V$417),V169,"")</f>
        <v/>
      </c>
      <c r="AF169" s="0" t="str">
        <f aca="false">IF(AND(X169&lt;X$415+2*X$417,X169&gt;X$415-2*X$417),X169,"")</f>
        <v/>
      </c>
      <c r="AG169" s="0" t="str">
        <f aca="false">IF(AND(Y169&lt;Y$415+2*Y$417,Y169&gt;Y$415-2*Y$417),Y169,"")</f>
        <v/>
      </c>
    </row>
    <row r="170" customFormat="false" ht="12.8" hidden="false" customHeight="false" outlineLevel="0" collapsed="false">
      <c r="A170" s="0" t="n">
        <v>169</v>
      </c>
      <c r="B170" s="0" t="s">
        <v>19</v>
      </c>
      <c r="C170" s="0" t="s">
        <v>20</v>
      </c>
      <c r="D170" s="0" t="n">
        <v>20</v>
      </c>
      <c r="E170" s="0" t="n">
        <v>3</v>
      </c>
      <c r="F170" s="0" t="s">
        <v>41</v>
      </c>
      <c r="G170" s="0" t="n">
        <v>497</v>
      </c>
      <c r="I170" s="0" t="n">
        <v>0</v>
      </c>
      <c r="J170" s="0" t="n">
        <v>1</v>
      </c>
      <c r="L170" s="0" t="s">
        <v>61</v>
      </c>
      <c r="M170" s="0" t="s">
        <v>62</v>
      </c>
      <c r="N170" s="0" t="s">
        <v>65</v>
      </c>
      <c r="T170" s="0" t="str">
        <f aca="false">IF(AND($P170="Congruent",$I170=1),$G170,"")</f>
        <v/>
      </c>
      <c r="U170" s="0" t="str">
        <f aca="false">IF(AND($P170="Neutre",$I170=1),$G170,"")</f>
        <v/>
      </c>
      <c r="V170" s="0" t="str">
        <f aca="false">IF(AND($P170="Incongruent",$I170=1),$G170,"")</f>
        <v/>
      </c>
      <c r="X170" s="0" t="str">
        <f aca="false">IF(AND($Q170="control",$I170=1,$I168=1),$G170,"")</f>
        <v/>
      </c>
      <c r="Y170" s="0" t="str">
        <f aca="false">IF(AND($Q170="test",$I170=1,$I168=1),$G170,"")</f>
        <v/>
      </c>
      <c r="AB170" s="0" t="str">
        <f aca="false">IF(AND(T170&lt;T$415+2*T$417,T170&gt;T$415-2*T$417),T170,"")</f>
        <v/>
      </c>
      <c r="AC170" s="0" t="str">
        <f aca="false">IF(AND(U170&lt;U$415+2*U$417,U170&gt;U$415-2*U$417),U170,"")</f>
        <v/>
      </c>
      <c r="AD170" s="0" t="str">
        <f aca="false">IF(AND(V170&lt;V$415+2*V$417,V170&gt;V$415-2*V$417),V170,"")</f>
        <v/>
      </c>
      <c r="AF170" s="0" t="str">
        <f aca="false">IF(AND(X170&lt;X$415+2*X$417,X170&gt;X$415-2*X$417),X170,"")</f>
        <v/>
      </c>
      <c r="AG170" s="0" t="str">
        <f aca="false">IF(AND(Y170&lt;Y$415+2*Y$417,Y170&gt;Y$415-2*Y$417),Y170,"")</f>
        <v/>
      </c>
    </row>
    <row r="171" customFormat="false" ht="12.8" hidden="false" customHeight="false" outlineLevel="0" collapsed="false">
      <c r="A171" s="0" t="n">
        <v>170</v>
      </c>
      <c r="B171" s="0" t="s">
        <v>19</v>
      </c>
      <c r="C171" s="0" t="s">
        <v>20</v>
      </c>
      <c r="D171" s="0" t="n">
        <v>20</v>
      </c>
      <c r="E171" s="0" t="n">
        <v>4</v>
      </c>
      <c r="F171" s="0" t="s">
        <v>12</v>
      </c>
      <c r="G171" s="0" t="n">
        <v>592</v>
      </c>
      <c r="H171" s="0" t="s">
        <v>47</v>
      </c>
      <c r="I171" s="0" t="n">
        <v>1</v>
      </c>
      <c r="J171" s="0" t="n">
        <v>0</v>
      </c>
      <c r="L171" s="0" t="s">
        <v>61</v>
      </c>
      <c r="M171" s="0" t="s">
        <v>62</v>
      </c>
      <c r="N171" s="0" t="s">
        <v>65</v>
      </c>
      <c r="O171" s="0" t="s">
        <v>48</v>
      </c>
      <c r="P171" s="0" t="s">
        <v>46</v>
      </c>
      <c r="T171" s="0" t="n">
        <f aca="false">IF(AND($P171="Congruent",$I171=1),$G171,"")</f>
        <v>592</v>
      </c>
      <c r="U171" s="0" t="str">
        <f aca="false">IF(AND($P171="Neutre",$I171=1),$G171,"")</f>
        <v/>
      </c>
      <c r="V171" s="0" t="str">
        <f aca="false">IF(AND($P171="Incongruent",$I171=1),$G171,"")</f>
        <v/>
      </c>
      <c r="X171" s="0" t="str">
        <f aca="false">IF(AND($Q171="control",$I171=1,$I169=1),$G171,"")</f>
        <v/>
      </c>
      <c r="Y171" s="0" t="str">
        <f aca="false">IF(AND($Q171="test",$I171=1,$I169=1),$G171,"")</f>
        <v/>
      </c>
      <c r="AB171" s="0" t="n">
        <f aca="false">IF(AND(T171&lt;T$415+2*T$417,T171&gt;T$415-2*T$417),T171,"")</f>
        <v>592</v>
      </c>
      <c r="AC171" s="0" t="str">
        <f aca="false">IF(AND(U171&lt;U$415+2*U$417,U171&gt;U$415-2*U$417),U171,"")</f>
        <v/>
      </c>
      <c r="AD171" s="0" t="str">
        <f aca="false">IF(AND(V171&lt;V$415+2*V$417,V171&gt;V$415-2*V$417),V171,"")</f>
        <v/>
      </c>
      <c r="AF171" s="0" t="str">
        <f aca="false">IF(AND(X171&lt;X$415+2*X$417,X171&gt;X$415-2*X$417),X171,"")</f>
        <v/>
      </c>
      <c r="AG171" s="0" t="str">
        <f aca="false">IF(AND(Y171&lt;Y$415+2*Y$417,Y171&gt;Y$415-2*Y$417),Y171,"")</f>
        <v/>
      </c>
    </row>
    <row r="172" customFormat="false" ht="12.8" hidden="false" customHeight="false" outlineLevel="0" collapsed="false">
      <c r="A172" s="0" t="n">
        <v>171</v>
      </c>
      <c r="B172" s="0" t="s">
        <v>19</v>
      </c>
      <c r="C172" s="0" t="s">
        <v>20</v>
      </c>
      <c r="D172" s="0" t="n">
        <v>20</v>
      </c>
      <c r="E172" s="0" t="n">
        <v>5</v>
      </c>
      <c r="F172" s="0" t="s">
        <v>41</v>
      </c>
      <c r="G172" s="0" t="n">
        <v>500</v>
      </c>
      <c r="I172" s="0" t="n">
        <v>0</v>
      </c>
      <c r="J172" s="0" t="n">
        <v>1</v>
      </c>
      <c r="L172" s="0" t="s">
        <v>61</v>
      </c>
      <c r="M172" s="0" t="s">
        <v>62</v>
      </c>
      <c r="N172" s="0" t="s">
        <v>65</v>
      </c>
      <c r="T172" s="0" t="str">
        <f aca="false">IF(AND($P172="Congruent",$I172=1),$G172,"")</f>
        <v/>
      </c>
      <c r="U172" s="0" t="str">
        <f aca="false">IF(AND($P172="Neutre",$I172=1),$G172,"")</f>
        <v/>
      </c>
      <c r="V172" s="0" t="str">
        <f aca="false">IF(AND($P172="Incongruent",$I172=1),$G172,"")</f>
        <v/>
      </c>
      <c r="X172" s="0" t="str">
        <f aca="false">IF(AND($Q172="control",$I172=1,$I170=1),$G172,"")</f>
        <v/>
      </c>
      <c r="Y172" s="0" t="str">
        <f aca="false">IF(AND($Q172="test",$I172=1,$I170=1),$G172,"")</f>
        <v/>
      </c>
      <c r="AB172" s="0" t="str">
        <f aca="false">IF(AND(T172&lt;T$415+2*T$417,T172&gt;T$415-2*T$417),T172,"")</f>
        <v/>
      </c>
      <c r="AC172" s="0" t="str">
        <f aca="false">IF(AND(U172&lt;U$415+2*U$417,U172&gt;U$415-2*U$417),U172,"")</f>
        <v/>
      </c>
      <c r="AD172" s="0" t="str">
        <f aca="false">IF(AND(V172&lt;V$415+2*V$417,V172&gt;V$415-2*V$417),V172,"")</f>
        <v/>
      </c>
      <c r="AF172" s="0" t="str">
        <f aca="false">IF(AND(X172&lt;X$415+2*X$417,X172&gt;X$415-2*X$417),X172,"")</f>
        <v/>
      </c>
      <c r="AG172" s="0" t="str">
        <f aca="false">IF(AND(Y172&lt;Y$415+2*Y$417,Y172&gt;Y$415-2*Y$417),Y172,"")</f>
        <v/>
      </c>
    </row>
    <row r="173" customFormat="false" ht="12.8" hidden="false" customHeight="false" outlineLevel="0" collapsed="false">
      <c r="A173" s="0" t="n">
        <v>172</v>
      </c>
      <c r="B173" s="0" t="s">
        <v>19</v>
      </c>
      <c r="C173" s="0" t="s">
        <v>20</v>
      </c>
      <c r="D173" s="0" t="n">
        <v>20</v>
      </c>
      <c r="E173" s="0" t="n">
        <v>6</v>
      </c>
      <c r="F173" s="0" t="s">
        <v>49</v>
      </c>
      <c r="G173" s="0" t="n">
        <v>1000</v>
      </c>
      <c r="I173" s="0" t="n">
        <v>0</v>
      </c>
      <c r="J173" s="0" t="n">
        <v>1</v>
      </c>
      <c r="K173" s="0" t="n">
        <v>1</v>
      </c>
      <c r="L173" s="0" t="s">
        <v>61</v>
      </c>
      <c r="M173" s="0" t="s">
        <v>62</v>
      </c>
      <c r="N173" s="0" t="s">
        <v>65</v>
      </c>
      <c r="T173" s="0" t="str">
        <f aca="false">IF(AND($P173="Congruent",$I173=1),$G173,"")</f>
        <v/>
      </c>
      <c r="U173" s="0" t="str">
        <f aca="false">IF(AND($P173="Neutre",$I173=1),$G173,"")</f>
        <v/>
      </c>
      <c r="V173" s="0" t="str">
        <f aca="false">IF(AND($P173="Incongruent",$I173=1),$G173,"")</f>
        <v/>
      </c>
      <c r="X173" s="0" t="str">
        <f aca="false">IF(AND($Q173="control",$I173=1,$I171=1),$G173,"")</f>
        <v/>
      </c>
      <c r="Y173" s="0" t="str">
        <f aca="false">IF(AND($Q173="test",$I173=1,$I171=1),$G173,"")</f>
        <v/>
      </c>
      <c r="AB173" s="0" t="str">
        <f aca="false">IF(AND(T173&lt;T$415+2*T$417,T173&gt;T$415-2*T$417),T173,"")</f>
        <v/>
      </c>
      <c r="AC173" s="0" t="str">
        <f aca="false">IF(AND(U173&lt;U$415+2*U$417,U173&gt;U$415-2*U$417),U173,"")</f>
        <v/>
      </c>
      <c r="AD173" s="0" t="str">
        <f aca="false">IF(AND(V173&lt;V$415+2*V$417,V173&gt;V$415-2*V$417),V173,"")</f>
        <v/>
      </c>
      <c r="AF173" s="0" t="str">
        <f aca="false">IF(AND(X173&lt;X$415+2*X$417,X173&gt;X$415-2*X$417),X173,"")</f>
        <v/>
      </c>
      <c r="AG173" s="0" t="str">
        <f aca="false">IF(AND(Y173&lt;Y$415+2*Y$417,Y173&gt;Y$415-2*Y$417),Y173,"")</f>
        <v/>
      </c>
    </row>
    <row r="174" customFormat="false" ht="12.8" hidden="false" customHeight="false" outlineLevel="0" collapsed="false">
      <c r="A174" s="0" t="n">
        <v>173</v>
      </c>
      <c r="B174" s="0" t="s">
        <v>19</v>
      </c>
      <c r="C174" s="0" t="s">
        <v>20</v>
      </c>
      <c r="D174" s="0" t="n">
        <v>21</v>
      </c>
      <c r="E174" s="0" t="n">
        <v>1</v>
      </c>
      <c r="F174" s="0" t="s">
        <v>41</v>
      </c>
      <c r="G174" s="0" t="n">
        <v>500</v>
      </c>
      <c r="I174" s="0" t="n">
        <v>0</v>
      </c>
      <c r="J174" s="0" t="n">
        <v>1</v>
      </c>
      <c r="L174" s="0" t="s">
        <v>61</v>
      </c>
      <c r="M174" s="0" t="s">
        <v>57</v>
      </c>
      <c r="N174" s="0" t="s">
        <v>65</v>
      </c>
      <c r="T174" s="0" t="str">
        <f aca="false">IF(AND($P174="Congruent",$I174=1),$G174,"")</f>
        <v/>
      </c>
      <c r="U174" s="0" t="str">
        <f aca="false">IF(AND($P174="Neutre",$I174=1),$G174,"")</f>
        <v/>
      </c>
      <c r="V174" s="0" t="str">
        <f aca="false">IF(AND($P174="Incongruent",$I174=1),$G174,"")</f>
        <v/>
      </c>
      <c r="X174" s="0" t="str">
        <f aca="false">IF(AND($Q174="control",$I174=1,$I172=1),$G174,"")</f>
        <v/>
      </c>
      <c r="Y174" s="0" t="str">
        <f aca="false">IF(AND($Q174="test",$I174=1,$I172=1),$G174,"")</f>
        <v/>
      </c>
      <c r="AB174" s="0" t="str">
        <f aca="false">IF(AND(T174&lt;T$415+2*T$417,T174&gt;T$415-2*T$417),T174,"")</f>
        <v/>
      </c>
      <c r="AC174" s="0" t="str">
        <f aca="false">IF(AND(U174&lt;U$415+2*U$417,U174&gt;U$415-2*U$417),U174,"")</f>
        <v/>
      </c>
      <c r="AD174" s="0" t="str">
        <f aca="false">IF(AND(V174&lt;V$415+2*V$417,V174&gt;V$415-2*V$417),V174,"")</f>
        <v/>
      </c>
      <c r="AF174" s="0" t="str">
        <f aca="false">IF(AND(X174&lt;X$415+2*X$417,X174&gt;X$415-2*X$417),X174,"")</f>
        <v/>
      </c>
      <c r="AG174" s="0" t="str">
        <f aca="false">IF(AND(Y174&lt;Y$415+2*Y$417,Y174&gt;Y$415-2*Y$417),Y174,"")</f>
        <v/>
      </c>
    </row>
    <row r="175" customFormat="false" ht="12.8" hidden="false" customHeight="false" outlineLevel="0" collapsed="false">
      <c r="A175" s="0" t="n">
        <v>174</v>
      </c>
      <c r="B175" s="0" t="s">
        <v>19</v>
      </c>
      <c r="C175" s="0" t="s">
        <v>20</v>
      </c>
      <c r="D175" s="0" t="n">
        <v>21</v>
      </c>
      <c r="E175" s="0" t="n">
        <v>2</v>
      </c>
      <c r="F175" s="0" t="s">
        <v>11</v>
      </c>
      <c r="G175" s="0" t="n">
        <v>677</v>
      </c>
      <c r="H175" s="0" t="s">
        <v>44</v>
      </c>
      <c r="I175" s="0" t="n">
        <v>1</v>
      </c>
      <c r="J175" s="0" t="n">
        <v>0</v>
      </c>
      <c r="L175" s="0" t="s">
        <v>61</v>
      </c>
      <c r="M175" s="0" t="s">
        <v>57</v>
      </c>
      <c r="N175" s="0" t="s">
        <v>65</v>
      </c>
      <c r="O175" s="0" t="s">
        <v>45</v>
      </c>
      <c r="P175" s="0" t="s">
        <v>46</v>
      </c>
      <c r="T175" s="0" t="n">
        <f aca="false">IF(AND($P175="Congruent",$I175=1),$G175,"")</f>
        <v>677</v>
      </c>
      <c r="U175" s="0" t="str">
        <f aca="false">IF(AND($P175="Neutre",$I175=1),$G175,"")</f>
        <v/>
      </c>
      <c r="V175" s="0" t="str">
        <f aca="false">IF(AND($P175="Incongruent",$I175=1),$G175,"")</f>
        <v/>
      </c>
      <c r="X175" s="0" t="str">
        <f aca="false">IF(AND($Q175="control",$I175=1,$I173=1),$G175,"")</f>
        <v/>
      </c>
      <c r="Y175" s="0" t="str">
        <f aca="false">IF(AND($Q175="test",$I175=1,$I173=1),$G175,"")</f>
        <v/>
      </c>
      <c r="AB175" s="0" t="n">
        <f aca="false">IF(AND(T175&lt;T$415+2*T$417,T175&gt;T$415-2*T$417),T175,"")</f>
        <v>677</v>
      </c>
      <c r="AC175" s="0" t="str">
        <f aca="false">IF(AND(U175&lt;U$415+2*U$417,U175&gt;U$415-2*U$417),U175,"")</f>
        <v/>
      </c>
      <c r="AD175" s="0" t="str">
        <f aca="false">IF(AND(V175&lt;V$415+2*V$417,V175&gt;V$415-2*V$417),V175,"")</f>
        <v/>
      </c>
      <c r="AF175" s="0" t="str">
        <f aca="false">IF(AND(X175&lt;X$415+2*X$417,X175&gt;X$415-2*X$417),X175,"")</f>
        <v/>
      </c>
      <c r="AG175" s="0" t="str">
        <f aca="false">IF(AND(Y175&lt;Y$415+2*Y$417,Y175&gt;Y$415-2*Y$417),Y175,"")</f>
        <v/>
      </c>
    </row>
    <row r="176" customFormat="false" ht="12.8" hidden="false" customHeight="false" outlineLevel="0" collapsed="false">
      <c r="A176" s="0" t="n">
        <v>175</v>
      </c>
      <c r="B176" s="0" t="s">
        <v>19</v>
      </c>
      <c r="C176" s="0" t="s">
        <v>20</v>
      </c>
      <c r="D176" s="0" t="n">
        <v>21</v>
      </c>
      <c r="E176" s="0" t="n">
        <v>3</v>
      </c>
      <c r="F176" s="0" t="s">
        <v>41</v>
      </c>
      <c r="G176" s="0" t="n">
        <v>500</v>
      </c>
      <c r="I176" s="0" t="n">
        <v>0</v>
      </c>
      <c r="J176" s="0" t="n">
        <v>1</v>
      </c>
      <c r="L176" s="0" t="s">
        <v>61</v>
      </c>
      <c r="M176" s="0" t="s">
        <v>57</v>
      </c>
      <c r="N176" s="0" t="s">
        <v>65</v>
      </c>
      <c r="T176" s="0" t="str">
        <f aca="false">IF(AND($P176="Congruent",$I176=1),$G176,"")</f>
        <v/>
      </c>
      <c r="U176" s="0" t="str">
        <f aca="false">IF(AND($P176="Neutre",$I176=1),$G176,"")</f>
        <v/>
      </c>
      <c r="V176" s="0" t="str">
        <f aca="false">IF(AND($P176="Incongruent",$I176=1),$G176,"")</f>
        <v/>
      </c>
      <c r="X176" s="0" t="str">
        <f aca="false">IF(AND($Q176="control",$I176=1,$I174=1),$G176,"")</f>
        <v/>
      </c>
      <c r="Y176" s="0" t="str">
        <f aca="false">IF(AND($Q176="test",$I176=1,$I174=1),$G176,"")</f>
        <v/>
      </c>
      <c r="AB176" s="0" t="str">
        <f aca="false">IF(AND(T176&lt;T$415+2*T$417,T176&gt;T$415-2*T$417),T176,"")</f>
        <v/>
      </c>
      <c r="AC176" s="0" t="str">
        <f aca="false">IF(AND(U176&lt;U$415+2*U$417,U176&gt;U$415-2*U$417),U176,"")</f>
        <v/>
      </c>
      <c r="AD176" s="0" t="str">
        <f aca="false">IF(AND(V176&lt;V$415+2*V$417,V176&gt;V$415-2*V$417),V176,"")</f>
        <v/>
      </c>
      <c r="AF176" s="0" t="str">
        <f aca="false">IF(AND(X176&lt;X$415+2*X$417,X176&gt;X$415-2*X$417),X176,"")</f>
        <v/>
      </c>
      <c r="AG176" s="0" t="str">
        <f aca="false">IF(AND(Y176&lt;Y$415+2*Y$417,Y176&gt;Y$415-2*Y$417),Y176,"")</f>
        <v/>
      </c>
    </row>
    <row r="177" customFormat="false" ht="12.8" hidden="false" customHeight="false" outlineLevel="0" collapsed="false">
      <c r="A177" s="0" t="n">
        <v>176</v>
      </c>
      <c r="B177" s="0" t="s">
        <v>19</v>
      </c>
      <c r="C177" s="0" t="s">
        <v>20</v>
      </c>
      <c r="D177" s="0" t="n">
        <v>21</v>
      </c>
      <c r="E177" s="0" t="n">
        <v>4</v>
      </c>
      <c r="F177" s="0" t="s">
        <v>12</v>
      </c>
      <c r="G177" s="0" t="n">
        <v>643.999999999942</v>
      </c>
      <c r="H177" s="0" t="s">
        <v>47</v>
      </c>
      <c r="I177" s="0" t="n">
        <v>1</v>
      </c>
      <c r="J177" s="0" t="n">
        <v>0</v>
      </c>
      <c r="L177" s="0" t="s">
        <v>61</v>
      </c>
      <c r="M177" s="0" t="s">
        <v>57</v>
      </c>
      <c r="N177" s="0" t="s">
        <v>65</v>
      </c>
      <c r="O177" s="0" t="s">
        <v>60</v>
      </c>
      <c r="P177" s="0" t="s">
        <v>59</v>
      </c>
      <c r="T177" s="0" t="str">
        <f aca="false">IF(AND($P177="Congruent",$I177=1),$G177,"")</f>
        <v/>
      </c>
      <c r="U177" s="0" t="str">
        <f aca="false">IF(AND($P177="Neutre",$I177=1),$G177,"")</f>
        <v/>
      </c>
      <c r="V177" s="0" t="n">
        <f aca="false">IF(AND($P177="Incongruent",$I177=1),$G177,"")</f>
        <v>643.999999999942</v>
      </c>
      <c r="X177" s="0" t="str">
        <f aca="false">IF(AND($Q177="control",$I177=1,$I175=1),$G177,"")</f>
        <v/>
      </c>
      <c r="Y177" s="0" t="str">
        <f aca="false">IF(AND($Q177="test",$I177=1,$I175=1),$G177,"")</f>
        <v/>
      </c>
      <c r="AB177" s="0" t="str">
        <f aca="false">IF(AND(T177&lt;T$415+2*T$417,T177&gt;T$415-2*T$417),T177,"")</f>
        <v/>
      </c>
      <c r="AC177" s="0" t="str">
        <f aca="false">IF(AND(U177&lt;U$415+2*U$417,U177&gt;U$415-2*U$417),U177,"")</f>
        <v/>
      </c>
      <c r="AD177" s="0" t="n">
        <f aca="false">IF(AND(V177&lt;V$415+2*V$417,V177&gt;V$415-2*V$417),V177,"")</f>
        <v>643.999999999942</v>
      </c>
      <c r="AF177" s="0" t="str">
        <f aca="false">IF(AND(X177&lt;X$415+2*X$417,X177&gt;X$415-2*X$417),X177,"")</f>
        <v/>
      </c>
      <c r="AG177" s="0" t="str">
        <f aca="false">IF(AND(Y177&lt;Y$415+2*Y$417,Y177&gt;Y$415-2*Y$417),Y177,"")</f>
        <v/>
      </c>
    </row>
    <row r="178" customFormat="false" ht="12.8" hidden="false" customHeight="false" outlineLevel="0" collapsed="false">
      <c r="A178" s="0" t="n">
        <v>177</v>
      </c>
      <c r="B178" s="0" t="s">
        <v>19</v>
      </c>
      <c r="C178" s="0" t="s">
        <v>20</v>
      </c>
      <c r="D178" s="0" t="n">
        <v>21</v>
      </c>
      <c r="E178" s="0" t="n">
        <v>5</v>
      </c>
      <c r="F178" s="0" t="s">
        <v>41</v>
      </c>
      <c r="G178" s="0" t="n">
        <v>500</v>
      </c>
      <c r="I178" s="0" t="n">
        <v>0</v>
      </c>
      <c r="J178" s="0" t="n">
        <v>1</v>
      </c>
      <c r="L178" s="0" t="s">
        <v>61</v>
      </c>
      <c r="M178" s="0" t="s">
        <v>57</v>
      </c>
      <c r="N178" s="0" t="s">
        <v>65</v>
      </c>
      <c r="T178" s="0" t="str">
        <f aca="false">IF(AND($P178="Congruent",$I178=1),$G178,"")</f>
        <v/>
      </c>
      <c r="U178" s="0" t="str">
        <f aca="false">IF(AND($P178="Neutre",$I178=1),$G178,"")</f>
        <v/>
      </c>
      <c r="V178" s="0" t="str">
        <f aca="false">IF(AND($P178="Incongruent",$I178=1),$G178,"")</f>
        <v/>
      </c>
      <c r="X178" s="0" t="str">
        <f aca="false">IF(AND($Q178="control",$I178=1,$I176=1),$G178,"")</f>
        <v/>
      </c>
      <c r="Y178" s="0" t="str">
        <f aca="false">IF(AND($Q178="test",$I178=1,$I176=1),$G178,"")</f>
        <v/>
      </c>
      <c r="AB178" s="0" t="str">
        <f aca="false">IF(AND(T178&lt;T$415+2*T$417,T178&gt;T$415-2*T$417),T178,"")</f>
        <v/>
      </c>
      <c r="AC178" s="0" t="str">
        <f aca="false">IF(AND(U178&lt;U$415+2*U$417,U178&gt;U$415-2*U$417),U178,"")</f>
        <v/>
      </c>
      <c r="AD178" s="0" t="str">
        <f aca="false">IF(AND(V178&lt;V$415+2*V$417,V178&gt;V$415-2*V$417),V178,"")</f>
        <v/>
      </c>
      <c r="AF178" s="0" t="str">
        <f aca="false">IF(AND(X178&lt;X$415+2*X$417,X178&gt;X$415-2*X$417),X178,"")</f>
        <v/>
      </c>
      <c r="AG178" s="0" t="str">
        <f aca="false">IF(AND(Y178&lt;Y$415+2*Y$417,Y178&gt;Y$415-2*Y$417),Y178,"")</f>
        <v/>
      </c>
    </row>
    <row r="179" customFormat="false" ht="12.8" hidden="false" customHeight="false" outlineLevel="0" collapsed="false">
      <c r="A179" s="0" t="n">
        <v>178</v>
      </c>
      <c r="B179" s="0" t="s">
        <v>19</v>
      </c>
      <c r="C179" s="0" t="s">
        <v>20</v>
      </c>
      <c r="D179" s="0" t="n">
        <v>21</v>
      </c>
      <c r="E179" s="0" t="n">
        <v>6</v>
      </c>
      <c r="F179" s="0" t="s">
        <v>49</v>
      </c>
      <c r="G179" s="0" t="n">
        <v>1000</v>
      </c>
      <c r="I179" s="0" t="n">
        <v>0</v>
      </c>
      <c r="J179" s="0" t="n">
        <v>1</v>
      </c>
      <c r="K179" s="0" t="n">
        <v>1</v>
      </c>
      <c r="L179" s="0" t="s">
        <v>61</v>
      </c>
      <c r="M179" s="0" t="s">
        <v>57</v>
      </c>
      <c r="N179" s="0" t="s">
        <v>65</v>
      </c>
      <c r="T179" s="0" t="str">
        <f aca="false">IF(AND($P179="Congruent",$I179=1),$G179,"")</f>
        <v/>
      </c>
      <c r="U179" s="0" t="str">
        <f aca="false">IF(AND($P179="Neutre",$I179=1),$G179,"")</f>
        <v/>
      </c>
      <c r="V179" s="0" t="str">
        <f aca="false">IF(AND($P179="Incongruent",$I179=1),$G179,"")</f>
        <v/>
      </c>
      <c r="X179" s="0" t="str">
        <f aca="false">IF(AND($Q179="control",$I179=1,$I177=1),$G179,"")</f>
        <v/>
      </c>
      <c r="Y179" s="0" t="str">
        <f aca="false">IF(AND($Q179="test",$I179=1,$I177=1),$G179,"")</f>
        <v/>
      </c>
      <c r="AB179" s="0" t="str">
        <f aca="false">IF(AND(T179&lt;T$415+2*T$417,T179&gt;T$415-2*T$417),T179,"")</f>
        <v/>
      </c>
      <c r="AC179" s="0" t="str">
        <f aca="false">IF(AND(U179&lt;U$415+2*U$417,U179&gt;U$415-2*U$417),U179,"")</f>
        <v/>
      </c>
      <c r="AD179" s="0" t="str">
        <f aca="false">IF(AND(V179&lt;V$415+2*V$417,V179&gt;V$415-2*V$417),V179,"")</f>
        <v/>
      </c>
      <c r="AF179" s="0" t="str">
        <f aca="false">IF(AND(X179&lt;X$415+2*X$417,X179&gt;X$415-2*X$417),X179,"")</f>
        <v/>
      </c>
      <c r="AG179" s="0" t="str">
        <f aca="false">IF(AND(Y179&lt;Y$415+2*Y$417,Y179&gt;Y$415-2*Y$417),Y179,"")</f>
        <v/>
      </c>
    </row>
    <row r="180" customFormat="false" ht="12.8" hidden="false" customHeight="false" outlineLevel="0" collapsed="false">
      <c r="A180" s="0" t="n">
        <v>179</v>
      </c>
      <c r="B180" s="0" t="s">
        <v>19</v>
      </c>
      <c r="C180" s="0" t="s">
        <v>20</v>
      </c>
      <c r="D180" s="0" t="n">
        <v>22</v>
      </c>
      <c r="E180" s="0" t="n">
        <v>1</v>
      </c>
      <c r="F180" s="0" t="s">
        <v>41</v>
      </c>
      <c r="G180" s="0" t="n">
        <v>500</v>
      </c>
      <c r="I180" s="0" t="n">
        <v>0</v>
      </c>
      <c r="J180" s="0" t="n">
        <v>1</v>
      </c>
      <c r="L180" s="0" t="s">
        <v>50</v>
      </c>
      <c r="M180" s="0" t="s">
        <v>42</v>
      </c>
      <c r="N180" s="0" t="s">
        <v>67</v>
      </c>
      <c r="T180" s="0" t="str">
        <f aca="false">IF(AND($P180="Congruent",$I180=1),$G180,"")</f>
        <v/>
      </c>
      <c r="U180" s="0" t="str">
        <f aca="false">IF(AND($P180="Neutre",$I180=1),$G180,"")</f>
        <v/>
      </c>
      <c r="V180" s="0" t="str">
        <f aca="false">IF(AND($P180="Incongruent",$I180=1),$G180,"")</f>
        <v/>
      </c>
      <c r="X180" s="0" t="str">
        <f aca="false">IF(AND($Q180="control",$I180=1,$I178=1),$G180,"")</f>
        <v/>
      </c>
      <c r="Y180" s="0" t="str">
        <f aca="false">IF(AND($Q180="test",$I180=1,$I178=1),$G180,"")</f>
        <v/>
      </c>
      <c r="AB180" s="0" t="str">
        <f aca="false">IF(AND(T180&lt;T$415+2*T$417,T180&gt;T$415-2*T$417),T180,"")</f>
        <v/>
      </c>
      <c r="AC180" s="0" t="str">
        <f aca="false">IF(AND(U180&lt;U$415+2*U$417,U180&gt;U$415-2*U$417),U180,"")</f>
        <v/>
      </c>
      <c r="AD180" s="0" t="str">
        <f aca="false">IF(AND(V180&lt;V$415+2*V$417,V180&gt;V$415-2*V$417),V180,"")</f>
        <v/>
      </c>
      <c r="AF180" s="0" t="str">
        <f aca="false">IF(AND(X180&lt;X$415+2*X$417,X180&gt;X$415-2*X$417),X180,"")</f>
        <v/>
      </c>
      <c r="AG180" s="0" t="str">
        <f aca="false">IF(AND(Y180&lt;Y$415+2*Y$417,Y180&gt;Y$415-2*Y$417),Y180,"")</f>
        <v/>
      </c>
    </row>
    <row r="181" customFormat="false" ht="12.8" hidden="false" customHeight="false" outlineLevel="0" collapsed="false">
      <c r="A181" s="0" t="n">
        <v>180</v>
      </c>
      <c r="B181" s="0" t="s">
        <v>19</v>
      </c>
      <c r="C181" s="0" t="s">
        <v>20</v>
      </c>
      <c r="D181" s="0" t="n">
        <v>22</v>
      </c>
      <c r="E181" s="0" t="n">
        <v>2</v>
      </c>
      <c r="F181" s="0" t="s">
        <v>11</v>
      </c>
      <c r="G181" s="0" t="n">
        <v>797</v>
      </c>
      <c r="H181" s="0" t="s">
        <v>44</v>
      </c>
      <c r="I181" s="0" t="n">
        <v>0</v>
      </c>
      <c r="J181" s="0" t="n">
        <v>1</v>
      </c>
      <c r="L181" s="0" t="s">
        <v>50</v>
      </c>
      <c r="M181" s="0" t="s">
        <v>42</v>
      </c>
      <c r="N181" s="0" t="s">
        <v>67</v>
      </c>
      <c r="O181" s="0" t="s">
        <v>52</v>
      </c>
      <c r="P181" s="0" t="s">
        <v>53</v>
      </c>
      <c r="T181" s="0" t="str">
        <f aca="false">IF(AND($P181="Congruent",$I181=1),$G181,"")</f>
        <v/>
      </c>
      <c r="U181" s="0" t="str">
        <f aca="false">IF(AND($P181="Neutre",$I181=1),$G181,"")</f>
        <v/>
      </c>
      <c r="V181" s="0" t="str">
        <f aca="false">IF(AND($P181="Incongruent",$I181=1),$G181,"")</f>
        <v/>
      </c>
      <c r="X181" s="0" t="str">
        <f aca="false">IF(AND($Q181="control",$I181=1,$I179=1),$G181,"")</f>
        <v/>
      </c>
      <c r="Y181" s="0" t="str">
        <f aca="false">IF(AND($Q181="test",$I181=1,$I179=1),$G181,"")</f>
        <v/>
      </c>
      <c r="AB181" s="0" t="str">
        <f aca="false">IF(AND(T181&lt;T$415+2*T$417,T181&gt;T$415-2*T$417),T181,"")</f>
        <v/>
      </c>
      <c r="AC181" s="0" t="str">
        <f aca="false">IF(AND(U181&lt;U$415+2*U$417,U181&gt;U$415-2*U$417),U181,"")</f>
        <v/>
      </c>
      <c r="AD181" s="0" t="str">
        <f aca="false">IF(AND(V181&lt;V$415+2*V$417,V181&gt;V$415-2*V$417),V181,"")</f>
        <v/>
      </c>
      <c r="AF181" s="0" t="str">
        <f aca="false">IF(AND(X181&lt;X$415+2*X$417,X181&gt;X$415-2*X$417),X181,"")</f>
        <v/>
      </c>
      <c r="AG181" s="0" t="str">
        <f aca="false">IF(AND(Y181&lt;Y$415+2*Y$417,Y181&gt;Y$415-2*Y$417),Y181,"")</f>
        <v/>
      </c>
    </row>
    <row r="182" customFormat="false" ht="12.8" hidden="false" customHeight="false" outlineLevel="0" collapsed="false">
      <c r="A182" s="0" t="n">
        <v>181</v>
      </c>
      <c r="B182" s="0" t="s">
        <v>19</v>
      </c>
      <c r="C182" s="0" t="s">
        <v>20</v>
      </c>
      <c r="D182" s="0" t="n">
        <v>22</v>
      </c>
      <c r="E182" s="0" t="n">
        <v>3</v>
      </c>
      <c r="F182" s="0" t="s">
        <v>41</v>
      </c>
      <c r="G182" s="0" t="n">
        <v>500</v>
      </c>
      <c r="I182" s="0" t="n">
        <v>0</v>
      </c>
      <c r="J182" s="0" t="n">
        <v>1</v>
      </c>
      <c r="L182" s="0" t="s">
        <v>50</v>
      </c>
      <c r="M182" s="0" t="s">
        <v>42</v>
      </c>
      <c r="N182" s="0" t="s">
        <v>67</v>
      </c>
      <c r="T182" s="0" t="str">
        <f aca="false">IF(AND($P182="Congruent",$I182=1),$G182,"")</f>
        <v/>
      </c>
      <c r="U182" s="0" t="str">
        <f aca="false">IF(AND($P182="Neutre",$I182=1),$G182,"")</f>
        <v/>
      </c>
      <c r="V182" s="0" t="str">
        <f aca="false">IF(AND($P182="Incongruent",$I182=1),$G182,"")</f>
        <v/>
      </c>
      <c r="X182" s="0" t="str">
        <f aca="false">IF(AND($Q182="control",$I182=1,$I180=1),$G182,"")</f>
        <v/>
      </c>
      <c r="Y182" s="0" t="str">
        <f aca="false">IF(AND($Q182="test",$I182=1,$I180=1),$G182,"")</f>
        <v/>
      </c>
      <c r="AB182" s="0" t="str">
        <f aca="false">IF(AND(T182&lt;T$415+2*T$417,T182&gt;T$415-2*T$417),T182,"")</f>
        <v/>
      </c>
      <c r="AC182" s="0" t="str">
        <f aca="false">IF(AND(U182&lt;U$415+2*U$417,U182&gt;U$415-2*U$417),U182,"")</f>
        <v/>
      </c>
      <c r="AD182" s="0" t="str">
        <f aca="false">IF(AND(V182&lt;V$415+2*V$417,V182&gt;V$415-2*V$417),V182,"")</f>
        <v/>
      </c>
      <c r="AF182" s="0" t="str">
        <f aca="false">IF(AND(X182&lt;X$415+2*X$417,X182&gt;X$415-2*X$417),X182,"")</f>
        <v/>
      </c>
      <c r="AG182" s="0" t="str">
        <f aca="false">IF(AND(Y182&lt;Y$415+2*Y$417,Y182&gt;Y$415-2*Y$417),Y182,"")</f>
        <v/>
      </c>
    </row>
    <row r="183" customFormat="false" ht="12.8" hidden="false" customHeight="false" outlineLevel="0" collapsed="false">
      <c r="A183" s="0" t="n">
        <v>182</v>
      </c>
      <c r="B183" s="0" t="s">
        <v>19</v>
      </c>
      <c r="C183" s="0" t="s">
        <v>20</v>
      </c>
      <c r="D183" s="0" t="n">
        <v>22</v>
      </c>
      <c r="E183" s="0" t="n">
        <v>4</v>
      </c>
      <c r="F183" s="0" t="s">
        <v>12</v>
      </c>
      <c r="G183" s="0" t="n">
        <v>810</v>
      </c>
      <c r="H183" s="0" t="s">
        <v>44</v>
      </c>
      <c r="I183" s="0" t="n">
        <v>1</v>
      </c>
      <c r="J183" s="0" t="n">
        <v>0</v>
      </c>
      <c r="L183" s="0" t="s">
        <v>50</v>
      </c>
      <c r="M183" s="0" t="s">
        <v>42</v>
      </c>
      <c r="N183" s="0" t="s">
        <v>67</v>
      </c>
      <c r="O183" s="0" t="s">
        <v>48</v>
      </c>
      <c r="P183" s="0" t="s">
        <v>46</v>
      </c>
      <c r="Q183" s="0" t="s">
        <v>17</v>
      </c>
      <c r="T183" s="0" t="n">
        <f aca="false">IF(AND($P183="Congruent",$I183=1),$G183,"")</f>
        <v>810</v>
      </c>
      <c r="U183" s="0" t="str">
        <f aca="false">IF(AND($P183="Neutre",$I183=1),$G183,"")</f>
        <v/>
      </c>
      <c r="V183" s="0" t="str">
        <f aca="false">IF(AND($P183="Incongruent",$I183=1),$G183,"")</f>
        <v/>
      </c>
      <c r="X183" s="0" t="str">
        <f aca="false">IF(AND($Q183="control",$I183=1,$I181=1),$G183,"")</f>
        <v/>
      </c>
      <c r="Y183" s="0" t="str">
        <f aca="false">IF(AND($Q183="test",$I183=1,$I181=1),$G183,"")</f>
        <v/>
      </c>
      <c r="AB183" s="0" t="n">
        <f aca="false">IF(AND(T183&lt;T$415+2*T$417,T183&gt;T$415-2*T$417),T183,"")</f>
        <v>810</v>
      </c>
      <c r="AC183" s="0" t="str">
        <f aca="false">IF(AND(U183&lt;U$415+2*U$417,U183&gt;U$415-2*U$417),U183,"")</f>
        <v/>
      </c>
      <c r="AD183" s="0" t="str">
        <f aca="false">IF(AND(V183&lt;V$415+2*V$417,V183&gt;V$415-2*V$417),V183,"")</f>
        <v/>
      </c>
      <c r="AF183" s="0" t="str">
        <f aca="false">IF(AND(X183&lt;X$415+2*X$417,X183&gt;X$415-2*X$417),X183,"")</f>
        <v/>
      </c>
      <c r="AG183" s="0" t="str">
        <f aca="false">IF(AND(Y183&lt;Y$415+2*Y$417,Y183&gt;Y$415-2*Y$417),Y183,"")</f>
        <v/>
      </c>
    </row>
    <row r="184" customFormat="false" ht="12.8" hidden="false" customHeight="false" outlineLevel="0" collapsed="false">
      <c r="A184" s="0" t="n">
        <v>183</v>
      </c>
      <c r="B184" s="0" t="s">
        <v>19</v>
      </c>
      <c r="C184" s="0" t="s">
        <v>20</v>
      </c>
      <c r="D184" s="0" t="n">
        <v>22</v>
      </c>
      <c r="E184" s="0" t="n">
        <v>5</v>
      </c>
      <c r="F184" s="0" t="s">
        <v>41</v>
      </c>
      <c r="G184" s="0" t="n">
        <v>500</v>
      </c>
      <c r="I184" s="0" t="n">
        <v>0</v>
      </c>
      <c r="J184" s="0" t="n">
        <v>1</v>
      </c>
      <c r="L184" s="0" t="s">
        <v>50</v>
      </c>
      <c r="M184" s="0" t="s">
        <v>42</v>
      </c>
      <c r="N184" s="0" t="s">
        <v>67</v>
      </c>
      <c r="T184" s="0" t="str">
        <f aca="false">IF(AND($P184="Congruent",$I184=1),$G184,"")</f>
        <v/>
      </c>
      <c r="U184" s="0" t="str">
        <f aca="false">IF(AND($P184="Neutre",$I184=1),$G184,"")</f>
        <v/>
      </c>
      <c r="V184" s="0" t="str">
        <f aca="false">IF(AND($P184="Incongruent",$I184=1),$G184,"")</f>
        <v/>
      </c>
      <c r="X184" s="0" t="str">
        <f aca="false">IF(AND($Q184="control",$I184=1,$I182=1),$G184,"")</f>
        <v/>
      </c>
      <c r="Y184" s="0" t="str">
        <f aca="false">IF(AND($Q184="test",$I184=1,$I182=1),$G184,"")</f>
        <v/>
      </c>
      <c r="AB184" s="0" t="str">
        <f aca="false">IF(AND(T184&lt;T$415+2*T$417,T184&gt;T$415-2*T$417),T184,"")</f>
        <v/>
      </c>
      <c r="AC184" s="0" t="str">
        <f aca="false">IF(AND(U184&lt;U$415+2*U$417,U184&gt;U$415-2*U$417),U184,"")</f>
        <v/>
      </c>
      <c r="AD184" s="0" t="str">
        <f aca="false">IF(AND(V184&lt;V$415+2*V$417,V184&gt;V$415-2*V$417),V184,"")</f>
        <v/>
      </c>
      <c r="AF184" s="0" t="str">
        <f aca="false">IF(AND(X184&lt;X$415+2*X$417,X184&gt;X$415-2*X$417),X184,"")</f>
        <v/>
      </c>
      <c r="AG184" s="0" t="str">
        <f aca="false">IF(AND(Y184&lt;Y$415+2*Y$417,Y184&gt;Y$415-2*Y$417),Y184,"")</f>
        <v/>
      </c>
    </row>
    <row r="185" customFormat="false" ht="12.8" hidden="false" customHeight="false" outlineLevel="0" collapsed="false">
      <c r="A185" s="0" t="n">
        <v>184</v>
      </c>
      <c r="B185" s="0" t="s">
        <v>19</v>
      </c>
      <c r="C185" s="0" t="s">
        <v>20</v>
      </c>
      <c r="D185" s="0" t="n">
        <v>22</v>
      </c>
      <c r="E185" s="0" t="n">
        <v>6</v>
      </c>
      <c r="F185" s="0" t="s">
        <v>49</v>
      </c>
      <c r="G185" s="0" t="n">
        <v>1000</v>
      </c>
      <c r="I185" s="0" t="n">
        <v>0</v>
      </c>
      <c r="J185" s="0" t="n">
        <v>1</v>
      </c>
      <c r="K185" s="0" t="n">
        <v>1</v>
      </c>
      <c r="L185" s="0" t="s">
        <v>50</v>
      </c>
      <c r="M185" s="0" t="s">
        <v>42</v>
      </c>
      <c r="N185" s="0" t="s">
        <v>67</v>
      </c>
      <c r="T185" s="0" t="str">
        <f aca="false">IF(AND($P185="Congruent",$I185=1),$G185,"")</f>
        <v/>
      </c>
      <c r="U185" s="0" t="str">
        <f aca="false">IF(AND($P185="Neutre",$I185=1),$G185,"")</f>
        <v/>
      </c>
      <c r="V185" s="0" t="str">
        <f aca="false">IF(AND($P185="Incongruent",$I185=1),$G185,"")</f>
        <v/>
      </c>
      <c r="X185" s="0" t="str">
        <f aca="false">IF(AND($Q185="control",$I185=1,$I183=1),$G185,"")</f>
        <v/>
      </c>
      <c r="Y185" s="0" t="str">
        <f aca="false">IF(AND($Q185="test",$I185=1,$I183=1),$G185,"")</f>
        <v/>
      </c>
      <c r="AB185" s="0" t="str">
        <f aca="false">IF(AND(T185&lt;T$415+2*T$417,T185&gt;T$415-2*T$417),T185,"")</f>
        <v/>
      </c>
      <c r="AC185" s="0" t="str">
        <f aca="false">IF(AND(U185&lt;U$415+2*U$417,U185&gt;U$415-2*U$417),U185,"")</f>
        <v/>
      </c>
      <c r="AD185" s="0" t="str">
        <f aca="false">IF(AND(V185&lt;V$415+2*V$417,V185&gt;V$415-2*V$417),V185,"")</f>
        <v/>
      </c>
      <c r="AF185" s="0" t="str">
        <f aca="false">IF(AND(X185&lt;X$415+2*X$417,X185&gt;X$415-2*X$417),X185,"")</f>
        <v/>
      </c>
      <c r="AG185" s="0" t="str">
        <f aca="false">IF(AND(Y185&lt;Y$415+2*Y$417,Y185&gt;Y$415-2*Y$417),Y185,"")</f>
        <v/>
      </c>
    </row>
    <row r="186" customFormat="false" ht="12.8" hidden="false" customHeight="false" outlineLevel="0" collapsed="false">
      <c r="A186" s="0" t="n">
        <v>185</v>
      </c>
      <c r="B186" s="0" t="s">
        <v>19</v>
      </c>
      <c r="C186" s="0" t="s">
        <v>20</v>
      </c>
      <c r="D186" s="0" t="n">
        <v>23</v>
      </c>
      <c r="E186" s="0" t="n">
        <v>1</v>
      </c>
      <c r="F186" s="0" t="s">
        <v>41</v>
      </c>
      <c r="G186" s="0" t="n">
        <v>500</v>
      </c>
      <c r="I186" s="0" t="n">
        <v>0</v>
      </c>
      <c r="J186" s="0" t="n">
        <v>1</v>
      </c>
      <c r="L186" s="0" t="s">
        <v>56</v>
      </c>
      <c r="M186" s="0" t="s">
        <v>55</v>
      </c>
      <c r="N186" s="0" t="s">
        <v>66</v>
      </c>
      <c r="T186" s="0" t="str">
        <f aca="false">IF(AND($P186="Congruent",$I186=1),$G186,"")</f>
        <v/>
      </c>
      <c r="U186" s="0" t="str">
        <f aca="false">IF(AND($P186="Neutre",$I186=1),$G186,"")</f>
        <v/>
      </c>
      <c r="V186" s="0" t="str">
        <f aca="false">IF(AND($P186="Incongruent",$I186=1),$G186,"")</f>
        <v/>
      </c>
      <c r="X186" s="0" t="str">
        <f aca="false">IF(AND($Q186="control",$I186=1,$I184=1),$G186,"")</f>
        <v/>
      </c>
      <c r="Y186" s="0" t="str">
        <f aca="false">IF(AND($Q186="test",$I186=1,$I184=1),$G186,"")</f>
        <v/>
      </c>
      <c r="AB186" s="0" t="str">
        <f aca="false">IF(AND(T186&lt;T$415+2*T$417,T186&gt;T$415-2*T$417),T186,"")</f>
        <v/>
      </c>
      <c r="AC186" s="0" t="str">
        <f aca="false">IF(AND(U186&lt;U$415+2*U$417,U186&gt;U$415-2*U$417),U186,"")</f>
        <v/>
      </c>
      <c r="AD186" s="0" t="str">
        <f aca="false">IF(AND(V186&lt;V$415+2*V$417,V186&gt;V$415-2*V$417),V186,"")</f>
        <v/>
      </c>
      <c r="AF186" s="0" t="str">
        <f aca="false">IF(AND(X186&lt;X$415+2*X$417,X186&gt;X$415-2*X$417),X186,"")</f>
        <v/>
      </c>
      <c r="AG186" s="0" t="str">
        <f aca="false">IF(AND(Y186&lt;Y$415+2*Y$417,Y186&gt;Y$415-2*Y$417),Y186,"")</f>
        <v/>
      </c>
    </row>
    <row r="187" customFormat="false" ht="12.8" hidden="false" customHeight="false" outlineLevel="0" collapsed="false">
      <c r="A187" s="0" t="n">
        <v>186</v>
      </c>
      <c r="B187" s="0" t="s">
        <v>19</v>
      </c>
      <c r="C187" s="0" t="s">
        <v>20</v>
      </c>
      <c r="D187" s="0" t="n">
        <v>23</v>
      </c>
      <c r="E187" s="0" t="n">
        <v>2</v>
      </c>
      <c r="F187" s="0" t="s">
        <v>11</v>
      </c>
      <c r="G187" s="0" t="n">
        <v>1544</v>
      </c>
      <c r="H187" s="0" t="s">
        <v>44</v>
      </c>
      <c r="I187" s="0" t="n">
        <v>0</v>
      </c>
      <c r="J187" s="0" t="n">
        <v>1</v>
      </c>
      <c r="L187" s="0" t="s">
        <v>56</v>
      </c>
      <c r="M187" s="0" t="s">
        <v>55</v>
      </c>
      <c r="N187" s="0" t="s">
        <v>66</v>
      </c>
      <c r="O187" s="0" t="s">
        <v>58</v>
      </c>
      <c r="P187" s="0" t="s">
        <v>59</v>
      </c>
      <c r="T187" s="0" t="str">
        <f aca="false">IF(AND($P187="Congruent",$I187=1),$G187,"")</f>
        <v/>
      </c>
      <c r="U187" s="0" t="str">
        <f aca="false">IF(AND($P187="Neutre",$I187=1),$G187,"")</f>
        <v/>
      </c>
      <c r="V187" s="0" t="str">
        <f aca="false">IF(AND($P187="Incongruent",$I187=1),$G187,"")</f>
        <v/>
      </c>
      <c r="X187" s="0" t="str">
        <f aca="false">IF(AND($Q187="control",$I187=1,$I185=1),$G187,"")</f>
        <v/>
      </c>
      <c r="Y187" s="0" t="str">
        <f aca="false">IF(AND($Q187="test",$I187=1,$I185=1),$G187,"")</f>
        <v/>
      </c>
      <c r="AB187" s="0" t="str">
        <f aca="false">IF(AND(T187&lt;T$415+2*T$417,T187&gt;T$415-2*T$417),T187,"")</f>
        <v/>
      </c>
      <c r="AC187" s="0" t="str">
        <f aca="false">IF(AND(U187&lt;U$415+2*U$417,U187&gt;U$415-2*U$417),U187,"")</f>
        <v/>
      </c>
      <c r="AD187" s="0" t="str">
        <f aca="false">IF(AND(V187&lt;V$415+2*V$417,V187&gt;V$415-2*V$417),V187,"")</f>
        <v/>
      </c>
      <c r="AF187" s="0" t="str">
        <f aca="false">IF(AND(X187&lt;X$415+2*X$417,X187&gt;X$415-2*X$417),X187,"")</f>
        <v/>
      </c>
      <c r="AG187" s="0" t="str">
        <f aca="false">IF(AND(Y187&lt;Y$415+2*Y$417,Y187&gt;Y$415-2*Y$417),Y187,"")</f>
        <v/>
      </c>
    </row>
    <row r="188" customFormat="false" ht="12.8" hidden="false" customHeight="false" outlineLevel="0" collapsed="false">
      <c r="A188" s="0" t="n">
        <v>187</v>
      </c>
      <c r="B188" s="0" t="s">
        <v>19</v>
      </c>
      <c r="C188" s="0" t="s">
        <v>20</v>
      </c>
      <c r="D188" s="0" t="n">
        <v>23</v>
      </c>
      <c r="E188" s="0" t="n">
        <v>3</v>
      </c>
      <c r="F188" s="0" t="s">
        <v>41</v>
      </c>
      <c r="G188" s="0" t="n">
        <v>500</v>
      </c>
      <c r="I188" s="0" t="n">
        <v>0</v>
      </c>
      <c r="J188" s="0" t="n">
        <v>1</v>
      </c>
      <c r="L188" s="0" t="s">
        <v>56</v>
      </c>
      <c r="M188" s="0" t="s">
        <v>55</v>
      </c>
      <c r="N188" s="0" t="s">
        <v>66</v>
      </c>
      <c r="T188" s="0" t="str">
        <f aca="false">IF(AND($P188="Congruent",$I188=1),$G188,"")</f>
        <v/>
      </c>
      <c r="U188" s="0" t="str">
        <f aca="false">IF(AND($P188="Neutre",$I188=1),$G188,"")</f>
        <v/>
      </c>
      <c r="V188" s="0" t="str">
        <f aca="false">IF(AND($P188="Incongruent",$I188=1),$G188,"")</f>
        <v/>
      </c>
      <c r="X188" s="0" t="str">
        <f aca="false">IF(AND($Q188="control",$I188=1,$I186=1),$G188,"")</f>
        <v/>
      </c>
      <c r="Y188" s="0" t="str">
        <f aca="false">IF(AND($Q188="test",$I188=1,$I186=1),$G188,"")</f>
        <v/>
      </c>
      <c r="AB188" s="0" t="str">
        <f aca="false">IF(AND(T188&lt;T$415+2*T$417,T188&gt;T$415-2*T$417),T188,"")</f>
        <v/>
      </c>
      <c r="AC188" s="0" t="str">
        <f aca="false">IF(AND(U188&lt;U$415+2*U$417,U188&gt;U$415-2*U$417),U188,"")</f>
        <v/>
      </c>
      <c r="AD188" s="0" t="str">
        <f aca="false">IF(AND(V188&lt;V$415+2*V$417,V188&gt;V$415-2*V$417),V188,"")</f>
        <v/>
      </c>
      <c r="AF188" s="0" t="str">
        <f aca="false">IF(AND(X188&lt;X$415+2*X$417,X188&gt;X$415-2*X$417),X188,"")</f>
        <v/>
      </c>
      <c r="AG188" s="0" t="str">
        <f aca="false">IF(AND(Y188&lt;Y$415+2*Y$417,Y188&gt;Y$415-2*Y$417),Y188,"")</f>
        <v/>
      </c>
    </row>
    <row r="189" customFormat="false" ht="12.8" hidden="false" customHeight="false" outlineLevel="0" collapsed="false">
      <c r="A189" s="0" t="n">
        <v>188</v>
      </c>
      <c r="B189" s="0" t="s">
        <v>19</v>
      </c>
      <c r="C189" s="0" t="s">
        <v>20</v>
      </c>
      <c r="D189" s="0" t="n">
        <v>23</v>
      </c>
      <c r="E189" s="0" t="n">
        <v>4</v>
      </c>
      <c r="F189" s="0" t="s">
        <v>12</v>
      </c>
      <c r="G189" s="0" t="n">
        <v>827</v>
      </c>
      <c r="H189" s="0" t="s">
        <v>44</v>
      </c>
      <c r="I189" s="0" t="n">
        <v>1</v>
      </c>
      <c r="J189" s="0" t="n">
        <v>0</v>
      </c>
      <c r="L189" s="0" t="s">
        <v>56</v>
      </c>
      <c r="M189" s="0" t="s">
        <v>55</v>
      </c>
      <c r="N189" s="0" t="s">
        <v>66</v>
      </c>
      <c r="O189" s="0" t="s">
        <v>48</v>
      </c>
      <c r="P189" s="0" t="s">
        <v>46</v>
      </c>
      <c r="Q189" s="0" t="s">
        <v>18</v>
      </c>
      <c r="T189" s="0" t="n">
        <f aca="false">IF(AND($P189="Congruent",$I189=1),$G189,"")</f>
        <v>827</v>
      </c>
      <c r="U189" s="0" t="str">
        <f aca="false">IF(AND($P189="Neutre",$I189=1),$G189,"")</f>
        <v/>
      </c>
      <c r="V189" s="0" t="str">
        <f aca="false">IF(AND($P189="Incongruent",$I189=1),$G189,"")</f>
        <v/>
      </c>
      <c r="X189" s="0" t="str">
        <f aca="false">IF(AND($Q189="control",$I189=1,$I187=1),$G189,"")</f>
        <v/>
      </c>
      <c r="Y189" s="0" t="str">
        <f aca="false">IF(AND($Q189="test",$I189=1,$I187=1),$G189,"")</f>
        <v/>
      </c>
      <c r="AB189" s="0" t="n">
        <f aca="false">IF(AND(T189&lt;T$415+2*T$417,T189&gt;T$415-2*T$417),T189,"")</f>
        <v>827</v>
      </c>
      <c r="AC189" s="0" t="str">
        <f aca="false">IF(AND(U189&lt;U$415+2*U$417,U189&gt;U$415-2*U$417),U189,"")</f>
        <v/>
      </c>
      <c r="AD189" s="0" t="str">
        <f aca="false">IF(AND(V189&lt;V$415+2*V$417,V189&gt;V$415-2*V$417),V189,"")</f>
        <v/>
      </c>
      <c r="AF189" s="0" t="str">
        <f aca="false">IF(AND(X189&lt;X$415+2*X$417,X189&gt;X$415-2*X$417),X189,"")</f>
        <v/>
      </c>
      <c r="AG189" s="0" t="str">
        <f aca="false">IF(AND(Y189&lt;Y$415+2*Y$417,Y189&gt;Y$415-2*Y$417),Y189,"")</f>
        <v/>
      </c>
    </row>
    <row r="190" customFormat="false" ht="12.8" hidden="false" customHeight="false" outlineLevel="0" collapsed="false">
      <c r="A190" s="0" t="n">
        <v>189</v>
      </c>
      <c r="B190" s="0" t="s">
        <v>19</v>
      </c>
      <c r="C190" s="0" t="s">
        <v>20</v>
      </c>
      <c r="D190" s="0" t="n">
        <v>23</v>
      </c>
      <c r="E190" s="0" t="n">
        <v>5</v>
      </c>
      <c r="F190" s="0" t="s">
        <v>41</v>
      </c>
      <c r="G190" s="0" t="n">
        <v>500</v>
      </c>
      <c r="I190" s="0" t="n">
        <v>0</v>
      </c>
      <c r="J190" s="0" t="n">
        <v>1</v>
      </c>
      <c r="L190" s="0" t="s">
        <v>56</v>
      </c>
      <c r="M190" s="0" t="s">
        <v>55</v>
      </c>
      <c r="N190" s="0" t="s">
        <v>66</v>
      </c>
      <c r="T190" s="0" t="str">
        <f aca="false">IF(AND($P190="Congruent",$I190=1),$G190,"")</f>
        <v/>
      </c>
      <c r="U190" s="0" t="str">
        <f aca="false">IF(AND($P190="Neutre",$I190=1),$G190,"")</f>
        <v/>
      </c>
      <c r="V190" s="0" t="str">
        <f aca="false">IF(AND($P190="Incongruent",$I190=1),$G190,"")</f>
        <v/>
      </c>
      <c r="X190" s="0" t="str">
        <f aca="false">IF(AND($Q190="control",$I190=1,$I188=1),$G190,"")</f>
        <v/>
      </c>
      <c r="Y190" s="0" t="str">
        <f aca="false">IF(AND($Q190="test",$I190=1,$I188=1),$G190,"")</f>
        <v/>
      </c>
      <c r="AB190" s="0" t="str">
        <f aca="false">IF(AND(T190&lt;T$415+2*T$417,T190&gt;T$415-2*T$417),T190,"")</f>
        <v/>
      </c>
      <c r="AC190" s="0" t="str">
        <f aca="false">IF(AND(U190&lt;U$415+2*U$417,U190&gt;U$415-2*U$417),U190,"")</f>
        <v/>
      </c>
      <c r="AD190" s="0" t="str">
        <f aca="false">IF(AND(V190&lt;V$415+2*V$417,V190&gt;V$415-2*V$417),V190,"")</f>
        <v/>
      </c>
      <c r="AF190" s="0" t="str">
        <f aca="false">IF(AND(X190&lt;X$415+2*X$417,X190&gt;X$415-2*X$417),X190,"")</f>
        <v/>
      </c>
      <c r="AG190" s="0" t="str">
        <f aca="false">IF(AND(Y190&lt;Y$415+2*Y$417,Y190&gt;Y$415-2*Y$417),Y190,"")</f>
        <v/>
      </c>
    </row>
    <row r="191" customFormat="false" ht="12.8" hidden="false" customHeight="false" outlineLevel="0" collapsed="false">
      <c r="A191" s="0" t="n">
        <v>190</v>
      </c>
      <c r="B191" s="0" t="s">
        <v>19</v>
      </c>
      <c r="C191" s="0" t="s">
        <v>20</v>
      </c>
      <c r="D191" s="0" t="n">
        <v>23</v>
      </c>
      <c r="E191" s="0" t="n">
        <v>6</v>
      </c>
      <c r="F191" s="0" t="s">
        <v>49</v>
      </c>
      <c r="G191" s="0" t="n">
        <v>1000</v>
      </c>
      <c r="I191" s="0" t="n">
        <v>0</v>
      </c>
      <c r="J191" s="0" t="n">
        <v>1</v>
      </c>
      <c r="K191" s="0" t="n">
        <v>1</v>
      </c>
      <c r="L191" s="0" t="s">
        <v>56</v>
      </c>
      <c r="M191" s="0" t="s">
        <v>55</v>
      </c>
      <c r="N191" s="0" t="s">
        <v>66</v>
      </c>
      <c r="T191" s="0" t="str">
        <f aca="false">IF(AND($P191="Congruent",$I191=1),$G191,"")</f>
        <v/>
      </c>
      <c r="U191" s="0" t="str">
        <f aca="false">IF(AND($P191="Neutre",$I191=1),$G191,"")</f>
        <v/>
      </c>
      <c r="V191" s="0" t="str">
        <f aca="false">IF(AND($P191="Incongruent",$I191=1),$G191,"")</f>
        <v/>
      </c>
      <c r="X191" s="0" t="str">
        <f aca="false">IF(AND($Q191="control",$I191=1,$I189=1),$G191,"")</f>
        <v/>
      </c>
      <c r="Y191" s="0" t="str">
        <f aca="false">IF(AND($Q191="test",$I191=1,$I189=1),$G191,"")</f>
        <v/>
      </c>
      <c r="AB191" s="0" t="str">
        <f aca="false">IF(AND(T191&lt;T$415+2*T$417,T191&gt;T$415-2*T$417),T191,"")</f>
        <v/>
      </c>
      <c r="AC191" s="0" t="str">
        <f aca="false">IF(AND(U191&lt;U$415+2*U$417,U191&gt;U$415-2*U$417),U191,"")</f>
        <v/>
      </c>
      <c r="AD191" s="0" t="str">
        <f aca="false">IF(AND(V191&lt;V$415+2*V$417,V191&gt;V$415-2*V$417),V191,"")</f>
        <v/>
      </c>
      <c r="AF191" s="0" t="str">
        <f aca="false">IF(AND(X191&lt;X$415+2*X$417,X191&gt;X$415-2*X$417),X191,"")</f>
        <v/>
      </c>
      <c r="AG191" s="0" t="str">
        <f aca="false">IF(AND(Y191&lt;Y$415+2*Y$417,Y191&gt;Y$415-2*Y$417),Y191,"")</f>
        <v/>
      </c>
    </row>
    <row r="192" customFormat="false" ht="12.8" hidden="false" customHeight="false" outlineLevel="0" collapsed="false">
      <c r="A192" s="0" t="n">
        <v>191</v>
      </c>
      <c r="B192" s="0" t="s">
        <v>19</v>
      </c>
      <c r="C192" s="0" t="s">
        <v>20</v>
      </c>
      <c r="D192" s="0" t="n">
        <v>24</v>
      </c>
      <c r="E192" s="0" t="n">
        <v>1</v>
      </c>
      <c r="F192" s="0" t="s">
        <v>41</v>
      </c>
      <c r="G192" s="0" t="n">
        <v>500</v>
      </c>
      <c r="I192" s="0" t="n">
        <v>0</v>
      </c>
      <c r="J192" s="0" t="n">
        <v>1</v>
      </c>
      <c r="L192" s="0" t="s">
        <v>61</v>
      </c>
      <c r="M192" s="0" t="s">
        <v>50</v>
      </c>
      <c r="N192" s="0" t="s">
        <v>65</v>
      </c>
      <c r="T192" s="0" t="str">
        <f aca="false">IF(AND($P192="Congruent",$I192=1),$G192,"")</f>
        <v/>
      </c>
      <c r="U192" s="0" t="str">
        <f aca="false">IF(AND($P192="Neutre",$I192=1),$G192,"")</f>
        <v/>
      </c>
      <c r="V192" s="0" t="str">
        <f aca="false">IF(AND($P192="Incongruent",$I192=1),$G192,"")</f>
        <v/>
      </c>
      <c r="X192" s="0" t="str">
        <f aca="false">IF(AND($Q192="control",$I192=1,$I190=1),$G192,"")</f>
        <v/>
      </c>
      <c r="Y192" s="0" t="str">
        <f aca="false">IF(AND($Q192="test",$I192=1,$I190=1),$G192,"")</f>
        <v/>
      </c>
      <c r="AB192" s="0" t="str">
        <f aca="false">IF(AND(T192&lt;T$415+2*T$417,T192&gt;T$415-2*T$417),T192,"")</f>
        <v/>
      </c>
      <c r="AC192" s="0" t="str">
        <f aca="false">IF(AND(U192&lt;U$415+2*U$417,U192&gt;U$415-2*U$417),U192,"")</f>
        <v/>
      </c>
      <c r="AD192" s="0" t="str">
        <f aca="false">IF(AND(V192&lt;V$415+2*V$417,V192&gt;V$415-2*V$417),V192,"")</f>
        <v/>
      </c>
      <c r="AF192" s="0" t="str">
        <f aca="false">IF(AND(X192&lt;X$415+2*X$417,X192&gt;X$415-2*X$417),X192,"")</f>
        <v/>
      </c>
      <c r="AG192" s="0" t="str">
        <f aca="false">IF(AND(Y192&lt;Y$415+2*Y$417,Y192&gt;Y$415-2*Y$417),Y192,"")</f>
        <v/>
      </c>
    </row>
    <row r="193" customFormat="false" ht="12.8" hidden="false" customHeight="false" outlineLevel="0" collapsed="false">
      <c r="A193" s="0" t="n">
        <v>192</v>
      </c>
      <c r="B193" s="0" t="s">
        <v>19</v>
      </c>
      <c r="C193" s="0" t="s">
        <v>20</v>
      </c>
      <c r="D193" s="0" t="n">
        <v>24</v>
      </c>
      <c r="E193" s="0" t="n">
        <v>2</v>
      </c>
      <c r="F193" s="0" t="s">
        <v>11</v>
      </c>
      <c r="G193" s="0" t="n">
        <v>659</v>
      </c>
      <c r="H193" s="0" t="s">
        <v>44</v>
      </c>
      <c r="I193" s="0" t="n">
        <v>1</v>
      </c>
      <c r="J193" s="0" t="n">
        <v>0</v>
      </c>
      <c r="L193" s="0" t="s">
        <v>61</v>
      </c>
      <c r="M193" s="0" t="s">
        <v>50</v>
      </c>
      <c r="N193" s="0" t="s">
        <v>65</v>
      </c>
      <c r="O193" s="0" t="s">
        <v>45</v>
      </c>
      <c r="P193" s="0" t="s">
        <v>46</v>
      </c>
      <c r="T193" s="0" t="n">
        <f aca="false">IF(AND($P193="Congruent",$I193=1),$G193,"")</f>
        <v>659</v>
      </c>
      <c r="U193" s="0" t="str">
        <f aca="false">IF(AND($P193="Neutre",$I193=1),$G193,"")</f>
        <v/>
      </c>
      <c r="V193" s="0" t="str">
        <f aca="false">IF(AND($P193="Incongruent",$I193=1),$G193,"")</f>
        <v/>
      </c>
      <c r="X193" s="0" t="str">
        <f aca="false">IF(AND($Q193="control",$I193=1,$I191=1),$G193,"")</f>
        <v/>
      </c>
      <c r="Y193" s="0" t="str">
        <f aca="false">IF(AND($Q193="test",$I193=1,$I191=1),$G193,"")</f>
        <v/>
      </c>
      <c r="AB193" s="0" t="n">
        <f aca="false">IF(AND(T193&lt;T$415+2*T$417,T193&gt;T$415-2*T$417),T193,"")</f>
        <v>659</v>
      </c>
      <c r="AC193" s="0" t="str">
        <f aca="false">IF(AND(U193&lt;U$415+2*U$417,U193&gt;U$415-2*U$417),U193,"")</f>
        <v/>
      </c>
      <c r="AD193" s="0" t="str">
        <f aca="false">IF(AND(V193&lt;V$415+2*V$417,V193&gt;V$415-2*V$417),V193,"")</f>
        <v/>
      </c>
      <c r="AF193" s="0" t="str">
        <f aca="false">IF(AND(X193&lt;X$415+2*X$417,X193&gt;X$415-2*X$417),X193,"")</f>
        <v/>
      </c>
      <c r="AG193" s="0" t="str">
        <f aca="false">IF(AND(Y193&lt;Y$415+2*Y$417,Y193&gt;Y$415-2*Y$417),Y193,"")</f>
        <v/>
      </c>
    </row>
    <row r="194" customFormat="false" ht="12.8" hidden="false" customHeight="false" outlineLevel="0" collapsed="false">
      <c r="A194" s="0" t="n">
        <v>193</v>
      </c>
      <c r="B194" s="0" t="s">
        <v>19</v>
      </c>
      <c r="C194" s="0" t="s">
        <v>20</v>
      </c>
      <c r="D194" s="0" t="n">
        <v>24</v>
      </c>
      <c r="E194" s="0" t="n">
        <v>3</v>
      </c>
      <c r="F194" s="0" t="s">
        <v>41</v>
      </c>
      <c r="G194" s="0" t="n">
        <v>500</v>
      </c>
      <c r="I194" s="0" t="n">
        <v>0</v>
      </c>
      <c r="J194" s="0" t="n">
        <v>1</v>
      </c>
      <c r="L194" s="0" t="s">
        <v>61</v>
      </c>
      <c r="M194" s="0" t="s">
        <v>50</v>
      </c>
      <c r="N194" s="0" t="s">
        <v>65</v>
      </c>
      <c r="T194" s="0" t="str">
        <f aca="false">IF(AND($P194="Congruent",$I194=1),$G194,"")</f>
        <v/>
      </c>
      <c r="U194" s="0" t="str">
        <f aca="false">IF(AND($P194="Neutre",$I194=1),$G194,"")</f>
        <v/>
      </c>
      <c r="V194" s="0" t="str">
        <f aca="false">IF(AND($P194="Incongruent",$I194=1),$G194,"")</f>
        <v/>
      </c>
      <c r="X194" s="0" t="str">
        <f aca="false">IF(AND($Q194="control",$I194=1,$I192=1),$G194,"")</f>
        <v/>
      </c>
      <c r="Y194" s="0" t="str">
        <f aca="false">IF(AND($Q194="test",$I194=1,$I192=1),$G194,"")</f>
        <v/>
      </c>
      <c r="AB194" s="0" t="str">
        <f aca="false">IF(AND(T194&lt;T$415+2*T$417,T194&gt;T$415-2*T$417),T194,"")</f>
        <v/>
      </c>
      <c r="AC194" s="0" t="str">
        <f aca="false">IF(AND(U194&lt;U$415+2*U$417,U194&gt;U$415-2*U$417),U194,"")</f>
        <v/>
      </c>
      <c r="AD194" s="0" t="str">
        <f aca="false">IF(AND(V194&lt;V$415+2*V$417,V194&gt;V$415-2*V$417),V194,"")</f>
        <v/>
      </c>
      <c r="AF194" s="0" t="str">
        <f aca="false">IF(AND(X194&lt;X$415+2*X$417,X194&gt;X$415-2*X$417),X194,"")</f>
        <v/>
      </c>
      <c r="AG194" s="0" t="str">
        <f aca="false">IF(AND(Y194&lt;Y$415+2*Y$417,Y194&gt;Y$415-2*Y$417),Y194,"")</f>
        <v/>
      </c>
    </row>
    <row r="195" customFormat="false" ht="12.8" hidden="false" customHeight="false" outlineLevel="0" collapsed="false">
      <c r="A195" s="0" t="n">
        <v>194</v>
      </c>
      <c r="B195" s="0" t="s">
        <v>19</v>
      </c>
      <c r="C195" s="0" t="s">
        <v>20</v>
      </c>
      <c r="D195" s="0" t="n">
        <v>24</v>
      </c>
      <c r="E195" s="0" t="n">
        <v>4</v>
      </c>
      <c r="F195" s="0" t="s">
        <v>12</v>
      </c>
      <c r="G195" s="0" t="n">
        <v>744</v>
      </c>
      <c r="H195" s="0" t="s">
        <v>47</v>
      </c>
      <c r="I195" s="0" t="n">
        <v>1</v>
      </c>
      <c r="J195" s="0" t="n">
        <v>0</v>
      </c>
      <c r="L195" s="0" t="s">
        <v>61</v>
      </c>
      <c r="M195" s="0" t="s">
        <v>50</v>
      </c>
      <c r="N195" s="0" t="s">
        <v>65</v>
      </c>
      <c r="O195" s="0" t="s">
        <v>68</v>
      </c>
      <c r="P195" s="0" t="s">
        <v>53</v>
      </c>
      <c r="T195" s="0" t="str">
        <f aca="false">IF(AND($P195="Congruent",$I195=1),$G195,"")</f>
        <v/>
      </c>
      <c r="U195" s="0" t="n">
        <f aca="false">IF(AND($P195="Neutre",$I195=1),$G195,"")</f>
        <v>744</v>
      </c>
      <c r="V195" s="0" t="str">
        <f aca="false">IF(AND($P195="Incongruent",$I195=1),$G195,"")</f>
        <v/>
      </c>
      <c r="X195" s="0" t="str">
        <f aca="false">IF(AND($Q195="control",$I195=1,$I193=1),$G195,"")</f>
        <v/>
      </c>
      <c r="Y195" s="0" t="str">
        <f aca="false">IF(AND($Q195="test",$I195=1,$I193=1),$G195,"")</f>
        <v/>
      </c>
      <c r="AB195" s="0" t="str">
        <f aca="false">IF(AND(T195&lt;T$415+2*T$417,T195&gt;T$415-2*T$417),T195,"")</f>
        <v/>
      </c>
      <c r="AC195" s="0" t="n">
        <f aca="false">IF(AND(U195&lt;U$415+2*U$417,U195&gt;U$415-2*U$417),U195,"")</f>
        <v>744</v>
      </c>
      <c r="AD195" s="0" t="str">
        <f aca="false">IF(AND(V195&lt;V$415+2*V$417,V195&gt;V$415-2*V$417),V195,"")</f>
        <v/>
      </c>
      <c r="AF195" s="0" t="str">
        <f aca="false">IF(AND(X195&lt;X$415+2*X$417,X195&gt;X$415-2*X$417),X195,"")</f>
        <v/>
      </c>
      <c r="AG195" s="0" t="str">
        <f aca="false">IF(AND(Y195&lt;Y$415+2*Y$417,Y195&gt;Y$415-2*Y$417),Y195,"")</f>
        <v/>
      </c>
    </row>
    <row r="196" customFormat="false" ht="12.8" hidden="false" customHeight="false" outlineLevel="0" collapsed="false">
      <c r="A196" s="0" t="n">
        <v>195</v>
      </c>
      <c r="B196" s="0" t="s">
        <v>19</v>
      </c>
      <c r="C196" s="0" t="s">
        <v>20</v>
      </c>
      <c r="D196" s="0" t="n">
        <v>24</v>
      </c>
      <c r="E196" s="0" t="n">
        <v>5</v>
      </c>
      <c r="F196" s="0" t="s">
        <v>41</v>
      </c>
      <c r="G196" s="0" t="n">
        <v>500</v>
      </c>
      <c r="I196" s="0" t="n">
        <v>0</v>
      </c>
      <c r="J196" s="0" t="n">
        <v>1</v>
      </c>
      <c r="L196" s="0" t="s">
        <v>61</v>
      </c>
      <c r="M196" s="0" t="s">
        <v>50</v>
      </c>
      <c r="N196" s="0" t="s">
        <v>65</v>
      </c>
      <c r="T196" s="0" t="str">
        <f aca="false">IF(AND($P196="Congruent",$I196=1),$G196,"")</f>
        <v/>
      </c>
      <c r="U196" s="0" t="str">
        <f aca="false">IF(AND($P196="Neutre",$I196=1),$G196,"")</f>
        <v/>
      </c>
      <c r="V196" s="0" t="str">
        <f aca="false">IF(AND($P196="Incongruent",$I196=1),$G196,"")</f>
        <v/>
      </c>
      <c r="X196" s="0" t="str">
        <f aca="false">IF(AND($Q196="control",$I196=1,$I194=1),$G196,"")</f>
        <v/>
      </c>
      <c r="Y196" s="0" t="str">
        <f aca="false">IF(AND($Q196="test",$I196=1,$I194=1),$G196,"")</f>
        <v/>
      </c>
      <c r="AB196" s="0" t="str">
        <f aca="false">IF(AND(T196&lt;T$415+2*T$417,T196&gt;T$415-2*T$417),T196,"")</f>
        <v/>
      </c>
      <c r="AC196" s="0" t="str">
        <f aca="false">IF(AND(U196&lt;U$415+2*U$417,U196&gt;U$415-2*U$417),U196,"")</f>
        <v/>
      </c>
      <c r="AD196" s="0" t="str">
        <f aca="false">IF(AND(V196&lt;V$415+2*V$417,V196&gt;V$415-2*V$417),V196,"")</f>
        <v/>
      </c>
      <c r="AF196" s="0" t="str">
        <f aca="false">IF(AND(X196&lt;X$415+2*X$417,X196&gt;X$415-2*X$417),X196,"")</f>
        <v/>
      </c>
      <c r="AG196" s="0" t="str">
        <f aca="false">IF(AND(Y196&lt;Y$415+2*Y$417,Y196&gt;Y$415-2*Y$417),Y196,"")</f>
        <v/>
      </c>
    </row>
    <row r="197" customFormat="false" ht="12.8" hidden="false" customHeight="false" outlineLevel="0" collapsed="false">
      <c r="A197" s="0" t="n">
        <v>196</v>
      </c>
      <c r="B197" s="0" t="s">
        <v>19</v>
      </c>
      <c r="C197" s="0" t="s">
        <v>20</v>
      </c>
      <c r="D197" s="0" t="n">
        <v>24</v>
      </c>
      <c r="E197" s="0" t="n">
        <v>6</v>
      </c>
      <c r="F197" s="0" t="s">
        <v>49</v>
      </c>
      <c r="G197" s="0" t="n">
        <v>1000</v>
      </c>
      <c r="I197" s="0" t="n">
        <v>0</v>
      </c>
      <c r="J197" s="0" t="n">
        <v>1</v>
      </c>
      <c r="K197" s="0" t="n">
        <v>1</v>
      </c>
      <c r="L197" s="0" t="s">
        <v>61</v>
      </c>
      <c r="M197" s="0" t="s">
        <v>50</v>
      </c>
      <c r="N197" s="0" t="s">
        <v>65</v>
      </c>
      <c r="T197" s="0" t="str">
        <f aca="false">IF(AND($P197="Congruent",$I197=1),$G197,"")</f>
        <v/>
      </c>
      <c r="U197" s="0" t="str">
        <f aca="false">IF(AND($P197="Neutre",$I197=1),$G197,"")</f>
        <v/>
      </c>
      <c r="V197" s="0" t="str">
        <f aca="false">IF(AND($P197="Incongruent",$I197=1),$G197,"")</f>
        <v/>
      </c>
      <c r="X197" s="0" t="str">
        <f aca="false">IF(AND($Q197="control",$I197=1,$I195=1),$G197,"")</f>
        <v/>
      </c>
      <c r="Y197" s="0" t="str">
        <f aca="false">IF(AND($Q197="test",$I197=1,$I195=1),$G197,"")</f>
        <v/>
      </c>
      <c r="AB197" s="0" t="str">
        <f aca="false">IF(AND(T197&lt;T$415+2*T$417,T197&gt;T$415-2*T$417),T197,"")</f>
        <v/>
      </c>
      <c r="AC197" s="0" t="str">
        <f aca="false">IF(AND(U197&lt;U$415+2*U$417,U197&gt;U$415-2*U$417),U197,"")</f>
        <v/>
      </c>
      <c r="AD197" s="0" t="str">
        <f aca="false">IF(AND(V197&lt;V$415+2*V$417,V197&gt;V$415-2*V$417),V197,"")</f>
        <v/>
      </c>
      <c r="AF197" s="0" t="str">
        <f aca="false">IF(AND(X197&lt;X$415+2*X$417,X197&gt;X$415-2*X$417),X197,"")</f>
        <v/>
      </c>
      <c r="AG197" s="0" t="str">
        <f aca="false">IF(AND(Y197&lt;Y$415+2*Y$417,Y197&gt;Y$415-2*Y$417),Y197,"")</f>
        <v/>
      </c>
    </row>
    <row r="198" customFormat="false" ht="12.8" hidden="false" customHeight="false" outlineLevel="0" collapsed="false">
      <c r="A198" s="0" t="n">
        <v>197</v>
      </c>
      <c r="B198" s="0" t="s">
        <v>19</v>
      </c>
      <c r="C198" s="0" t="s">
        <v>20</v>
      </c>
      <c r="D198" s="0" t="n">
        <v>25</v>
      </c>
      <c r="E198" s="0" t="n">
        <v>1</v>
      </c>
      <c r="F198" s="0" t="s">
        <v>41</v>
      </c>
      <c r="G198" s="0" t="n">
        <v>499</v>
      </c>
      <c r="I198" s="0" t="n">
        <v>0</v>
      </c>
      <c r="J198" s="0" t="n">
        <v>1</v>
      </c>
      <c r="L198" s="0" t="s">
        <v>57</v>
      </c>
      <c r="M198" s="0" t="s">
        <v>55</v>
      </c>
      <c r="N198" s="0" t="s">
        <v>66</v>
      </c>
      <c r="T198" s="0" t="str">
        <f aca="false">IF(AND($P198="Congruent",$I198=1),$G198,"")</f>
        <v/>
      </c>
      <c r="U198" s="0" t="str">
        <f aca="false">IF(AND($P198="Neutre",$I198=1),$G198,"")</f>
        <v/>
      </c>
      <c r="V198" s="0" t="str">
        <f aca="false">IF(AND($P198="Incongruent",$I198=1),$G198,"")</f>
        <v/>
      </c>
      <c r="X198" s="0" t="str">
        <f aca="false">IF(AND($Q198="control",$I198=1,$I196=1),$G198,"")</f>
        <v/>
      </c>
      <c r="Y198" s="0" t="str">
        <f aca="false">IF(AND($Q198="test",$I198=1,$I196=1),$G198,"")</f>
        <v/>
      </c>
      <c r="AB198" s="0" t="str">
        <f aca="false">IF(AND(T198&lt;T$415+2*T$417,T198&gt;T$415-2*T$417),T198,"")</f>
        <v/>
      </c>
      <c r="AC198" s="0" t="str">
        <f aca="false">IF(AND(U198&lt;U$415+2*U$417,U198&gt;U$415-2*U$417),U198,"")</f>
        <v/>
      </c>
      <c r="AD198" s="0" t="str">
        <f aca="false">IF(AND(V198&lt;V$415+2*V$417,V198&gt;V$415-2*V$417),V198,"")</f>
        <v/>
      </c>
      <c r="AF198" s="0" t="str">
        <f aca="false">IF(AND(X198&lt;X$415+2*X$417,X198&gt;X$415-2*X$417),X198,"")</f>
        <v/>
      </c>
      <c r="AG198" s="0" t="str">
        <f aca="false">IF(AND(Y198&lt;Y$415+2*Y$417,Y198&gt;Y$415-2*Y$417),Y198,"")</f>
        <v/>
      </c>
    </row>
    <row r="199" customFormat="false" ht="12.8" hidden="false" customHeight="false" outlineLevel="0" collapsed="false">
      <c r="A199" s="0" t="n">
        <v>198</v>
      </c>
      <c r="B199" s="0" t="s">
        <v>19</v>
      </c>
      <c r="C199" s="0" t="s">
        <v>20</v>
      </c>
      <c r="D199" s="0" t="n">
        <v>25</v>
      </c>
      <c r="E199" s="0" t="n">
        <v>2</v>
      </c>
      <c r="F199" s="0" t="s">
        <v>11</v>
      </c>
      <c r="G199" s="0" t="n">
        <v>628</v>
      </c>
      <c r="H199" s="0" t="s">
        <v>47</v>
      </c>
      <c r="I199" s="0" t="n">
        <v>1</v>
      </c>
      <c r="J199" s="0" t="n">
        <v>0</v>
      </c>
      <c r="L199" s="0" t="s">
        <v>57</v>
      </c>
      <c r="M199" s="0" t="s">
        <v>55</v>
      </c>
      <c r="N199" s="0" t="s">
        <v>66</v>
      </c>
      <c r="O199" s="0" t="s">
        <v>58</v>
      </c>
      <c r="P199" s="0" t="s">
        <v>59</v>
      </c>
      <c r="T199" s="0" t="str">
        <f aca="false">IF(AND($P199="Congruent",$I199=1),$G199,"")</f>
        <v/>
      </c>
      <c r="U199" s="0" t="str">
        <f aca="false">IF(AND($P199="Neutre",$I199=1),$G199,"")</f>
        <v/>
      </c>
      <c r="V199" s="0" t="n">
        <f aca="false">IF(AND($P199="Incongruent",$I199=1),$G199,"")</f>
        <v>628</v>
      </c>
      <c r="X199" s="0" t="str">
        <f aca="false">IF(AND($Q199="control",$I199=1,$I197=1),$G199,"")</f>
        <v/>
      </c>
      <c r="Y199" s="0" t="str">
        <f aca="false">IF(AND($Q199="test",$I199=1,$I197=1),$G199,"")</f>
        <v/>
      </c>
      <c r="AB199" s="0" t="str">
        <f aca="false">IF(AND(T199&lt;T$415+2*T$417,T199&gt;T$415-2*T$417),T199,"")</f>
        <v/>
      </c>
      <c r="AC199" s="0" t="str">
        <f aca="false">IF(AND(U199&lt;U$415+2*U$417,U199&gt;U$415-2*U$417),U199,"")</f>
        <v/>
      </c>
      <c r="AD199" s="0" t="n">
        <f aca="false">IF(AND(V199&lt;V$415+2*V$417,V199&gt;V$415-2*V$417),V199,"")</f>
        <v>628</v>
      </c>
      <c r="AF199" s="0" t="str">
        <f aca="false">IF(AND(X199&lt;X$415+2*X$417,X199&gt;X$415-2*X$417),X199,"")</f>
        <v/>
      </c>
      <c r="AG199" s="0" t="str">
        <f aca="false">IF(AND(Y199&lt;Y$415+2*Y$417,Y199&gt;Y$415-2*Y$417),Y199,"")</f>
        <v/>
      </c>
    </row>
    <row r="200" customFormat="false" ht="12.8" hidden="false" customHeight="false" outlineLevel="0" collapsed="false">
      <c r="A200" s="0" t="n">
        <v>199</v>
      </c>
      <c r="B200" s="0" t="s">
        <v>19</v>
      </c>
      <c r="C200" s="0" t="s">
        <v>20</v>
      </c>
      <c r="D200" s="0" t="n">
        <v>25</v>
      </c>
      <c r="E200" s="0" t="n">
        <v>3</v>
      </c>
      <c r="F200" s="0" t="s">
        <v>41</v>
      </c>
      <c r="G200" s="0" t="n">
        <v>500</v>
      </c>
      <c r="I200" s="0" t="n">
        <v>0</v>
      </c>
      <c r="J200" s="0" t="n">
        <v>1</v>
      </c>
      <c r="L200" s="0" t="s">
        <v>57</v>
      </c>
      <c r="M200" s="0" t="s">
        <v>55</v>
      </c>
      <c r="N200" s="0" t="s">
        <v>66</v>
      </c>
      <c r="T200" s="0" t="str">
        <f aca="false">IF(AND($P200="Congruent",$I200=1),$G200,"")</f>
        <v/>
      </c>
      <c r="U200" s="0" t="str">
        <f aca="false">IF(AND($P200="Neutre",$I200=1),$G200,"")</f>
        <v/>
      </c>
      <c r="V200" s="0" t="str">
        <f aca="false">IF(AND($P200="Incongruent",$I200=1),$G200,"")</f>
        <v/>
      </c>
      <c r="X200" s="0" t="str">
        <f aca="false">IF(AND($Q200="control",$I200=1,$I198=1),$G200,"")</f>
        <v/>
      </c>
      <c r="Y200" s="0" t="str">
        <f aca="false">IF(AND($Q200="test",$I200=1,$I198=1),$G200,"")</f>
        <v/>
      </c>
      <c r="AB200" s="0" t="str">
        <f aca="false">IF(AND(T200&lt;T$415+2*T$417,T200&gt;T$415-2*T$417),T200,"")</f>
        <v/>
      </c>
      <c r="AC200" s="0" t="str">
        <f aca="false">IF(AND(U200&lt;U$415+2*U$417,U200&gt;U$415-2*U$417),U200,"")</f>
        <v/>
      </c>
      <c r="AD200" s="0" t="str">
        <f aca="false">IF(AND(V200&lt;V$415+2*V$417,V200&gt;V$415-2*V$417),V200,"")</f>
        <v/>
      </c>
      <c r="AF200" s="0" t="str">
        <f aca="false">IF(AND(X200&lt;X$415+2*X$417,X200&gt;X$415-2*X$417),X200,"")</f>
        <v/>
      </c>
      <c r="AG200" s="0" t="str">
        <f aca="false">IF(AND(Y200&lt;Y$415+2*Y$417,Y200&gt;Y$415-2*Y$417),Y200,"")</f>
        <v/>
      </c>
    </row>
    <row r="201" customFormat="false" ht="12.8" hidden="false" customHeight="false" outlineLevel="0" collapsed="false">
      <c r="A201" s="0" t="n">
        <v>200</v>
      </c>
      <c r="B201" s="0" t="s">
        <v>19</v>
      </c>
      <c r="C201" s="0" t="s">
        <v>20</v>
      </c>
      <c r="D201" s="0" t="n">
        <v>25</v>
      </c>
      <c r="E201" s="0" t="n">
        <v>4</v>
      </c>
      <c r="F201" s="0" t="s">
        <v>12</v>
      </c>
      <c r="G201" s="0" t="n">
        <v>611.000000000058</v>
      </c>
      <c r="H201" s="0" t="s">
        <v>44</v>
      </c>
      <c r="I201" s="0" t="n">
        <v>1</v>
      </c>
      <c r="J201" s="0" t="n">
        <v>0</v>
      </c>
      <c r="L201" s="0" t="s">
        <v>57</v>
      </c>
      <c r="M201" s="0" t="s">
        <v>55</v>
      </c>
      <c r="N201" s="0" t="s">
        <v>66</v>
      </c>
      <c r="O201" s="0" t="s">
        <v>48</v>
      </c>
      <c r="P201" s="0" t="s">
        <v>46</v>
      </c>
      <c r="Q201" s="0" t="s">
        <v>18</v>
      </c>
      <c r="T201" s="0" t="n">
        <f aca="false">IF(AND($P201="Congruent",$I201=1),$G201,"")</f>
        <v>611.000000000058</v>
      </c>
      <c r="U201" s="0" t="str">
        <f aca="false">IF(AND($P201="Neutre",$I201=1),$G201,"")</f>
        <v/>
      </c>
      <c r="V201" s="0" t="str">
        <f aca="false">IF(AND($P201="Incongruent",$I201=1),$G201,"")</f>
        <v/>
      </c>
      <c r="X201" s="0" t="str">
        <f aca="false">IF(AND($Q201="control",$I201=1,$I199=1),$G201,"")</f>
        <v/>
      </c>
      <c r="Y201" s="0" t="n">
        <f aca="false">IF(AND($Q201="test",$I201=1,$I199=1),$G201,"")</f>
        <v>611.000000000058</v>
      </c>
      <c r="AB201" s="0" t="n">
        <f aca="false">IF(AND(T201&lt;T$415+2*T$417,T201&gt;T$415-2*T$417),T201,"")</f>
        <v>611.000000000058</v>
      </c>
      <c r="AC201" s="0" t="str">
        <f aca="false">IF(AND(U201&lt;U$415+2*U$417,U201&gt;U$415-2*U$417),U201,"")</f>
        <v/>
      </c>
      <c r="AD201" s="0" t="str">
        <f aca="false">IF(AND(V201&lt;V$415+2*V$417,V201&gt;V$415-2*V$417),V201,"")</f>
        <v/>
      </c>
      <c r="AF201" s="0" t="str">
        <f aca="false">IF(AND(X201&lt;X$415+2*X$417,X201&gt;X$415-2*X$417),X201,"")</f>
        <v/>
      </c>
      <c r="AG201" s="0" t="n">
        <f aca="false">IF(AND(Y201&lt;Y$415+2*Y$417,Y201&gt;Y$415-2*Y$417),Y201,"")</f>
        <v>611.000000000058</v>
      </c>
    </row>
    <row r="202" customFormat="false" ht="12.8" hidden="false" customHeight="false" outlineLevel="0" collapsed="false">
      <c r="A202" s="0" t="n">
        <v>201</v>
      </c>
      <c r="B202" s="0" t="s">
        <v>19</v>
      </c>
      <c r="C202" s="0" t="s">
        <v>20</v>
      </c>
      <c r="D202" s="0" t="n">
        <v>25</v>
      </c>
      <c r="E202" s="0" t="n">
        <v>5</v>
      </c>
      <c r="F202" s="0" t="s">
        <v>41</v>
      </c>
      <c r="G202" s="0" t="n">
        <v>500</v>
      </c>
      <c r="I202" s="0" t="n">
        <v>0</v>
      </c>
      <c r="J202" s="0" t="n">
        <v>1</v>
      </c>
      <c r="L202" s="0" t="s">
        <v>57</v>
      </c>
      <c r="M202" s="0" t="s">
        <v>55</v>
      </c>
      <c r="N202" s="0" t="s">
        <v>66</v>
      </c>
      <c r="T202" s="0" t="str">
        <f aca="false">IF(AND($P202="Congruent",$I202=1),$G202,"")</f>
        <v/>
      </c>
      <c r="U202" s="0" t="str">
        <f aca="false">IF(AND($P202="Neutre",$I202=1),$G202,"")</f>
        <v/>
      </c>
      <c r="V202" s="0" t="str">
        <f aca="false">IF(AND($P202="Incongruent",$I202=1),$G202,"")</f>
        <v/>
      </c>
      <c r="X202" s="0" t="str">
        <f aca="false">IF(AND($Q202="control",$I202=1,$I200=1),$G202,"")</f>
        <v/>
      </c>
      <c r="Y202" s="0" t="str">
        <f aca="false">IF(AND($Q202="test",$I202=1,$I200=1),$G202,"")</f>
        <v/>
      </c>
      <c r="AB202" s="0" t="str">
        <f aca="false">IF(AND(T202&lt;T$415+2*T$417,T202&gt;T$415-2*T$417),T202,"")</f>
        <v/>
      </c>
      <c r="AC202" s="0" t="str">
        <f aca="false">IF(AND(U202&lt;U$415+2*U$417,U202&gt;U$415-2*U$417),U202,"")</f>
        <v/>
      </c>
      <c r="AD202" s="0" t="str">
        <f aca="false">IF(AND(V202&lt;V$415+2*V$417,V202&gt;V$415-2*V$417),V202,"")</f>
        <v/>
      </c>
      <c r="AF202" s="0" t="str">
        <f aca="false">IF(AND(X202&lt;X$415+2*X$417,X202&gt;X$415-2*X$417),X202,"")</f>
        <v/>
      </c>
      <c r="AG202" s="0" t="str">
        <f aca="false">IF(AND(Y202&lt;Y$415+2*Y$417,Y202&gt;Y$415-2*Y$417),Y202,"")</f>
        <v/>
      </c>
    </row>
    <row r="203" customFormat="false" ht="12.8" hidden="false" customHeight="false" outlineLevel="0" collapsed="false">
      <c r="A203" s="0" t="n">
        <v>202</v>
      </c>
      <c r="B203" s="0" t="s">
        <v>19</v>
      </c>
      <c r="C203" s="0" t="s">
        <v>20</v>
      </c>
      <c r="D203" s="0" t="n">
        <v>25</v>
      </c>
      <c r="E203" s="0" t="n">
        <v>6</v>
      </c>
      <c r="F203" s="0" t="s">
        <v>49</v>
      </c>
      <c r="G203" s="0" t="n">
        <v>999</v>
      </c>
      <c r="I203" s="0" t="n">
        <v>0</v>
      </c>
      <c r="J203" s="0" t="n">
        <v>1</v>
      </c>
      <c r="K203" s="0" t="n">
        <v>1</v>
      </c>
      <c r="L203" s="0" t="s">
        <v>57</v>
      </c>
      <c r="M203" s="0" t="s">
        <v>55</v>
      </c>
      <c r="N203" s="0" t="s">
        <v>66</v>
      </c>
      <c r="T203" s="0" t="str">
        <f aca="false">IF(AND($P203="Congruent",$I203=1),$G203,"")</f>
        <v/>
      </c>
      <c r="U203" s="0" t="str">
        <f aca="false">IF(AND($P203="Neutre",$I203=1),$G203,"")</f>
        <v/>
      </c>
      <c r="V203" s="0" t="str">
        <f aca="false">IF(AND($P203="Incongruent",$I203=1),$G203,"")</f>
        <v/>
      </c>
      <c r="X203" s="0" t="str">
        <f aca="false">IF(AND($Q203="control",$I203=1,$I201=1),$G203,"")</f>
        <v/>
      </c>
      <c r="Y203" s="0" t="str">
        <f aca="false">IF(AND($Q203="test",$I203=1,$I201=1),$G203,"")</f>
        <v/>
      </c>
      <c r="AB203" s="0" t="str">
        <f aca="false">IF(AND(T203&lt;T$415+2*T$417,T203&gt;T$415-2*T$417),T203,"")</f>
        <v/>
      </c>
      <c r="AC203" s="0" t="str">
        <f aca="false">IF(AND(U203&lt;U$415+2*U$417,U203&gt;U$415-2*U$417),U203,"")</f>
        <v/>
      </c>
      <c r="AD203" s="0" t="str">
        <f aca="false">IF(AND(V203&lt;V$415+2*V$417,V203&gt;V$415-2*V$417),V203,"")</f>
        <v/>
      </c>
      <c r="AF203" s="0" t="str">
        <f aca="false">IF(AND(X203&lt;X$415+2*X$417,X203&gt;X$415-2*X$417),X203,"")</f>
        <v/>
      </c>
      <c r="AG203" s="0" t="str">
        <f aca="false">IF(AND(Y203&lt;Y$415+2*Y$417,Y203&gt;Y$415-2*Y$417),Y203,"")</f>
        <v/>
      </c>
    </row>
    <row r="204" customFormat="false" ht="12.8" hidden="false" customHeight="false" outlineLevel="0" collapsed="false">
      <c r="A204" s="0" t="n">
        <v>203</v>
      </c>
      <c r="B204" s="0" t="s">
        <v>19</v>
      </c>
      <c r="C204" s="0" t="s">
        <v>20</v>
      </c>
      <c r="D204" s="0" t="n">
        <v>26</v>
      </c>
      <c r="E204" s="0" t="n">
        <v>1</v>
      </c>
      <c r="F204" s="0" t="s">
        <v>41</v>
      </c>
      <c r="G204" s="0" t="n">
        <v>500</v>
      </c>
      <c r="I204" s="0" t="n">
        <v>0</v>
      </c>
      <c r="J204" s="0" t="n">
        <v>1</v>
      </c>
      <c r="L204" s="0" t="s">
        <v>57</v>
      </c>
      <c r="M204" s="0" t="s">
        <v>51</v>
      </c>
      <c r="N204" s="0" t="s">
        <v>66</v>
      </c>
      <c r="T204" s="0" t="str">
        <f aca="false">IF(AND($P204="Congruent",$I204=1),$G204,"")</f>
        <v/>
      </c>
      <c r="U204" s="0" t="str">
        <f aca="false">IF(AND($P204="Neutre",$I204=1),$G204,"")</f>
        <v/>
      </c>
      <c r="V204" s="0" t="str">
        <f aca="false">IF(AND($P204="Incongruent",$I204=1),$G204,"")</f>
        <v/>
      </c>
      <c r="X204" s="0" t="str">
        <f aca="false">IF(AND($Q204="control",$I204=1,$I202=1),$G204,"")</f>
        <v/>
      </c>
      <c r="Y204" s="0" t="str">
        <f aca="false">IF(AND($Q204="test",$I204=1,$I202=1),$G204,"")</f>
        <v/>
      </c>
      <c r="AB204" s="0" t="str">
        <f aca="false">IF(AND(T204&lt;T$415+2*T$417,T204&gt;T$415-2*T$417),T204,"")</f>
        <v/>
      </c>
      <c r="AC204" s="0" t="str">
        <f aca="false">IF(AND(U204&lt;U$415+2*U$417,U204&gt;U$415-2*U$417),U204,"")</f>
        <v/>
      </c>
      <c r="AD204" s="0" t="str">
        <f aca="false">IF(AND(V204&lt;V$415+2*V$417,V204&gt;V$415-2*V$417),V204,"")</f>
        <v/>
      </c>
      <c r="AF204" s="0" t="str">
        <f aca="false">IF(AND(X204&lt;X$415+2*X$417,X204&gt;X$415-2*X$417),X204,"")</f>
        <v/>
      </c>
      <c r="AG204" s="0" t="str">
        <f aca="false">IF(AND(Y204&lt;Y$415+2*Y$417,Y204&gt;Y$415-2*Y$417),Y204,"")</f>
        <v/>
      </c>
    </row>
    <row r="205" customFormat="false" ht="12.8" hidden="false" customHeight="false" outlineLevel="0" collapsed="false">
      <c r="A205" s="0" t="n">
        <v>204</v>
      </c>
      <c r="B205" s="0" t="s">
        <v>19</v>
      </c>
      <c r="C205" s="0" t="s">
        <v>20</v>
      </c>
      <c r="D205" s="0" t="n">
        <v>26</v>
      </c>
      <c r="E205" s="0" t="n">
        <v>2</v>
      </c>
      <c r="F205" s="0" t="s">
        <v>11</v>
      </c>
      <c r="G205" s="0" t="n">
        <v>626.999999999942</v>
      </c>
      <c r="H205" s="0" t="s">
        <v>47</v>
      </c>
      <c r="I205" s="0" t="n">
        <v>1</v>
      </c>
      <c r="J205" s="0" t="n">
        <v>0</v>
      </c>
      <c r="L205" s="0" t="s">
        <v>57</v>
      </c>
      <c r="M205" s="0" t="s">
        <v>51</v>
      </c>
      <c r="N205" s="0" t="s">
        <v>66</v>
      </c>
      <c r="O205" s="0" t="s">
        <v>58</v>
      </c>
      <c r="P205" s="0" t="s">
        <v>59</v>
      </c>
      <c r="T205" s="0" t="str">
        <f aca="false">IF(AND($P205="Congruent",$I205=1),$G205,"")</f>
        <v/>
      </c>
      <c r="U205" s="0" t="str">
        <f aca="false">IF(AND($P205="Neutre",$I205=1),$G205,"")</f>
        <v/>
      </c>
      <c r="V205" s="0" t="n">
        <f aca="false">IF(AND($P205="Incongruent",$I205=1),$G205,"")</f>
        <v>626.999999999942</v>
      </c>
      <c r="X205" s="0" t="str">
        <f aca="false">IF(AND($Q205="control",$I205=1,$I203=1),$G205,"")</f>
        <v/>
      </c>
      <c r="Y205" s="0" t="str">
        <f aca="false">IF(AND($Q205="test",$I205=1,$I203=1),$G205,"")</f>
        <v/>
      </c>
      <c r="AB205" s="0" t="str">
        <f aca="false">IF(AND(T205&lt;T$415+2*T$417,T205&gt;T$415-2*T$417),T205,"")</f>
        <v/>
      </c>
      <c r="AC205" s="0" t="str">
        <f aca="false">IF(AND(U205&lt;U$415+2*U$417,U205&gt;U$415-2*U$417),U205,"")</f>
        <v/>
      </c>
      <c r="AD205" s="0" t="n">
        <f aca="false">IF(AND(V205&lt;V$415+2*V$417,V205&gt;V$415-2*V$417),V205,"")</f>
        <v>626.999999999942</v>
      </c>
      <c r="AF205" s="0" t="str">
        <f aca="false">IF(AND(X205&lt;X$415+2*X$417,X205&gt;X$415-2*X$417),X205,"")</f>
        <v/>
      </c>
      <c r="AG205" s="0" t="str">
        <f aca="false">IF(AND(Y205&lt;Y$415+2*Y$417,Y205&gt;Y$415-2*Y$417),Y205,"")</f>
        <v/>
      </c>
    </row>
    <row r="206" customFormat="false" ht="12.8" hidden="false" customHeight="false" outlineLevel="0" collapsed="false">
      <c r="A206" s="0" t="n">
        <v>205</v>
      </c>
      <c r="B206" s="0" t="s">
        <v>19</v>
      </c>
      <c r="C206" s="0" t="s">
        <v>20</v>
      </c>
      <c r="D206" s="0" t="n">
        <v>26</v>
      </c>
      <c r="E206" s="0" t="n">
        <v>3</v>
      </c>
      <c r="F206" s="0" t="s">
        <v>41</v>
      </c>
      <c r="G206" s="0" t="n">
        <v>499</v>
      </c>
      <c r="I206" s="0" t="n">
        <v>0</v>
      </c>
      <c r="J206" s="0" t="n">
        <v>1</v>
      </c>
      <c r="L206" s="0" t="s">
        <v>57</v>
      </c>
      <c r="M206" s="0" t="s">
        <v>51</v>
      </c>
      <c r="N206" s="0" t="s">
        <v>66</v>
      </c>
      <c r="T206" s="0" t="str">
        <f aca="false">IF(AND($P206="Congruent",$I206=1),$G206,"")</f>
        <v/>
      </c>
      <c r="U206" s="0" t="str">
        <f aca="false">IF(AND($P206="Neutre",$I206=1),$G206,"")</f>
        <v/>
      </c>
      <c r="V206" s="0" t="str">
        <f aca="false">IF(AND($P206="Incongruent",$I206=1),$G206,"")</f>
        <v/>
      </c>
      <c r="X206" s="0" t="str">
        <f aca="false">IF(AND($Q206="control",$I206=1,$I204=1),$G206,"")</f>
        <v/>
      </c>
      <c r="Y206" s="0" t="str">
        <f aca="false">IF(AND($Q206="test",$I206=1,$I204=1),$G206,"")</f>
        <v/>
      </c>
      <c r="AB206" s="0" t="str">
        <f aca="false">IF(AND(T206&lt;T$415+2*T$417,T206&gt;T$415-2*T$417),T206,"")</f>
        <v/>
      </c>
      <c r="AC206" s="0" t="str">
        <f aca="false">IF(AND(U206&lt;U$415+2*U$417,U206&gt;U$415-2*U$417),U206,"")</f>
        <v/>
      </c>
      <c r="AD206" s="0" t="str">
        <f aca="false">IF(AND(V206&lt;V$415+2*V$417,V206&gt;V$415-2*V$417),V206,"")</f>
        <v/>
      </c>
      <c r="AF206" s="0" t="str">
        <f aca="false">IF(AND(X206&lt;X$415+2*X$417,X206&gt;X$415-2*X$417),X206,"")</f>
        <v/>
      </c>
      <c r="AG206" s="0" t="str">
        <f aca="false">IF(AND(Y206&lt;Y$415+2*Y$417,Y206&gt;Y$415-2*Y$417),Y206,"")</f>
        <v/>
      </c>
    </row>
    <row r="207" customFormat="false" ht="12.8" hidden="false" customHeight="false" outlineLevel="0" collapsed="false">
      <c r="A207" s="0" t="n">
        <v>206</v>
      </c>
      <c r="B207" s="0" t="s">
        <v>19</v>
      </c>
      <c r="C207" s="0" t="s">
        <v>20</v>
      </c>
      <c r="D207" s="0" t="n">
        <v>26</v>
      </c>
      <c r="E207" s="0" t="n">
        <v>4</v>
      </c>
      <c r="F207" s="0" t="s">
        <v>12</v>
      </c>
      <c r="G207" s="0" t="n">
        <v>645</v>
      </c>
      <c r="H207" s="0" t="s">
        <v>44</v>
      </c>
      <c r="I207" s="0" t="n">
        <v>1</v>
      </c>
      <c r="J207" s="0" t="n">
        <v>0</v>
      </c>
      <c r="L207" s="0" t="s">
        <v>57</v>
      </c>
      <c r="M207" s="0" t="s">
        <v>51</v>
      </c>
      <c r="N207" s="0" t="s">
        <v>66</v>
      </c>
      <c r="O207" s="0" t="s">
        <v>48</v>
      </c>
      <c r="P207" s="0" t="s">
        <v>46</v>
      </c>
      <c r="Q207" s="0" t="s">
        <v>18</v>
      </c>
      <c r="T207" s="0" t="n">
        <f aca="false">IF(AND($P207="Congruent",$I207=1),$G207,"")</f>
        <v>645</v>
      </c>
      <c r="U207" s="0" t="str">
        <f aca="false">IF(AND($P207="Neutre",$I207=1),$G207,"")</f>
        <v/>
      </c>
      <c r="V207" s="0" t="str">
        <f aca="false">IF(AND($P207="Incongruent",$I207=1),$G207,"")</f>
        <v/>
      </c>
      <c r="X207" s="0" t="str">
        <f aca="false">IF(AND($Q207="control",$I207=1,$I205=1),$G207,"")</f>
        <v/>
      </c>
      <c r="Y207" s="0" t="n">
        <f aca="false">IF(AND($Q207="test",$I207=1,$I205=1),$G207,"")</f>
        <v>645</v>
      </c>
      <c r="AB207" s="0" t="n">
        <f aca="false">IF(AND(T207&lt;T$415+2*T$417,T207&gt;T$415-2*T$417),T207,"")</f>
        <v>645</v>
      </c>
      <c r="AC207" s="0" t="str">
        <f aca="false">IF(AND(U207&lt;U$415+2*U$417,U207&gt;U$415-2*U$417),U207,"")</f>
        <v/>
      </c>
      <c r="AD207" s="0" t="str">
        <f aca="false">IF(AND(V207&lt;V$415+2*V$417,V207&gt;V$415-2*V$417),V207,"")</f>
        <v/>
      </c>
      <c r="AF207" s="0" t="str">
        <f aca="false">IF(AND(X207&lt;X$415+2*X$417,X207&gt;X$415-2*X$417),X207,"")</f>
        <v/>
      </c>
      <c r="AG207" s="0" t="n">
        <f aca="false">IF(AND(Y207&lt;Y$415+2*Y$417,Y207&gt;Y$415-2*Y$417),Y207,"")</f>
        <v>645</v>
      </c>
    </row>
    <row r="208" customFormat="false" ht="12.8" hidden="false" customHeight="false" outlineLevel="0" collapsed="false">
      <c r="A208" s="0" t="n">
        <v>207</v>
      </c>
      <c r="B208" s="0" t="s">
        <v>19</v>
      </c>
      <c r="C208" s="0" t="s">
        <v>20</v>
      </c>
      <c r="D208" s="0" t="n">
        <v>26</v>
      </c>
      <c r="E208" s="0" t="n">
        <v>5</v>
      </c>
      <c r="F208" s="0" t="s">
        <v>41</v>
      </c>
      <c r="G208" s="0" t="n">
        <v>499</v>
      </c>
      <c r="I208" s="0" t="n">
        <v>0</v>
      </c>
      <c r="J208" s="0" t="n">
        <v>1</v>
      </c>
      <c r="L208" s="0" t="s">
        <v>57</v>
      </c>
      <c r="M208" s="0" t="s">
        <v>51</v>
      </c>
      <c r="N208" s="0" t="s">
        <v>66</v>
      </c>
      <c r="T208" s="0" t="str">
        <f aca="false">IF(AND($P208="Congruent",$I208=1),$G208,"")</f>
        <v/>
      </c>
      <c r="U208" s="0" t="str">
        <f aca="false">IF(AND($P208="Neutre",$I208=1),$G208,"")</f>
        <v/>
      </c>
      <c r="V208" s="0" t="str">
        <f aca="false">IF(AND($P208="Incongruent",$I208=1),$G208,"")</f>
        <v/>
      </c>
      <c r="X208" s="0" t="str">
        <f aca="false">IF(AND($Q208="control",$I208=1,$I206=1),$G208,"")</f>
        <v/>
      </c>
      <c r="Y208" s="0" t="str">
        <f aca="false">IF(AND($Q208="test",$I208=1,$I206=1),$G208,"")</f>
        <v/>
      </c>
      <c r="AB208" s="0" t="str">
        <f aca="false">IF(AND(T208&lt;T$415+2*T$417,T208&gt;T$415-2*T$417),T208,"")</f>
        <v/>
      </c>
      <c r="AC208" s="0" t="str">
        <f aca="false">IF(AND(U208&lt;U$415+2*U$417,U208&gt;U$415-2*U$417),U208,"")</f>
        <v/>
      </c>
      <c r="AD208" s="0" t="str">
        <f aca="false">IF(AND(V208&lt;V$415+2*V$417,V208&gt;V$415-2*V$417),V208,"")</f>
        <v/>
      </c>
      <c r="AF208" s="0" t="str">
        <f aca="false">IF(AND(X208&lt;X$415+2*X$417,X208&gt;X$415-2*X$417),X208,"")</f>
        <v/>
      </c>
      <c r="AG208" s="0" t="str">
        <f aca="false">IF(AND(Y208&lt;Y$415+2*Y$417,Y208&gt;Y$415-2*Y$417),Y208,"")</f>
        <v/>
      </c>
    </row>
    <row r="209" customFormat="false" ht="12.8" hidden="false" customHeight="false" outlineLevel="0" collapsed="false">
      <c r="A209" s="0" t="n">
        <v>208</v>
      </c>
      <c r="B209" s="0" t="s">
        <v>19</v>
      </c>
      <c r="C209" s="0" t="s">
        <v>20</v>
      </c>
      <c r="D209" s="0" t="n">
        <v>26</v>
      </c>
      <c r="E209" s="0" t="n">
        <v>6</v>
      </c>
      <c r="F209" s="0" t="s">
        <v>49</v>
      </c>
      <c r="G209" s="0" t="n">
        <v>1000</v>
      </c>
      <c r="I209" s="0" t="n">
        <v>0</v>
      </c>
      <c r="J209" s="0" t="n">
        <v>1</v>
      </c>
      <c r="K209" s="0" t="n">
        <v>1</v>
      </c>
      <c r="L209" s="0" t="s">
        <v>57</v>
      </c>
      <c r="M209" s="0" t="s">
        <v>51</v>
      </c>
      <c r="N209" s="0" t="s">
        <v>66</v>
      </c>
      <c r="T209" s="0" t="str">
        <f aca="false">IF(AND($P209="Congruent",$I209=1),$G209,"")</f>
        <v/>
      </c>
      <c r="U209" s="0" t="str">
        <f aca="false">IF(AND($P209="Neutre",$I209=1),$G209,"")</f>
        <v/>
      </c>
      <c r="V209" s="0" t="str">
        <f aca="false">IF(AND($P209="Incongruent",$I209=1),$G209,"")</f>
        <v/>
      </c>
      <c r="X209" s="0" t="str">
        <f aca="false">IF(AND($Q209="control",$I209=1,$I207=1),$G209,"")</f>
        <v/>
      </c>
      <c r="Y209" s="0" t="str">
        <f aca="false">IF(AND($Q209="test",$I209=1,$I207=1),$G209,"")</f>
        <v/>
      </c>
      <c r="AB209" s="0" t="str">
        <f aca="false">IF(AND(T209&lt;T$415+2*T$417,T209&gt;T$415-2*T$417),T209,"")</f>
        <v/>
      </c>
      <c r="AC209" s="0" t="str">
        <f aca="false">IF(AND(U209&lt;U$415+2*U$417,U209&gt;U$415-2*U$417),U209,"")</f>
        <v/>
      </c>
      <c r="AD209" s="0" t="str">
        <f aca="false">IF(AND(V209&lt;V$415+2*V$417,V209&gt;V$415-2*V$417),V209,"")</f>
        <v/>
      </c>
      <c r="AF209" s="0" t="str">
        <f aca="false">IF(AND(X209&lt;X$415+2*X$417,X209&gt;X$415-2*X$417),X209,"")</f>
        <v/>
      </c>
      <c r="AG209" s="0" t="str">
        <f aca="false">IF(AND(Y209&lt;Y$415+2*Y$417,Y209&gt;Y$415-2*Y$417),Y209,"")</f>
        <v/>
      </c>
    </row>
    <row r="210" customFormat="false" ht="12.8" hidden="false" customHeight="false" outlineLevel="0" collapsed="false">
      <c r="A210" s="0" t="n">
        <v>209</v>
      </c>
      <c r="B210" s="0" t="s">
        <v>19</v>
      </c>
      <c r="C210" s="0" t="s">
        <v>20</v>
      </c>
      <c r="D210" s="0" t="n">
        <v>27</v>
      </c>
      <c r="E210" s="0" t="n">
        <v>1</v>
      </c>
      <c r="F210" s="0" t="s">
        <v>41</v>
      </c>
      <c r="G210" s="0" t="n">
        <v>500</v>
      </c>
      <c r="I210" s="0" t="n">
        <v>0</v>
      </c>
      <c r="J210" s="0" t="n">
        <v>1</v>
      </c>
      <c r="L210" s="0" t="s">
        <v>50</v>
      </c>
      <c r="M210" s="0" t="s">
        <v>55</v>
      </c>
      <c r="N210" s="0" t="s">
        <v>67</v>
      </c>
      <c r="T210" s="0" t="str">
        <f aca="false">IF(AND($P210="Congruent",$I210=1),$G210,"")</f>
        <v/>
      </c>
      <c r="U210" s="0" t="str">
        <f aca="false">IF(AND($P210="Neutre",$I210=1),$G210,"")</f>
        <v/>
      </c>
      <c r="V210" s="0" t="str">
        <f aca="false">IF(AND($P210="Incongruent",$I210=1),$G210,"")</f>
        <v/>
      </c>
      <c r="X210" s="0" t="str">
        <f aca="false">IF(AND($Q210="control",$I210=1,$I208=1),$G210,"")</f>
        <v/>
      </c>
      <c r="Y210" s="0" t="str">
        <f aca="false">IF(AND($Q210="test",$I210=1,$I208=1),$G210,"")</f>
        <v/>
      </c>
      <c r="AB210" s="0" t="str">
        <f aca="false">IF(AND(T210&lt;T$415+2*T$417,T210&gt;T$415-2*T$417),T210,"")</f>
        <v/>
      </c>
      <c r="AC210" s="0" t="str">
        <f aca="false">IF(AND(U210&lt;U$415+2*U$417,U210&gt;U$415-2*U$417),U210,"")</f>
        <v/>
      </c>
      <c r="AD210" s="0" t="str">
        <f aca="false">IF(AND(V210&lt;V$415+2*V$417,V210&gt;V$415-2*V$417),V210,"")</f>
        <v/>
      </c>
      <c r="AF210" s="0" t="str">
        <f aca="false">IF(AND(X210&lt;X$415+2*X$417,X210&gt;X$415-2*X$417),X210,"")</f>
        <v/>
      </c>
      <c r="AG210" s="0" t="str">
        <f aca="false">IF(AND(Y210&lt;Y$415+2*Y$417,Y210&gt;Y$415-2*Y$417),Y210,"")</f>
        <v/>
      </c>
    </row>
    <row r="211" customFormat="false" ht="12.8" hidden="false" customHeight="false" outlineLevel="0" collapsed="false">
      <c r="A211" s="0" t="n">
        <v>210</v>
      </c>
      <c r="B211" s="0" t="s">
        <v>19</v>
      </c>
      <c r="C211" s="0" t="s">
        <v>20</v>
      </c>
      <c r="D211" s="0" t="n">
        <v>27</v>
      </c>
      <c r="E211" s="0" t="n">
        <v>2</v>
      </c>
      <c r="F211" s="0" t="s">
        <v>11</v>
      </c>
      <c r="G211" s="0" t="n">
        <v>644.000000000058</v>
      </c>
      <c r="H211" s="0" t="s">
        <v>47</v>
      </c>
      <c r="I211" s="0" t="n">
        <v>1</v>
      </c>
      <c r="J211" s="0" t="n">
        <v>0</v>
      </c>
      <c r="L211" s="0" t="s">
        <v>50</v>
      </c>
      <c r="M211" s="0" t="s">
        <v>55</v>
      </c>
      <c r="N211" s="0" t="s">
        <v>67</v>
      </c>
      <c r="O211" s="0" t="s">
        <v>52</v>
      </c>
      <c r="P211" s="0" t="s">
        <v>53</v>
      </c>
      <c r="T211" s="0" t="str">
        <f aca="false">IF(AND($P211="Congruent",$I211=1),$G211,"")</f>
        <v/>
      </c>
      <c r="U211" s="0" t="n">
        <f aca="false">IF(AND($P211="Neutre",$I211=1),$G211,"")</f>
        <v>644.000000000058</v>
      </c>
      <c r="V211" s="0" t="str">
        <f aca="false">IF(AND($P211="Incongruent",$I211=1),$G211,"")</f>
        <v/>
      </c>
      <c r="X211" s="0" t="str">
        <f aca="false">IF(AND($Q211="control",$I211=1,$I209=1),$G211,"")</f>
        <v/>
      </c>
      <c r="Y211" s="0" t="str">
        <f aca="false">IF(AND($Q211="test",$I211=1,$I209=1),$G211,"")</f>
        <v/>
      </c>
      <c r="AB211" s="0" t="str">
        <f aca="false">IF(AND(T211&lt;T$415+2*T$417,T211&gt;T$415-2*T$417),T211,"")</f>
        <v/>
      </c>
      <c r="AC211" s="0" t="n">
        <f aca="false">IF(AND(U211&lt;U$415+2*U$417,U211&gt;U$415-2*U$417),U211,"")</f>
        <v>644.000000000058</v>
      </c>
      <c r="AD211" s="0" t="str">
        <f aca="false">IF(AND(V211&lt;V$415+2*V$417,V211&gt;V$415-2*V$417),V211,"")</f>
        <v/>
      </c>
      <c r="AF211" s="0" t="str">
        <f aca="false">IF(AND(X211&lt;X$415+2*X$417,X211&gt;X$415-2*X$417),X211,"")</f>
        <v/>
      </c>
      <c r="AG211" s="0" t="str">
        <f aca="false">IF(AND(Y211&lt;Y$415+2*Y$417,Y211&gt;Y$415-2*Y$417),Y211,"")</f>
        <v/>
      </c>
    </row>
    <row r="212" customFormat="false" ht="12.8" hidden="false" customHeight="false" outlineLevel="0" collapsed="false">
      <c r="A212" s="0" t="n">
        <v>211</v>
      </c>
      <c r="B212" s="0" t="s">
        <v>19</v>
      </c>
      <c r="C212" s="0" t="s">
        <v>20</v>
      </c>
      <c r="D212" s="0" t="n">
        <v>27</v>
      </c>
      <c r="E212" s="0" t="n">
        <v>3</v>
      </c>
      <c r="F212" s="0" t="s">
        <v>41</v>
      </c>
      <c r="G212" s="0" t="n">
        <v>500</v>
      </c>
      <c r="I212" s="0" t="n">
        <v>0</v>
      </c>
      <c r="J212" s="0" t="n">
        <v>1</v>
      </c>
      <c r="L212" s="0" t="s">
        <v>50</v>
      </c>
      <c r="M212" s="0" t="s">
        <v>55</v>
      </c>
      <c r="N212" s="0" t="s">
        <v>67</v>
      </c>
      <c r="T212" s="0" t="str">
        <f aca="false">IF(AND($P212="Congruent",$I212=1),$G212,"")</f>
        <v/>
      </c>
      <c r="U212" s="0" t="str">
        <f aca="false">IF(AND($P212="Neutre",$I212=1),$G212,"")</f>
        <v/>
      </c>
      <c r="V212" s="0" t="str">
        <f aca="false">IF(AND($P212="Incongruent",$I212=1),$G212,"")</f>
        <v/>
      </c>
      <c r="X212" s="0" t="str">
        <f aca="false">IF(AND($Q212="control",$I212=1,$I210=1),$G212,"")</f>
        <v/>
      </c>
      <c r="Y212" s="0" t="str">
        <f aca="false">IF(AND($Q212="test",$I212=1,$I210=1),$G212,"")</f>
        <v/>
      </c>
      <c r="AB212" s="0" t="str">
        <f aca="false">IF(AND(T212&lt;T$415+2*T$417,T212&gt;T$415-2*T$417),T212,"")</f>
        <v/>
      </c>
      <c r="AC212" s="0" t="str">
        <f aca="false">IF(AND(U212&lt;U$415+2*U$417,U212&gt;U$415-2*U$417),U212,"")</f>
        <v/>
      </c>
      <c r="AD212" s="0" t="str">
        <f aca="false">IF(AND(V212&lt;V$415+2*V$417,V212&gt;V$415-2*V$417),V212,"")</f>
        <v/>
      </c>
      <c r="AF212" s="0" t="str">
        <f aca="false">IF(AND(X212&lt;X$415+2*X$417,X212&gt;X$415-2*X$417),X212,"")</f>
        <v/>
      </c>
      <c r="AG212" s="0" t="str">
        <f aca="false">IF(AND(Y212&lt;Y$415+2*Y$417,Y212&gt;Y$415-2*Y$417),Y212,"")</f>
        <v/>
      </c>
    </row>
    <row r="213" customFormat="false" ht="12.8" hidden="false" customHeight="false" outlineLevel="0" collapsed="false">
      <c r="A213" s="0" t="n">
        <v>212</v>
      </c>
      <c r="B213" s="0" t="s">
        <v>19</v>
      </c>
      <c r="C213" s="0" t="s">
        <v>20</v>
      </c>
      <c r="D213" s="0" t="n">
        <v>27</v>
      </c>
      <c r="E213" s="0" t="n">
        <v>4</v>
      </c>
      <c r="F213" s="0" t="s">
        <v>12</v>
      </c>
      <c r="G213" s="0" t="n">
        <v>661</v>
      </c>
      <c r="H213" s="0" t="s">
        <v>44</v>
      </c>
      <c r="I213" s="0" t="n">
        <v>1</v>
      </c>
      <c r="J213" s="0" t="n">
        <v>0</v>
      </c>
      <c r="L213" s="0" t="s">
        <v>50</v>
      </c>
      <c r="M213" s="0" t="s">
        <v>55</v>
      </c>
      <c r="N213" s="0" t="s">
        <v>67</v>
      </c>
      <c r="O213" s="0" t="s">
        <v>48</v>
      </c>
      <c r="P213" s="0" t="s">
        <v>46</v>
      </c>
      <c r="Q213" s="0" t="s">
        <v>17</v>
      </c>
      <c r="T213" s="0" t="n">
        <f aca="false">IF(AND($P213="Congruent",$I213=1),$G213,"")</f>
        <v>661</v>
      </c>
      <c r="U213" s="0" t="str">
        <f aca="false">IF(AND($P213="Neutre",$I213=1),$G213,"")</f>
        <v/>
      </c>
      <c r="V213" s="0" t="str">
        <f aca="false">IF(AND($P213="Incongruent",$I213=1),$G213,"")</f>
        <v/>
      </c>
      <c r="X213" s="0" t="n">
        <f aca="false">IF(AND($Q213="control",$I213=1,$I211=1),$G213,"")</f>
        <v>661</v>
      </c>
      <c r="Y213" s="0" t="str">
        <f aca="false">IF(AND($Q213="test",$I213=1,$I211=1),$G213,"")</f>
        <v/>
      </c>
      <c r="AB213" s="0" t="n">
        <f aca="false">IF(AND(T213&lt;T$415+2*T$417,T213&gt;T$415-2*T$417),T213,"")</f>
        <v>661</v>
      </c>
      <c r="AC213" s="0" t="str">
        <f aca="false">IF(AND(U213&lt;U$415+2*U$417,U213&gt;U$415-2*U$417),U213,"")</f>
        <v/>
      </c>
      <c r="AD213" s="0" t="str">
        <f aca="false">IF(AND(V213&lt;V$415+2*V$417,V213&gt;V$415-2*V$417),V213,"")</f>
        <v/>
      </c>
      <c r="AF213" s="0" t="n">
        <f aca="false">IF(AND(X213&lt;X$415+2*X$417,X213&gt;X$415-2*X$417),X213,"")</f>
        <v>661</v>
      </c>
      <c r="AG213" s="0" t="str">
        <f aca="false">IF(AND(Y213&lt;Y$415+2*Y$417,Y213&gt;Y$415-2*Y$417),Y213,"")</f>
        <v/>
      </c>
    </row>
    <row r="214" customFormat="false" ht="12.8" hidden="false" customHeight="false" outlineLevel="0" collapsed="false">
      <c r="A214" s="0" t="n">
        <v>213</v>
      </c>
      <c r="B214" s="0" t="s">
        <v>19</v>
      </c>
      <c r="C214" s="0" t="s">
        <v>20</v>
      </c>
      <c r="D214" s="0" t="n">
        <v>27</v>
      </c>
      <c r="E214" s="0" t="n">
        <v>5</v>
      </c>
      <c r="F214" s="0" t="s">
        <v>41</v>
      </c>
      <c r="G214" s="0" t="n">
        <v>500</v>
      </c>
      <c r="I214" s="0" t="n">
        <v>0</v>
      </c>
      <c r="J214" s="0" t="n">
        <v>1</v>
      </c>
      <c r="L214" s="0" t="s">
        <v>50</v>
      </c>
      <c r="M214" s="0" t="s">
        <v>55</v>
      </c>
      <c r="N214" s="0" t="s">
        <v>67</v>
      </c>
      <c r="T214" s="0" t="str">
        <f aca="false">IF(AND($P214="Congruent",$I214=1),$G214,"")</f>
        <v/>
      </c>
      <c r="U214" s="0" t="str">
        <f aca="false">IF(AND($P214="Neutre",$I214=1),$G214,"")</f>
        <v/>
      </c>
      <c r="V214" s="0" t="str">
        <f aca="false">IF(AND($P214="Incongruent",$I214=1),$G214,"")</f>
        <v/>
      </c>
      <c r="X214" s="0" t="str">
        <f aca="false">IF(AND($Q214="control",$I214=1,$I212=1),$G214,"")</f>
        <v/>
      </c>
      <c r="Y214" s="0" t="str">
        <f aca="false">IF(AND($Q214="test",$I214=1,$I212=1),$G214,"")</f>
        <v/>
      </c>
      <c r="AB214" s="0" t="str">
        <f aca="false">IF(AND(T214&lt;T$415+2*T$417,T214&gt;T$415-2*T$417),T214,"")</f>
        <v/>
      </c>
      <c r="AC214" s="0" t="str">
        <f aca="false">IF(AND(U214&lt;U$415+2*U$417,U214&gt;U$415-2*U$417),U214,"")</f>
        <v/>
      </c>
      <c r="AD214" s="0" t="str">
        <f aca="false">IF(AND(V214&lt;V$415+2*V$417,V214&gt;V$415-2*V$417),V214,"")</f>
        <v/>
      </c>
      <c r="AF214" s="0" t="str">
        <f aca="false">IF(AND(X214&lt;X$415+2*X$417,X214&gt;X$415-2*X$417),X214,"")</f>
        <v/>
      </c>
      <c r="AG214" s="0" t="str">
        <f aca="false">IF(AND(Y214&lt;Y$415+2*Y$417,Y214&gt;Y$415-2*Y$417),Y214,"")</f>
        <v/>
      </c>
    </row>
    <row r="215" customFormat="false" ht="12.8" hidden="false" customHeight="false" outlineLevel="0" collapsed="false">
      <c r="A215" s="0" t="n">
        <v>214</v>
      </c>
      <c r="B215" s="0" t="s">
        <v>19</v>
      </c>
      <c r="C215" s="0" t="s">
        <v>20</v>
      </c>
      <c r="D215" s="0" t="n">
        <v>27</v>
      </c>
      <c r="E215" s="0" t="n">
        <v>6</v>
      </c>
      <c r="F215" s="0" t="s">
        <v>49</v>
      </c>
      <c r="G215" s="0" t="n">
        <v>999</v>
      </c>
      <c r="I215" s="0" t="n">
        <v>0</v>
      </c>
      <c r="J215" s="0" t="n">
        <v>1</v>
      </c>
      <c r="K215" s="0" t="n">
        <v>1</v>
      </c>
      <c r="L215" s="0" t="s">
        <v>50</v>
      </c>
      <c r="M215" s="0" t="s">
        <v>55</v>
      </c>
      <c r="N215" s="0" t="s">
        <v>67</v>
      </c>
      <c r="T215" s="0" t="str">
        <f aca="false">IF(AND($P215="Congruent",$I215=1),$G215,"")</f>
        <v/>
      </c>
      <c r="U215" s="0" t="str">
        <f aca="false">IF(AND($P215="Neutre",$I215=1),$G215,"")</f>
        <v/>
      </c>
      <c r="V215" s="0" t="str">
        <f aca="false">IF(AND($P215="Incongruent",$I215=1),$G215,"")</f>
        <v/>
      </c>
      <c r="X215" s="0" t="str">
        <f aca="false">IF(AND($Q215="control",$I215=1,$I213=1),$G215,"")</f>
        <v/>
      </c>
      <c r="Y215" s="0" t="str">
        <f aca="false">IF(AND($Q215="test",$I215=1,$I213=1),$G215,"")</f>
        <v/>
      </c>
      <c r="AB215" s="0" t="str">
        <f aca="false">IF(AND(T215&lt;T$415+2*T$417,T215&gt;T$415-2*T$417),T215,"")</f>
        <v/>
      </c>
      <c r="AC215" s="0" t="str">
        <f aca="false">IF(AND(U215&lt;U$415+2*U$417,U215&gt;U$415-2*U$417),U215,"")</f>
        <v/>
      </c>
      <c r="AD215" s="0" t="str">
        <f aca="false">IF(AND(V215&lt;V$415+2*V$417,V215&gt;V$415-2*V$417),V215,"")</f>
        <v/>
      </c>
      <c r="AF215" s="0" t="str">
        <f aca="false">IF(AND(X215&lt;X$415+2*X$417,X215&gt;X$415-2*X$417),X215,"")</f>
        <v/>
      </c>
      <c r="AG215" s="0" t="str">
        <f aca="false">IF(AND(Y215&lt;Y$415+2*Y$417,Y215&gt;Y$415-2*Y$417),Y215,"")</f>
        <v/>
      </c>
    </row>
    <row r="216" customFormat="false" ht="12.8" hidden="false" customHeight="false" outlineLevel="0" collapsed="false">
      <c r="A216" s="0" t="n">
        <v>215</v>
      </c>
      <c r="B216" s="0" t="s">
        <v>19</v>
      </c>
      <c r="C216" s="0" t="s">
        <v>20</v>
      </c>
      <c r="D216" s="0" t="n">
        <v>28</v>
      </c>
      <c r="E216" s="0" t="n">
        <v>1</v>
      </c>
      <c r="F216" s="0" t="s">
        <v>41</v>
      </c>
      <c r="G216" s="0" t="n">
        <v>500</v>
      </c>
      <c r="I216" s="0" t="n">
        <v>0</v>
      </c>
      <c r="J216" s="0" t="n">
        <v>1</v>
      </c>
      <c r="L216" s="0" t="s">
        <v>56</v>
      </c>
      <c r="M216" s="0" t="s">
        <v>51</v>
      </c>
      <c r="N216" s="0" t="s">
        <v>66</v>
      </c>
      <c r="T216" s="0" t="str">
        <f aca="false">IF(AND($P216="Congruent",$I216=1),$G216,"")</f>
        <v/>
      </c>
      <c r="U216" s="0" t="str">
        <f aca="false">IF(AND($P216="Neutre",$I216=1),$G216,"")</f>
        <v/>
      </c>
      <c r="V216" s="0" t="str">
        <f aca="false">IF(AND($P216="Incongruent",$I216=1),$G216,"")</f>
        <v/>
      </c>
      <c r="X216" s="0" t="str">
        <f aca="false">IF(AND($Q216="control",$I216=1,$I214=1),$G216,"")</f>
        <v/>
      </c>
      <c r="Y216" s="0" t="str">
        <f aca="false">IF(AND($Q216="test",$I216=1,$I214=1),$G216,"")</f>
        <v/>
      </c>
      <c r="AB216" s="0" t="str">
        <f aca="false">IF(AND(T216&lt;T$415+2*T$417,T216&gt;T$415-2*T$417),T216,"")</f>
        <v/>
      </c>
      <c r="AC216" s="0" t="str">
        <f aca="false">IF(AND(U216&lt;U$415+2*U$417,U216&gt;U$415-2*U$417),U216,"")</f>
        <v/>
      </c>
      <c r="AD216" s="0" t="str">
        <f aca="false">IF(AND(V216&lt;V$415+2*V$417,V216&gt;V$415-2*V$417),V216,"")</f>
        <v/>
      </c>
      <c r="AF216" s="0" t="str">
        <f aca="false">IF(AND(X216&lt;X$415+2*X$417,X216&gt;X$415-2*X$417),X216,"")</f>
        <v/>
      </c>
      <c r="AG216" s="0" t="str">
        <f aca="false">IF(AND(Y216&lt;Y$415+2*Y$417,Y216&gt;Y$415-2*Y$417),Y216,"")</f>
        <v/>
      </c>
    </row>
    <row r="217" customFormat="false" ht="12.8" hidden="false" customHeight="false" outlineLevel="0" collapsed="false">
      <c r="A217" s="0" t="n">
        <v>216</v>
      </c>
      <c r="B217" s="0" t="s">
        <v>19</v>
      </c>
      <c r="C217" s="0" t="s">
        <v>20</v>
      </c>
      <c r="D217" s="0" t="n">
        <v>28</v>
      </c>
      <c r="E217" s="0" t="n">
        <v>2</v>
      </c>
      <c r="F217" s="0" t="s">
        <v>11</v>
      </c>
      <c r="G217" s="0" t="n">
        <v>744.000000000058</v>
      </c>
      <c r="H217" s="0" t="s">
        <v>47</v>
      </c>
      <c r="I217" s="0" t="n">
        <v>1</v>
      </c>
      <c r="J217" s="0" t="n">
        <v>0</v>
      </c>
      <c r="L217" s="0" t="s">
        <v>56</v>
      </c>
      <c r="M217" s="0" t="s">
        <v>51</v>
      </c>
      <c r="N217" s="0" t="s">
        <v>66</v>
      </c>
      <c r="O217" s="0" t="s">
        <v>58</v>
      </c>
      <c r="P217" s="0" t="s">
        <v>59</v>
      </c>
      <c r="T217" s="0" t="str">
        <f aca="false">IF(AND($P217="Congruent",$I217=1),$G217,"")</f>
        <v/>
      </c>
      <c r="U217" s="0" t="str">
        <f aca="false">IF(AND($P217="Neutre",$I217=1),$G217,"")</f>
        <v/>
      </c>
      <c r="V217" s="0" t="n">
        <f aca="false">IF(AND($P217="Incongruent",$I217=1),$G217,"")</f>
        <v>744.000000000058</v>
      </c>
      <c r="X217" s="0" t="str">
        <f aca="false">IF(AND($Q217="control",$I217=1,$I215=1),$G217,"")</f>
        <v/>
      </c>
      <c r="Y217" s="0" t="str">
        <f aca="false">IF(AND($Q217="test",$I217=1,$I215=1),$G217,"")</f>
        <v/>
      </c>
      <c r="AB217" s="0" t="str">
        <f aca="false">IF(AND(T217&lt;T$415+2*T$417,T217&gt;T$415-2*T$417),T217,"")</f>
        <v/>
      </c>
      <c r="AC217" s="0" t="str">
        <f aca="false">IF(AND(U217&lt;U$415+2*U$417,U217&gt;U$415-2*U$417),U217,"")</f>
        <v/>
      </c>
      <c r="AD217" s="0" t="n">
        <f aca="false">IF(AND(V217&lt;V$415+2*V$417,V217&gt;V$415-2*V$417),V217,"")</f>
        <v>744.000000000058</v>
      </c>
      <c r="AF217" s="0" t="str">
        <f aca="false">IF(AND(X217&lt;X$415+2*X$417,X217&gt;X$415-2*X$417),X217,"")</f>
        <v/>
      </c>
      <c r="AG217" s="0" t="str">
        <f aca="false">IF(AND(Y217&lt;Y$415+2*Y$417,Y217&gt;Y$415-2*Y$417),Y217,"")</f>
        <v/>
      </c>
    </row>
    <row r="218" customFormat="false" ht="12.8" hidden="false" customHeight="false" outlineLevel="0" collapsed="false">
      <c r="A218" s="0" t="n">
        <v>217</v>
      </c>
      <c r="B218" s="0" t="s">
        <v>19</v>
      </c>
      <c r="C218" s="0" t="s">
        <v>20</v>
      </c>
      <c r="D218" s="0" t="n">
        <v>28</v>
      </c>
      <c r="E218" s="0" t="n">
        <v>3</v>
      </c>
      <c r="F218" s="0" t="s">
        <v>41</v>
      </c>
      <c r="G218" s="0" t="n">
        <v>500</v>
      </c>
      <c r="I218" s="0" t="n">
        <v>0</v>
      </c>
      <c r="J218" s="0" t="n">
        <v>1</v>
      </c>
      <c r="L218" s="0" t="s">
        <v>56</v>
      </c>
      <c r="M218" s="0" t="s">
        <v>51</v>
      </c>
      <c r="N218" s="0" t="s">
        <v>66</v>
      </c>
      <c r="T218" s="0" t="str">
        <f aca="false">IF(AND($P218="Congruent",$I218=1),$G218,"")</f>
        <v/>
      </c>
      <c r="U218" s="0" t="str">
        <f aca="false">IF(AND($P218="Neutre",$I218=1),$G218,"")</f>
        <v/>
      </c>
      <c r="V218" s="0" t="str">
        <f aca="false">IF(AND($P218="Incongruent",$I218=1),$G218,"")</f>
        <v/>
      </c>
      <c r="X218" s="0" t="str">
        <f aca="false">IF(AND($Q218="control",$I218=1,$I216=1),$G218,"")</f>
        <v/>
      </c>
      <c r="Y218" s="0" t="str">
        <f aca="false">IF(AND($Q218="test",$I218=1,$I216=1),$G218,"")</f>
        <v/>
      </c>
      <c r="AB218" s="0" t="str">
        <f aca="false">IF(AND(T218&lt;T$415+2*T$417,T218&gt;T$415-2*T$417),T218,"")</f>
        <v/>
      </c>
      <c r="AC218" s="0" t="str">
        <f aca="false">IF(AND(U218&lt;U$415+2*U$417,U218&gt;U$415-2*U$417),U218,"")</f>
        <v/>
      </c>
      <c r="AD218" s="0" t="str">
        <f aca="false">IF(AND(V218&lt;V$415+2*V$417,V218&gt;V$415-2*V$417),V218,"")</f>
        <v/>
      </c>
      <c r="AF218" s="0" t="str">
        <f aca="false">IF(AND(X218&lt;X$415+2*X$417,X218&gt;X$415-2*X$417),X218,"")</f>
        <v/>
      </c>
      <c r="AG218" s="0" t="str">
        <f aca="false">IF(AND(Y218&lt;Y$415+2*Y$417,Y218&gt;Y$415-2*Y$417),Y218,"")</f>
        <v/>
      </c>
    </row>
    <row r="219" customFormat="false" ht="12.8" hidden="false" customHeight="false" outlineLevel="0" collapsed="false">
      <c r="A219" s="0" t="n">
        <v>218</v>
      </c>
      <c r="B219" s="0" t="s">
        <v>19</v>
      </c>
      <c r="C219" s="0" t="s">
        <v>20</v>
      </c>
      <c r="D219" s="0" t="n">
        <v>28</v>
      </c>
      <c r="E219" s="0" t="n">
        <v>4</v>
      </c>
      <c r="F219" s="0" t="s">
        <v>12</v>
      </c>
      <c r="G219" s="0" t="n">
        <v>676.000000000058</v>
      </c>
      <c r="H219" s="0" t="s">
        <v>44</v>
      </c>
      <c r="I219" s="0" t="n">
        <v>1</v>
      </c>
      <c r="J219" s="0" t="n">
        <v>0</v>
      </c>
      <c r="L219" s="0" t="s">
        <v>56</v>
      </c>
      <c r="M219" s="0" t="s">
        <v>51</v>
      </c>
      <c r="N219" s="0" t="s">
        <v>66</v>
      </c>
      <c r="O219" s="0" t="s">
        <v>48</v>
      </c>
      <c r="P219" s="0" t="s">
        <v>46</v>
      </c>
      <c r="Q219" s="0" t="s">
        <v>18</v>
      </c>
      <c r="T219" s="0" t="n">
        <f aca="false">IF(AND($P219="Congruent",$I219=1),$G219,"")</f>
        <v>676.000000000058</v>
      </c>
      <c r="U219" s="0" t="str">
        <f aca="false">IF(AND($P219="Neutre",$I219=1),$G219,"")</f>
        <v/>
      </c>
      <c r="V219" s="0" t="str">
        <f aca="false">IF(AND($P219="Incongruent",$I219=1),$G219,"")</f>
        <v/>
      </c>
      <c r="X219" s="0" t="str">
        <f aca="false">IF(AND($Q219="control",$I219=1,$I217=1),$G219,"")</f>
        <v/>
      </c>
      <c r="Y219" s="0" t="n">
        <f aca="false">IF(AND($Q219="test",$I219=1,$I217=1),$G219,"")</f>
        <v>676.000000000058</v>
      </c>
      <c r="AB219" s="0" t="n">
        <f aca="false">IF(AND(T219&lt;T$415+2*T$417,T219&gt;T$415-2*T$417),T219,"")</f>
        <v>676.000000000058</v>
      </c>
      <c r="AC219" s="0" t="str">
        <f aca="false">IF(AND(U219&lt;U$415+2*U$417,U219&gt;U$415-2*U$417),U219,"")</f>
        <v/>
      </c>
      <c r="AD219" s="0" t="str">
        <f aca="false">IF(AND(V219&lt;V$415+2*V$417,V219&gt;V$415-2*V$417),V219,"")</f>
        <v/>
      </c>
      <c r="AF219" s="0" t="str">
        <f aca="false">IF(AND(X219&lt;X$415+2*X$417,X219&gt;X$415-2*X$417),X219,"")</f>
        <v/>
      </c>
      <c r="AG219" s="0" t="n">
        <f aca="false">IF(AND(Y219&lt;Y$415+2*Y$417,Y219&gt;Y$415-2*Y$417),Y219,"")</f>
        <v>676.000000000058</v>
      </c>
    </row>
    <row r="220" customFormat="false" ht="12.8" hidden="false" customHeight="false" outlineLevel="0" collapsed="false">
      <c r="A220" s="0" t="n">
        <v>219</v>
      </c>
      <c r="B220" s="0" t="s">
        <v>19</v>
      </c>
      <c r="C220" s="0" t="s">
        <v>20</v>
      </c>
      <c r="D220" s="0" t="n">
        <v>28</v>
      </c>
      <c r="E220" s="0" t="n">
        <v>5</v>
      </c>
      <c r="F220" s="0" t="s">
        <v>41</v>
      </c>
      <c r="G220" s="0" t="n">
        <v>499</v>
      </c>
      <c r="I220" s="0" t="n">
        <v>0</v>
      </c>
      <c r="J220" s="0" t="n">
        <v>1</v>
      </c>
      <c r="L220" s="0" t="s">
        <v>56</v>
      </c>
      <c r="M220" s="0" t="s">
        <v>51</v>
      </c>
      <c r="N220" s="0" t="s">
        <v>66</v>
      </c>
      <c r="T220" s="0" t="str">
        <f aca="false">IF(AND($P220="Congruent",$I220=1),$G220,"")</f>
        <v/>
      </c>
      <c r="U220" s="0" t="str">
        <f aca="false">IF(AND($P220="Neutre",$I220=1),$G220,"")</f>
        <v/>
      </c>
      <c r="V220" s="0" t="str">
        <f aca="false">IF(AND($P220="Incongruent",$I220=1),$G220,"")</f>
        <v/>
      </c>
      <c r="X220" s="0" t="str">
        <f aca="false">IF(AND($Q220="control",$I220=1,$I218=1),$G220,"")</f>
        <v/>
      </c>
      <c r="Y220" s="0" t="str">
        <f aca="false">IF(AND($Q220="test",$I220=1,$I218=1),$G220,"")</f>
        <v/>
      </c>
      <c r="AB220" s="0" t="str">
        <f aca="false">IF(AND(T220&lt;T$415+2*T$417,T220&gt;T$415-2*T$417),T220,"")</f>
        <v/>
      </c>
      <c r="AC220" s="0" t="str">
        <f aca="false">IF(AND(U220&lt;U$415+2*U$417,U220&gt;U$415-2*U$417),U220,"")</f>
        <v/>
      </c>
      <c r="AD220" s="0" t="str">
        <f aca="false">IF(AND(V220&lt;V$415+2*V$417,V220&gt;V$415-2*V$417),V220,"")</f>
        <v/>
      </c>
      <c r="AF220" s="0" t="str">
        <f aca="false">IF(AND(X220&lt;X$415+2*X$417,X220&gt;X$415-2*X$417),X220,"")</f>
        <v/>
      </c>
      <c r="AG220" s="0" t="str">
        <f aca="false">IF(AND(Y220&lt;Y$415+2*Y$417,Y220&gt;Y$415-2*Y$417),Y220,"")</f>
        <v/>
      </c>
    </row>
    <row r="221" customFormat="false" ht="12.8" hidden="false" customHeight="false" outlineLevel="0" collapsed="false">
      <c r="A221" s="0" t="n">
        <v>220</v>
      </c>
      <c r="B221" s="0" t="s">
        <v>19</v>
      </c>
      <c r="C221" s="0" t="s">
        <v>20</v>
      </c>
      <c r="D221" s="0" t="n">
        <v>28</v>
      </c>
      <c r="E221" s="0" t="n">
        <v>6</v>
      </c>
      <c r="F221" s="0" t="s">
        <v>49</v>
      </c>
      <c r="G221" s="0" t="n">
        <v>1000</v>
      </c>
      <c r="I221" s="0" t="n">
        <v>0</v>
      </c>
      <c r="J221" s="0" t="n">
        <v>1</v>
      </c>
      <c r="K221" s="0" t="n">
        <v>1</v>
      </c>
      <c r="L221" s="0" t="s">
        <v>56</v>
      </c>
      <c r="M221" s="0" t="s">
        <v>51</v>
      </c>
      <c r="N221" s="0" t="s">
        <v>66</v>
      </c>
      <c r="T221" s="0" t="str">
        <f aca="false">IF(AND($P221="Congruent",$I221=1),$G221,"")</f>
        <v/>
      </c>
      <c r="U221" s="0" t="str">
        <f aca="false">IF(AND($P221="Neutre",$I221=1),$G221,"")</f>
        <v/>
      </c>
      <c r="V221" s="0" t="str">
        <f aca="false">IF(AND($P221="Incongruent",$I221=1),$G221,"")</f>
        <v/>
      </c>
      <c r="X221" s="0" t="str">
        <f aca="false">IF(AND($Q221="control",$I221=1,$I219=1),$G221,"")</f>
        <v/>
      </c>
      <c r="Y221" s="0" t="str">
        <f aca="false">IF(AND($Q221="test",$I221=1,$I219=1),$G221,"")</f>
        <v/>
      </c>
      <c r="AB221" s="0" t="str">
        <f aca="false">IF(AND(T221&lt;T$415+2*T$417,T221&gt;T$415-2*T$417),T221,"")</f>
        <v/>
      </c>
      <c r="AC221" s="0" t="str">
        <f aca="false">IF(AND(U221&lt;U$415+2*U$417,U221&gt;U$415-2*U$417),U221,"")</f>
        <v/>
      </c>
      <c r="AD221" s="0" t="str">
        <f aca="false">IF(AND(V221&lt;V$415+2*V$417,V221&gt;V$415-2*V$417),V221,"")</f>
        <v/>
      </c>
      <c r="AF221" s="0" t="str">
        <f aca="false">IF(AND(X221&lt;X$415+2*X$417,X221&gt;X$415-2*X$417),X221,"")</f>
        <v/>
      </c>
      <c r="AG221" s="0" t="str">
        <f aca="false">IF(AND(Y221&lt;Y$415+2*Y$417,Y221&gt;Y$415-2*Y$417),Y221,"")</f>
        <v/>
      </c>
    </row>
    <row r="222" customFormat="false" ht="12.8" hidden="false" customHeight="false" outlineLevel="0" collapsed="false">
      <c r="A222" s="0" t="n">
        <v>221</v>
      </c>
      <c r="B222" s="0" t="s">
        <v>19</v>
      </c>
      <c r="C222" s="0" t="s">
        <v>20</v>
      </c>
      <c r="D222" s="0" t="n">
        <v>29</v>
      </c>
      <c r="E222" s="0" t="n">
        <v>1</v>
      </c>
      <c r="F222" s="0" t="s">
        <v>41</v>
      </c>
      <c r="G222" s="0" t="n">
        <v>500</v>
      </c>
      <c r="I222" s="0" t="n">
        <v>0</v>
      </c>
      <c r="J222" s="0" t="n">
        <v>1</v>
      </c>
      <c r="L222" s="0" t="s">
        <v>61</v>
      </c>
      <c r="M222" s="0" t="s">
        <v>56</v>
      </c>
      <c r="N222" s="0" t="s">
        <v>65</v>
      </c>
      <c r="T222" s="0" t="str">
        <f aca="false">IF(AND($P222="Congruent",$I222=1),$G222,"")</f>
        <v/>
      </c>
      <c r="U222" s="0" t="str">
        <f aca="false">IF(AND($P222="Neutre",$I222=1),$G222,"")</f>
        <v/>
      </c>
      <c r="V222" s="0" t="str">
        <f aca="false">IF(AND($P222="Incongruent",$I222=1),$G222,"")</f>
        <v/>
      </c>
      <c r="X222" s="0" t="str">
        <f aca="false">IF(AND($Q222="control",$I222=1,$I220=1),$G222,"")</f>
        <v/>
      </c>
      <c r="Y222" s="0" t="str">
        <f aca="false">IF(AND($Q222="test",$I222=1,$I220=1),$G222,"")</f>
        <v/>
      </c>
      <c r="AB222" s="0" t="str">
        <f aca="false">IF(AND(T222&lt;T$415+2*T$417,T222&gt;T$415-2*T$417),T222,"")</f>
        <v/>
      </c>
      <c r="AC222" s="0" t="str">
        <f aca="false">IF(AND(U222&lt;U$415+2*U$417,U222&gt;U$415-2*U$417),U222,"")</f>
        <v/>
      </c>
      <c r="AD222" s="0" t="str">
        <f aca="false">IF(AND(V222&lt;V$415+2*V$417,V222&gt;V$415-2*V$417),V222,"")</f>
        <v/>
      </c>
      <c r="AF222" s="0" t="str">
        <f aca="false">IF(AND(X222&lt;X$415+2*X$417,X222&gt;X$415-2*X$417),X222,"")</f>
        <v/>
      </c>
      <c r="AG222" s="0" t="str">
        <f aca="false">IF(AND(Y222&lt;Y$415+2*Y$417,Y222&gt;Y$415-2*Y$417),Y222,"")</f>
        <v/>
      </c>
    </row>
    <row r="223" customFormat="false" ht="12.8" hidden="false" customHeight="false" outlineLevel="0" collapsed="false">
      <c r="A223" s="0" t="n">
        <v>222</v>
      </c>
      <c r="B223" s="0" t="s">
        <v>19</v>
      </c>
      <c r="C223" s="0" t="s">
        <v>20</v>
      </c>
      <c r="D223" s="0" t="n">
        <v>29</v>
      </c>
      <c r="E223" s="0" t="n">
        <v>2</v>
      </c>
      <c r="F223" s="0" t="s">
        <v>11</v>
      </c>
      <c r="G223" s="0" t="n">
        <v>626</v>
      </c>
      <c r="H223" s="0" t="s">
        <v>44</v>
      </c>
      <c r="I223" s="0" t="n">
        <v>1</v>
      </c>
      <c r="J223" s="0" t="n">
        <v>0</v>
      </c>
      <c r="L223" s="0" t="s">
        <v>61</v>
      </c>
      <c r="M223" s="0" t="s">
        <v>56</v>
      </c>
      <c r="N223" s="0" t="s">
        <v>65</v>
      </c>
      <c r="O223" s="0" t="s">
        <v>45</v>
      </c>
      <c r="P223" s="0" t="s">
        <v>46</v>
      </c>
      <c r="T223" s="0" t="n">
        <f aca="false">IF(AND($P223="Congruent",$I223=1),$G223,"")</f>
        <v>626</v>
      </c>
      <c r="U223" s="0" t="str">
        <f aca="false">IF(AND($P223="Neutre",$I223=1),$G223,"")</f>
        <v/>
      </c>
      <c r="V223" s="0" t="str">
        <f aca="false">IF(AND($P223="Incongruent",$I223=1),$G223,"")</f>
        <v/>
      </c>
      <c r="X223" s="0" t="str">
        <f aca="false">IF(AND($Q223="control",$I223=1,$I221=1),$G223,"")</f>
        <v/>
      </c>
      <c r="Y223" s="0" t="str">
        <f aca="false">IF(AND($Q223="test",$I223=1,$I221=1),$G223,"")</f>
        <v/>
      </c>
      <c r="AB223" s="0" t="n">
        <f aca="false">IF(AND(T223&lt;T$415+2*T$417,T223&gt;T$415-2*T$417),T223,"")</f>
        <v>626</v>
      </c>
      <c r="AC223" s="0" t="str">
        <f aca="false">IF(AND(U223&lt;U$415+2*U$417,U223&gt;U$415-2*U$417),U223,"")</f>
        <v/>
      </c>
      <c r="AD223" s="0" t="str">
        <f aca="false">IF(AND(V223&lt;V$415+2*V$417,V223&gt;V$415-2*V$417),V223,"")</f>
        <v/>
      </c>
      <c r="AF223" s="0" t="str">
        <f aca="false">IF(AND(X223&lt;X$415+2*X$417,X223&gt;X$415-2*X$417),X223,"")</f>
        <v/>
      </c>
      <c r="AG223" s="0" t="str">
        <f aca="false">IF(AND(Y223&lt;Y$415+2*Y$417,Y223&gt;Y$415-2*Y$417),Y223,"")</f>
        <v/>
      </c>
    </row>
    <row r="224" customFormat="false" ht="12.8" hidden="false" customHeight="false" outlineLevel="0" collapsed="false">
      <c r="A224" s="0" t="n">
        <v>223</v>
      </c>
      <c r="B224" s="0" t="s">
        <v>19</v>
      </c>
      <c r="C224" s="0" t="s">
        <v>20</v>
      </c>
      <c r="D224" s="0" t="n">
        <v>29</v>
      </c>
      <c r="E224" s="0" t="n">
        <v>3</v>
      </c>
      <c r="F224" s="0" t="s">
        <v>41</v>
      </c>
      <c r="G224" s="0" t="n">
        <v>500</v>
      </c>
      <c r="I224" s="0" t="n">
        <v>0</v>
      </c>
      <c r="J224" s="0" t="n">
        <v>1</v>
      </c>
      <c r="L224" s="0" t="s">
        <v>61</v>
      </c>
      <c r="M224" s="0" t="s">
        <v>56</v>
      </c>
      <c r="N224" s="0" t="s">
        <v>65</v>
      </c>
      <c r="T224" s="0" t="str">
        <f aca="false">IF(AND($P224="Congruent",$I224=1),$G224,"")</f>
        <v/>
      </c>
      <c r="U224" s="0" t="str">
        <f aca="false">IF(AND($P224="Neutre",$I224=1),$G224,"")</f>
        <v/>
      </c>
      <c r="V224" s="0" t="str">
        <f aca="false">IF(AND($P224="Incongruent",$I224=1),$G224,"")</f>
        <v/>
      </c>
      <c r="X224" s="0" t="str">
        <f aca="false">IF(AND($Q224="control",$I224=1,$I222=1),$G224,"")</f>
        <v/>
      </c>
      <c r="Y224" s="0" t="str">
        <f aca="false">IF(AND($Q224="test",$I224=1,$I222=1),$G224,"")</f>
        <v/>
      </c>
      <c r="AB224" s="0" t="str">
        <f aca="false">IF(AND(T224&lt;T$415+2*T$417,T224&gt;T$415-2*T$417),T224,"")</f>
        <v/>
      </c>
      <c r="AC224" s="0" t="str">
        <f aca="false">IF(AND(U224&lt;U$415+2*U$417,U224&gt;U$415-2*U$417),U224,"")</f>
        <v/>
      </c>
      <c r="AD224" s="0" t="str">
        <f aca="false">IF(AND(V224&lt;V$415+2*V$417,V224&gt;V$415-2*V$417),V224,"")</f>
        <v/>
      </c>
      <c r="AF224" s="0" t="str">
        <f aca="false">IF(AND(X224&lt;X$415+2*X$417,X224&gt;X$415-2*X$417),X224,"")</f>
        <v/>
      </c>
      <c r="AG224" s="0" t="str">
        <f aca="false">IF(AND(Y224&lt;Y$415+2*Y$417,Y224&gt;Y$415-2*Y$417),Y224,"")</f>
        <v/>
      </c>
    </row>
    <row r="225" customFormat="false" ht="12.8" hidden="false" customHeight="false" outlineLevel="0" collapsed="false">
      <c r="A225" s="0" t="n">
        <v>224</v>
      </c>
      <c r="B225" s="0" t="s">
        <v>19</v>
      </c>
      <c r="C225" s="0" t="s">
        <v>20</v>
      </c>
      <c r="D225" s="0" t="n">
        <v>29</v>
      </c>
      <c r="E225" s="0" t="n">
        <v>4</v>
      </c>
      <c r="F225" s="0" t="s">
        <v>12</v>
      </c>
      <c r="G225" s="0" t="n">
        <v>879</v>
      </c>
      <c r="H225" s="0" t="s">
        <v>47</v>
      </c>
      <c r="I225" s="0" t="n">
        <v>1</v>
      </c>
      <c r="J225" s="0" t="n">
        <v>0</v>
      </c>
      <c r="L225" s="0" t="s">
        <v>61</v>
      </c>
      <c r="M225" s="0" t="s">
        <v>56</v>
      </c>
      <c r="N225" s="0" t="s">
        <v>65</v>
      </c>
      <c r="O225" s="0" t="s">
        <v>60</v>
      </c>
      <c r="P225" s="0" t="s">
        <v>59</v>
      </c>
      <c r="T225" s="0" t="str">
        <f aca="false">IF(AND($P225="Congruent",$I225=1),$G225,"")</f>
        <v/>
      </c>
      <c r="U225" s="0" t="str">
        <f aca="false">IF(AND($P225="Neutre",$I225=1),$G225,"")</f>
        <v/>
      </c>
      <c r="V225" s="0" t="n">
        <f aca="false">IF(AND($P225="Incongruent",$I225=1),$G225,"")</f>
        <v>879</v>
      </c>
      <c r="X225" s="0" t="str">
        <f aca="false">IF(AND($Q225="control",$I225=1,$I223=1),$G225,"")</f>
        <v/>
      </c>
      <c r="Y225" s="0" t="str">
        <f aca="false">IF(AND($Q225="test",$I225=1,$I223=1),$G225,"")</f>
        <v/>
      </c>
      <c r="AB225" s="0" t="str">
        <f aca="false">IF(AND(T225&lt;T$415+2*T$417,T225&gt;T$415-2*T$417),T225,"")</f>
        <v/>
      </c>
      <c r="AC225" s="0" t="str">
        <f aca="false">IF(AND(U225&lt;U$415+2*U$417,U225&gt;U$415-2*U$417),U225,"")</f>
        <v/>
      </c>
      <c r="AD225" s="0" t="n">
        <f aca="false">IF(AND(V225&lt;V$415+2*V$417,V225&gt;V$415-2*V$417),V225,"")</f>
        <v>879</v>
      </c>
      <c r="AF225" s="0" t="str">
        <f aca="false">IF(AND(X225&lt;X$415+2*X$417,X225&gt;X$415-2*X$417),X225,"")</f>
        <v/>
      </c>
      <c r="AG225" s="0" t="str">
        <f aca="false">IF(AND(Y225&lt;Y$415+2*Y$417,Y225&gt;Y$415-2*Y$417),Y225,"")</f>
        <v/>
      </c>
    </row>
    <row r="226" customFormat="false" ht="12.8" hidden="false" customHeight="false" outlineLevel="0" collapsed="false">
      <c r="A226" s="0" t="n">
        <v>225</v>
      </c>
      <c r="B226" s="0" t="s">
        <v>19</v>
      </c>
      <c r="C226" s="0" t="s">
        <v>20</v>
      </c>
      <c r="D226" s="0" t="n">
        <v>29</v>
      </c>
      <c r="E226" s="0" t="n">
        <v>5</v>
      </c>
      <c r="F226" s="0" t="s">
        <v>41</v>
      </c>
      <c r="G226" s="0" t="n">
        <v>500</v>
      </c>
      <c r="I226" s="0" t="n">
        <v>0</v>
      </c>
      <c r="J226" s="0" t="n">
        <v>1</v>
      </c>
      <c r="L226" s="0" t="s">
        <v>61</v>
      </c>
      <c r="M226" s="0" t="s">
        <v>56</v>
      </c>
      <c r="N226" s="0" t="s">
        <v>65</v>
      </c>
      <c r="T226" s="0" t="str">
        <f aca="false">IF(AND($P226="Congruent",$I226=1),$G226,"")</f>
        <v/>
      </c>
      <c r="U226" s="0" t="str">
        <f aca="false">IF(AND($P226="Neutre",$I226=1),$G226,"")</f>
        <v/>
      </c>
      <c r="V226" s="0" t="str">
        <f aca="false">IF(AND($P226="Incongruent",$I226=1),$G226,"")</f>
        <v/>
      </c>
      <c r="X226" s="0" t="str">
        <f aca="false">IF(AND($Q226="control",$I226=1,$I224=1),$G226,"")</f>
        <v/>
      </c>
      <c r="Y226" s="0" t="str">
        <f aca="false">IF(AND($Q226="test",$I226=1,$I224=1),$G226,"")</f>
        <v/>
      </c>
      <c r="AB226" s="0" t="str">
        <f aca="false">IF(AND(T226&lt;T$415+2*T$417,T226&gt;T$415-2*T$417),T226,"")</f>
        <v/>
      </c>
      <c r="AC226" s="0" t="str">
        <f aca="false">IF(AND(U226&lt;U$415+2*U$417,U226&gt;U$415-2*U$417),U226,"")</f>
        <v/>
      </c>
      <c r="AD226" s="0" t="str">
        <f aca="false">IF(AND(V226&lt;V$415+2*V$417,V226&gt;V$415-2*V$417),V226,"")</f>
        <v/>
      </c>
      <c r="AF226" s="0" t="str">
        <f aca="false">IF(AND(X226&lt;X$415+2*X$417,X226&gt;X$415-2*X$417),X226,"")</f>
        <v/>
      </c>
      <c r="AG226" s="0" t="str">
        <f aca="false">IF(AND(Y226&lt;Y$415+2*Y$417,Y226&gt;Y$415-2*Y$417),Y226,"")</f>
        <v/>
      </c>
    </row>
    <row r="227" customFormat="false" ht="12.8" hidden="false" customHeight="false" outlineLevel="0" collapsed="false">
      <c r="A227" s="0" t="n">
        <v>226</v>
      </c>
      <c r="B227" s="0" t="s">
        <v>19</v>
      </c>
      <c r="C227" s="0" t="s">
        <v>20</v>
      </c>
      <c r="D227" s="0" t="n">
        <v>29</v>
      </c>
      <c r="E227" s="0" t="n">
        <v>6</v>
      </c>
      <c r="F227" s="0" t="s">
        <v>49</v>
      </c>
      <c r="G227" s="0" t="n">
        <v>999</v>
      </c>
      <c r="I227" s="0" t="n">
        <v>0</v>
      </c>
      <c r="J227" s="0" t="n">
        <v>1</v>
      </c>
      <c r="K227" s="0" t="n">
        <v>1</v>
      </c>
      <c r="L227" s="0" t="s">
        <v>61</v>
      </c>
      <c r="M227" s="0" t="s">
        <v>56</v>
      </c>
      <c r="N227" s="0" t="s">
        <v>65</v>
      </c>
      <c r="T227" s="0" t="str">
        <f aca="false">IF(AND($P227="Congruent",$I227=1),$G227,"")</f>
        <v/>
      </c>
      <c r="U227" s="0" t="str">
        <f aca="false">IF(AND($P227="Neutre",$I227=1),$G227,"")</f>
        <v/>
      </c>
      <c r="V227" s="0" t="str">
        <f aca="false">IF(AND($P227="Incongruent",$I227=1),$G227,"")</f>
        <v/>
      </c>
      <c r="X227" s="0" t="str">
        <f aca="false">IF(AND($Q227="control",$I227=1,$I225=1),$G227,"")</f>
        <v/>
      </c>
      <c r="Y227" s="0" t="str">
        <f aca="false">IF(AND($Q227="test",$I227=1,$I225=1),$G227,"")</f>
        <v/>
      </c>
      <c r="AB227" s="0" t="str">
        <f aca="false">IF(AND(T227&lt;T$415+2*T$417,T227&gt;T$415-2*T$417),T227,"")</f>
        <v/>
      </c>
      <c r="AC227" s="0" t="str">
        <f aca="false">IF(AND(U227&lt;U$415+2*U$417,U227&gt;U$415-2*U$417),U227,"")</f>
        <v/>
      </c>
      <c r="AD227" s="0" t="str">
        <f aca="false">IF(AND(V227&lt;V$415+2*V$417,V227&gt;V$415-2*V$417),V227,"")</f>
        <v/>
      </c>
      <c r="AF227" s="0" t="str">
        <f aca="false">IF(AND(X227&lt;X$415+2*X$417,X227&gt;X$415-2*X$417),X227,"")</f>
        <v/>
      </c>
      <c r="AG227" s="0" t="str">
        <f aca="false">IF(AND(Y227&lt;Y$415+2*Y$417,Y227&gt;Y$415-2*Y$417),Y227,"")</f>
        <v/>
      </c>
    </row>
    <row r="228" customFormat="false" ht="12.8" hidden="false" customHeight="false" outlineLevel="0" collapsed="false">
      <c r="A228" s="0" t="n">
        <v>227</v>
      </c>
      <c r="B228" s="0" t="s">
        <v>19</v>
      </c>
      <c r="C228" s="0" t="s">
        <v>20</v>
      </c>
      <c r="D228" s="0" t="n">
        <v>30</v>
      </c>
      <c r="E228" s="0" t="n">
        <v>1</v>
      </c>
      <c r="F228" s="0" t="s">
        <v>41</v>
      </c>
      <c r="G228" s="0" t="n">
        <v>500</v>
      </c>
      <c r="I228" s="0" t="n">
        <v>0</v>
      </c>
      <c r="J228" s="0" t="n">
        <v>1</v>
      </c>
      <c r="L228" s="0" t="s">
        <v>54</v>
      </c>
      <c r="M228" s="0" t="s">
        <v>51</v>
      </c>
      <c r="N228" s="0" t="s">
        <v>67</v>
      </c>
      <c r="T228" s="0" t="str">
        <f aca="false">IF(AND($P228="Congruent",$I228=1),$G228,"")</f>
        <v/>
      </c>
      <c r="U228" s="0" t="str">
        <f aca="false">IF(AND($P228="Neutre",$I228=1),$G228,"")</f>
        <v/>
      </c>
      <c r="V228" s="0" t="str">
        <f aca="false">IF(AND($P228="Incongruent",$I228=1),$G228,"")</f>
        <v/>
      </c>
      <c r="X228" s="0" t="str">
        <f aca="false">IF(AND($Q228="control",$I228=1,$I226=1),$G228,"")</f>
        <v/>
      </c>
      <c r="Y228" s="0" t="str">
        <f aca="false">IF(AND($Q228="test",$I228=1,$I226=1),$G228,"")</f>
        <v/>
      </c>
      <c r="AB228" s="0" t="str">
        <f aca="false">IF(AND(T228&lt;T$415+2*T$417,T228&gt;T$415-2*T$417),T228,"")</f>
        <v/>
      </c>
      <c r="AC228" s="0" t="str">
        <f aca="false">IF(AND(U228&lt;U$415+2*U$417,U228&gt;U$415-2*U$417),U228,"")</f>
        <v/>
      </c>
      <c r="AD228" s="0" t="str">
        <f aca="false">IF(AND(V228&lt;V$415+2*V$417,V228&gt;V$415-2*V$417),V228,"")</f>
        <v/>
      </c>
      <c r="AF228" s="0" t="str">
        <f aca="false">IF(AND(X228&lt;X$415+2*X$417,X228&gt;X$415-2*X$417),X228,"")</f>
        <v/>
      </c>
      <c r="AG228" s="0" t="str">
        <f aca="false">IF(AND(Y228&lt;Y$415+2*Y$417,Y228&gt;Y$415-2*Y$417),Y228,"")</f>
        <v/>
      </c>
    </row>
    <row r="229" customFormat="false" ht="12.8" hidden="false" customHeight="false" outlineLevel="0" collapsed="false">
      <c r="A229" s="0" t="n">
        <v>228</v>
      </c>
      <c r="B229" s="0" t="s">
        <v>19</v>
      </c>
      <c r="C229" s="0" t="s">
        <v>20</v>
      </c>
      <c r="D229" s="0" t="n">
        <v>30</v>
      </c>
      <c r="E229" s="0" t="n">
        <v>2</v>
      </c>
      <c r="F229" s="0" t="s">
        <v>11</v>
      </c>
      <c r="G229" s="0" t="n">
        <v>626</v>
      </c>
      <c r="H229" s="0" t="s">
        <v>47</v>
      </c>
      <c r="I229" s="0" t="n">
        <v>1</v>
      </c>
      <c r="J229" s="0" t="n">
        <v>0</v>
      </c>
      <c r="L229" s="0" t="s">
        <v>54</v>
      </c>
      <c r="M229" s="0" t="s">
        <v>51</v>
      </c>
      <c r="N229" s="0" t="s">
        <v>67</v>
      </c>
      <c r="O229" s="0" t="s">
        <v>52</v>
      </c>
      <c r="P229" s="0" t="s">
        <v>53</v>
      </c>
      <c r="T229" s="0" t="str">
        <f aca="false">IF(AND($P229="Congruent",$I229=1),$G229,"")</f>
        <v/>
      </c>
      <c r="U229" s="0" t="n">
        <f aca="false">IF(AND($P229="Neutre",$I229=1),$G229,"")</f>
        <v>626</v>
      </c>
      <c r="V229" s="0" t="str">
        <f aca="false">IF(AND($P229="Incongruent",$I229=1),$G229,"")</f>
        <v/>
      </c>
      <c r="X229" s="0" t="str">
        <f aca="false">IF(AND($Q229="control",$I229=1,$I227=1),$G229,"")</f>
        <v/>
      </c>
      <c r="Y229" s="0" t="str">
        <f aca="false">IF(AND($Q229="test",$I229=1,$I227=1),$G229,"")</f>
        <v/>
      </c>
      <c r="AB229" s="0" t="str">
        <f aca="false">IF(AND(T229&lt;T$415+2*T$417,T229&gt;T$415-2*T$417),T229,"")</f>
        <v/>
      </c>
      <c r="AC229" s="0" t="n">
        <f aca="false">IF(AND(U229&lt;U$415+2*U$417,U229&gt;U$415-2*U$417),U229,"")</f>
        <v>626</v>
      </c>
      <c r="AD229" s="0" t="str">
        <f aca="false">IF(AND(V229&lt;V$415+2*V$417,V229&gt;V$415-2*V$417),V229,"")</f>
        <v/>
      </c>
      <c r="AF229" s="0" t="str">
        <f aca="false">IF(AND(X229&lt;X$415+2*X$417,X229&gt;X$415-2*X$417),X229,"")</f>
        <v/>
      </c>
      <c r="AG229" s="0" t="str">
        <f aca="false">IF(AND(Y229&lt;Y$415+2*Y$417,Y229&gt;Y$415-2*Y$417),Y229,"")</f>
        <v/>
      </c>
    </row>
    <row r="230" customFormat="false" ht="12.8" hidden="false" customHeight="false" outlineLevel="0" collapsed="false">
      <c r="A230" s="0" t="n">
        <v>229</v>
      </c>
      <c r="B230" s="0" t="s">
        <v>19</v>
      </c>
      <c r="C230" s="0" t="s">
        <v>20</v>
      </c>
      <c r="D230" s="0" t="n">
        <v>30</v>
      </c>
      <c r="E230" s="0" t="n">
        <v>3</v>
      </c>
      <c r="F230" s="0" t="s">
        <v>41</v>
      </c>
      <c r="G230" s="0" t="n">
        <v>500</v>
      </c>
      <c r="I230" s="0" t="n">
        <v>0</v>
      </c>
      <c r="J230" s="0" t="n">
        <v>1</v>
      </c>
      <c r="L230" s="0" t="s">
        <v>54</v>
      </c>
      <c r="M230" s="0" t="s">
        <v>51</v>
      </c>
      <c r="N230" s="0" t="s">
        <v>67</v>
      </c>
      <c r="T230" s="0" t="str">
        <f aca="false">IF(AND($P230="Congruent",$I230=1),$G230,"")</f>
        <v/>
      </c>
      <c r="U230" s="0" t="str">
        <f aca="false">IF(AND($P230="Neutre",$I230=1),$G230,"")</f>
        <v/>
      </c>
      <c r="V230" s="0" t="str">
        <f aca="false">IF(AND($P230="Incongruent",$I230=1),$G230,"")</f>
        <v/>
      </c>
      <c r="X230" s="0" t="str">
        <f aca="false">IF(AND($Q230="control",$I230=1,$I228=1),$G230,"")</f>
        <v/>
      </c>
      <c r="Y230" s="0" t="str">
        <f aca="false">IF(AND($Q230="test",$I230=1,$I228=1),$G230,"")</f>
        <v/>
      </c>
      <c r="AB230" s="0" t="str">
        <f aca="false">IF(AND(T230&lt;T$415+2*T$417,T230&gt;T$415-2*T$417),T230,"")</f>
        <v/>
      </c>
      <c r="AC230" s="0" t="str">
        <f aca="false">IF(AND(U230&lt;U$415+2*U$417,U230&gt;U$415-2*U$417),U230,"")</f>
        <v/>
      </c>
      <c r="AD230" s="0" t="str">
        <f aca="false">IF(AND(V230&lt;V$415+2*V$417,V230&gt;V$415-2*V$417),V230,"")</f>
        <v/>
      </c>
      <c r="AF230" s="0" t="str">
        <f aca="false">IF(AND(X230&lt;X$415+2*X$417,X230&gt;X$415-2*X$417),X230,"")</f>
        <v/>
      </c>
      <c r="AG230" s="0" t="str">
        <f aca="false">IF(AND(Y230&lt;Y$415+2*Y$417,Y230&gt;Y$415-2*Y$417),Y230,"")</f>
        <v/>
      </c>
    </row>
    <row r="231" customFormat="false" ht="12.8" hidden="false" customHeight="false" outlineLevel="0" collapsed="false">
      <c r="A231" s="0" t="n">
        <v>230</v>
      </c>
      <c r="B231" s="0" t="s">
        <v>19</v>
      </c>
      <c r="C231" s="0" t="s">
        <v>20</v>
      </c>
      <c r="D231" s="0" t="n">
        <v>30</v>
      </c>
      <c r="E231" s="0" t="n">
        <v>4</v>
      </c>
      <c r="F231" s="0" t="s">
        <v>12</v>
      </c>
      <c r="G231" s="0" t="n">
        <v>647</v>
      </c>
      <c r="H231" s="0" t="s">
        <v>44</v>
      </c>
      <c r="I231" s="0" t="n">
        <v>1</v>
      </c>
      <c r="J231" s="0" t="n">
        <v>0</v>
      </c>
      <c r="L231" s="0" t="s">
        <v>54</v>
      </c>
      <c r="M231" s="0" t="s">
        <v>51</v>
      </c>
      <c r="N231" s="0" t="s">
        <v>67</v>
      </c>
      <c r="O231" s="0" t="s">
        <v>48</v>
      </c>
      <c r="P231" s="0" t="s">
        <v>46</v>
      </c>
      <c r="Q231" s="0" t="s">
        <v>17</v>
      </c>
      <c r="T231" s="0" t="n">
        <f aca="false">IF(AND($P231="Congruent",$I231=1),$G231,"")</f>
        <v>647</v>
      </c>
      <c r="U231" s="0" t="str">
        <f aca="false">IF(AND($P231="Neutre",$I231=1),$G231,"")</f>
        <v/>
      </c>
      <c r="V231" s="0" t="str">
        <f aca="false">IF(AND($P231="Incongruent",$I231=1),$G231,"")</f>
        <v/>
      </c>
      <c r="X231" s="0" t="n">
        <f aca="false">IF(AND($Q231="control",$I231=1,$I229=1),$G231,"")</f>
        <v>647</v>
      </c>
      <c r="Y231" s="0" t="str">
        <f aca="false">IF(AND($Q231="test",$I231=1,$I229=1),$G231,"")</f>
        <v/>
      </c>
      <c r="AB231" s="0" t="n">
        <f aca="false">IF(AND(T231&lt;T$415+2*T$417,T231&gt;T$415-2*T$417),T231,"")</f>
        <v>647</v>
      </c>
      <c r="AC231" s="0" t="str">
        <f aca="false">IF(AND(U231&lt;U$415+2*U$417,U231&gt;U$415-2*U$417),U231,"")</f>
        <v/>
      </c>
      <c r="AD231" s="0" t="str">
        <f aca="false">IF(AND(V231&lt;V$415+2*V$417,V231&gt;V$415-2*V$417),V231,"")</f>
        <v/>
      </c>
      <c r="AF231" s="0" t="n">
        <f aca="false">IF(AND(X231&lt;X$415+2*X$417,X231&gt;X$415-2*X$417),X231,"")</f>
        <v>647</v>
      </c>
      <c r="AG231" s="0" t="str">
        <f aca="false">IF(AND(Y231&lt;Y$415+2*Y$417,Y231&gt;Y$415-2*Y$417),Y231,"")</f>
        <v/>
      </c>
    </row>
    <row r="232" customFormat="false" ht="12.8" hidden="false" customHeight="false" outlineLevel="0" collapsed="false">
      <c r="A232" s="0" t="n">
        <v>231</v>
      </c>
      <c r="B232" s="0" t="s">
        <v>19</v>
      </c>
      <c r="C232" s="0" t="s">
        <v>20</v>
      </c>
      <c r="D232" s="0" t="n">
        <v>30</v>
      </c>
      <c r="E232" s="0" t="n">
        <v>5</v>
      </c>
      <c r="F232" s="0" t="s">
        <v>41</v>
      </c>
      <c r="G232" s="0" t="n">
        <v>500</v>
      </c>
      <c r="I232" s="0" t="n">
        <v>0</v>
      </c>
      <c r="J232" s="0" t="n">
        <v>1</v>
      </c>
      <c r="L232" s="0" t="s">
        <v>54</v>
      </c>
      <c r="M232" s="0" t="s">
        <v>51</v>
      </c>
      <c r="N232" s="0" t="s">
        <v>67</v>
      </c>
      <c r="T232" s="0" t="str">
        <f aca="false">IF(AND($P232="Congruent",$I232=1),$G232,"")</f>
        <v/>
      </c>
      <c r="U232" s="0" t="str">
        <f aca="false">IF(AND($P232="Neutre",$I232=1),$G232,"")</f>
        <v/>
      </c>
      <c r="V232" s="0" t="str">
        <f aca="false">IF(AND($P232="Incongruent",$I232=1),$G232,"")</f>
        <v/>
      </c>
      <c r="X232" s="0" t="str">
        <f aca="false">IF(AND($Q232="control",$I232=1,$I230=1),$G232,"")</f>
        <v/>
      </c>
      <c r="Y232" s="0" t="str">
        <f aca="false">IF(AND($Q232="test",$I232=1,$I230=1),$G232,"")</f>
        <v/>
      </c>
      <c r="AB232" s="0" t="str">
        <f aca="false">IF(AND(T232&lt;T$415+2*T$417,T232&gt;T$415-2*T$417),T232,"")</f>
        <v/>
      </c>
      <c r="AC232" s="0" t="str">
        <f aca="false">IF(AND(U232&lt;U$415+2*U$417,U232&gt;U$415-2*U$417),U232,"")</f>
        <v/>
      </c>
      <c r="AD232" s="0" t="str">
        <f aca="false">IF(AND(V232&lt;V$415+2*V$417,V232&gt;V$415-2*V$417),V232,"")</f>
        <v/>
      </c>
      <c r="AF232" s="0" t="str">
        <f aca="false">IF(AND(X232&lt;X$415+2*X$417,X232&gt;X$415-2*X$417),X232,"")</f>
        <v/>
      </c>
      <c r="AG232" s="0" t="str">
        <f aca="false">IF(AND(Y232&lt;Y$415+2*Y$417,Y232&gt;Y$415-2*Y$417),Y232,"")</f>
        <v/>
      </c>
    </row>
    <row r="233" customFormat="false" ht="12.8" hidden="false" customHeight="false" outlineLevel="0" collapsed="false">
      <c r="A233" s="0" t="n">
        <v>232</v>
      </c>
      <c r="B233" s="0" t="s">
        <v>19</v>
      </c>
      <c r="C233" s="0" t="s">
        <v>20</v>
      </c>
      <c r="D233" s="0" t="n">
        <v>30</v>
      </c>
      <c r="E233" s="0" t="n">
        <v>6</v>
      </c>
      <c r="F233" s="0" t="s">
        <v>49</v>
      </c>
      <c r="G233" s="0" t="n">
        <v>999</v>
      </c>
      <c r="I233" s="0" t="n">
        <v>0</v>
      </c>
      <c r="J233" s="0" t="n">
        <v>1</v>
      </c>
      <c r="K233" s="0" t="n">
        <v>1</v>
      </c>
      <c r="L233" s="0" t="s">
        <v>54</v>
      </c>
      <c r="M233" s="0" t="s">
        <v>51</v>
      </c>
      <c r="N233" s="0" t="s">
        <v>67</v>
      </c>
      <c r="T233" s="0" t="str">
        <f aca="false">IF(AND($P233="Congruent",$I233=1),$G233,"")</f>
        <v/>
      </c>
      <c r="U233" s="0" t="str">
        <f aca="false">IF(AND($P233="Neutre",$I233=1),$G233,"")</f>
        <v/>
      </c>
      <c r="V233" s="0" t="str">
        <f aca="false">IF(AND($P233="Incongruent",$I233=1),$G233,"")</f>
        <v/>
      </c>
      <c r="X233" s="0" t="str">
        <f aca="false">IF(AND($Q233="control",$I233=1,$I231=1),$G233,"")</f>
        <v/>
      </c>
      <c r="Y233" s="0" t="str">
        <f aca="false">IF(AND($Q233="test",$I233=1,$I231=1),$G233,"")</f>
        <v/>
      </c>
      <c r="AB233" s="0" t="str">
        <f aca="false">IF(AND(T233&lt;T$415+2*T$417,T233&gt;T$415-2*T$417),T233,"")</f>
        <v/>
      </c>
      <c r="AC233" s="0" t="str">
        <f aca="false">IF(AND(U233&lt;U$415+2*U$417,U233&gt;U$415-2*U$417),U233,"")</f>
        <v/>
      </c>
      <c r="AD233" s="0" t="str">
        <f aca="false">IF(AND(V233&lt;V$415+2*V$417,V233&gt;V$415-2*V$417),V233,"")</f>
        <v/>
      </c>
      <c r="AF233" s="0" t="str">
        <f aca="false">IF(AND(X233&lt;X$415+2*X$417,X233&gt;X$415-2*X$417),X233,"")</f>
        <v/>
      </c>
      <c r="AG233" s="0" t="str">
        <f aca="false">IF(AND(Y233&lt;Y$415+2*Y$417,Y233&gt;Y$415-2*Y$417),Y233,"")</f>
        <v/>
      </c>
    </row>
    <row r="234" customFormat="false" ht="12.8" hidden="false" customHeight="false" outlineLevel="0" collapsed="false">
      <c r="A234" s="0" t="n">
        <v>233</v>
      </c>
      <c r="B234" s="0" t="s">
        <v>19</v>
      </c>
      <c r="C234" s="0" t="s">
        <v>20</v>
      </c>
      <c r="D234" s="0" t="n">
        <v>31</v>
      </c>
      <c r="E234" s="0" t="n">
        <v>1</v>
      </c>
      <c r="F234" s="0" t="s">
        <v>41</v>
      </c>
      <c r="G234" s="0" t="n">
        <v>500</v>
      </c>
      <c r="I234" s="0" t="n">
        <v>0</v>
      </c>
      <c r="J234" s="0" t="n">
        <v>1</v>
      </c>
      <c r="L234" s="0" t="s">
        <v>54</v>
      </c>
      <c r="M234" s="0" t="s">
        <v>55</v>
      </c>
      <c r="N234" s="0" t="s">
        <v>67</v>
      </c>
      <c r="T234" s="0" t="str">
        <f aca="false">IF(AND($P234="Congruent",$I234=1),$G234,"")</f>
        <v/>
      </c>
      <c r="U234" s="0" t="str">
        <f aca="false">IF(AND($P234="Neutre",$I234=1),$G234,"")</f>
        <v/>
      </c>
      <c r="V234" s="0" t="str">
        <f aca="false">IF(AND($P234="Incongruent",$I234=1),$G234,"")</f>
        <v/>
      </c>
      <c r="X234" s="0" t="str">
        <f aca="false">IF(AND($Q234="control",$I234=1,$I232=1),$G234,"")</f>
        <v/>
      </c>
      <c r="Y234" s="0" t="str">
        <f aca="false">IF(AND($Q234="test",$I234=1,$I232=1),$G234,"")</f>
        <v/>
      </c>
      <c r="AB234" s="0" t="str">
        <f aca="false">IF(AND(T234&lt;T$415+2*T$417,T234&gt;T$415-2*T$417),T234,"")</f>
        <v/>
      </c>
      <c r="AC234" s="0" t="str">
        <f aca="false">IF(AND(U234&lt;U$415+2*U$417,U234&gt;U$415-2*U$417),U234,"")</f>
        <v/>
      </c>
      <c r="AD234" s="0" t="str">
        <f aca="false">IF(AND(V234&lt;V$415+2*V$417,V234&gt;V$415-2*V$417),V234,"")</f>
        <v/>
      </c>
      <c r="AF234" s="0" t="str">
        <f aca="false">IF(AND(X234&lt;X$415+2*X$417,X234&gt;X$415-2*X$417),X234,"")</f>
        <v/>
      </c>
      <c r="AG234" s="0" t="str">
        <f aca="false">IF(AND(Y234&lt;Y$415+2*Y$417,Y234&gt;Y$415-2*Y$417),Y234,"")</f>
        <v/>
      </c>
    </row>
    <row r="235" customFormat="false" ht="12.8" hidden="false" customHeight="false" outlineLevel="0" collapsed="false">
      <c r="A235" s="0" t="n">
        <v>234</v>
      </c>
      <c r="B235" s="0" t="s">
        <v>19</v>
      </c>
      <c r="C235" s="0" t="s">
        <v>20</v>
      </c>
      <c r="D235" s="0" t="n">
        <v>31</v>
      </c>
      <c r="E235" s="0" t="n">
        <v>2</v>
      </c>
      <c r="F235" s="0" t="s">
        <v>11</v>
      </c>
      <c r="G235" s="0" t="n">
        <v>642.999999999942</v>
      </c>
      <c r="H235" s="0" t="s">
        <v>47</v>
      </c>
      <c r="I235" s="0" t="n">
        <v>1</v>
      </c>
      <c r="J235" s="0" t="n">
        <v>0</v>
      </c>
      <c r="L235" s="0" t="s">
        <v>54</v>
      </c>
      <c r="M235" s="0" t="s">
        <v>55</v>
      </c>
      <c r="N235" s="0" t="s">
        <v>67</v>
      </c>
      <c r="O235" s="0" t="s">
        <v>52</v>
      </c>
      <c r="P235" s="0" t="s">
        <v>53</v>
      </c>
      <c r="T235" s="0" t="str">
        <f aca="false">IF(AND($P235="Congruent",$I235=1),$G235,"")</f>
        <v/>
      </c>
      <c r="U235" s="0" t="n">
        <f aca="false">IF(AND($P235="Neutre",$I235=1),$G235,"")</f>
        <v>642.999999999942</v>
      </c>
      <c r="V235" s="0" t="str">
        <f aca="false">IF(AND($P235="Incongruent",$I235=1),$G235,"")</f>
        <v/>
      </c>
      <c r="X235" s="0" t="str">
        <f aca="false">IF(AND($Q235="control",$I235=1,$I233=1),$G235,"")</f>
        <v/>
      </c>
      <c r="Y235" s="0" t="str">
        <f aca="false">IF(AND($Q235="test",$I235=1,$I233=1),$G235,"")</f>
        <v/>
      </c>
      <c r="AB235" s="0" t="str">
        <f aca="false">IF(AND(T235&lt;T$415+2*T$417,T235&gt;T$415-2*T$417),T235,"")</f>
        <v/>
      </c>
      <c r="AC235" s="0" t="n">
        <f aca="false">IF(AND(U235&lt;U$415+2*U$417,U235&gt;U$415-2*U$417),U235,"")</f>
        <v>642.999999999942</v>
      </c>
      <c r="AD235" s="0" t="str">
        <f aca="false">IF(AND(V235&lt;V$415+2*V$417,V235&gt;V$415-2*V$417),V235,"")</f>
        <v/>
      </c>
      <c r="AF235" s="0" t="str">
        <f aca="false">IF(AND(X235&lt;X$415+2*X$417,X235&gt;X$415-2*X$417),X235,"")</f>
        <v/>
      </c>
      <c r="AG235" s="0" t="str">
        <f aca="false">IF(AND(Y235&lt;Y$415+2*Y$417,Y235&gt;Y$415-2*Y$417),Y235,"")</f>
        <v/>
      </c>
    </row>
    <row r="236" customFormat="false" ht="12.8" hidden="false" customHeight="false" outlineLevel="0" collapsed="false">
      <c r="A236" s="0" t="n">
        <v>235</v>
      </c>
      <c r="B236" s="0" t="s">
        <v>19</v>
      </c>
      <c r="C236" s="0" t="s">
        <v>20</v>
      </c>
      <c r="D236" s="0" t="n">
        <v>31</v>
      </c>
      <c r="E236" s="0" t="n">
        <v>3</v>
      </c>
      <c r="F236" s="0" t="s">
        <v>41</v>
      </c>
      <c r="G236" s="0" t="n">
        <v>500</v>
      </c>
      <c r="I236" s="0" t="n">
        <v>0</v>
      </c>
      <c r="J236" s="0" t="n">
        <v>1</v>
      </c>
      <c r="L236" s="0" t="s">
        <v>54</v>
      </c>
      <c r="M236" s="0" t="s">
        <v>55</v>
      </c>
      <c r="N236" s="0" t="s">
        <v>67</v>
      </c>
      <c r="T236" s="0" t="str">
        <f aca="false">IF(AND($P236="Congruent",$I236=1),$G236,"")</f>
        <v/>
      </c>
      <c r="U236" s="0" t="str">
        <f aca="false">IF(AND($P236="Neutre",$I236=1),$G236,"")</f>
        <v/>
      </c>
      <c r="V236" s="0" t="str">
        <f aca="false">IF(AND($P236="Incongruent",$I236=1),$G236,"")</f>
        <v/>
      </c>
      <c r="X236" s="0" t="str">
        <f aca="false">IF(AND($Q236="control",$I236=1,$I234=1),$G236,"")</f>
        <v/>
      </c>
      <c r="Y236" s="0" t="str">
        <f aca="false">IF(AND($Q236="test",$I236=1,$I234=1),$G236,"")</f>
        <v/>
      </c>
      <c r="AB236" s="0" t="str">
        <f aca="false">IF(AND(T236&lt;T$415+2*T$417,T236&gt;T$415-2*T$417),T236,"")</f>
        <v/>
      </c>
      <c r="AC236" s="0" t="str">
        <f aca="false">IF(AND(U236&lt;U$415+2*U$417,U236&gt;U$415-2*U$417),U236,"")</f>
        <v/>
      </c>
      <c r="AD236" s="0" t="str">
        <f aca="false">IF(AND(V236&lt;V$415+2*V$417,V236&gt;V$415-2*V$417),V236,"")</f>
        <v/>
      </c>
      <c r="AF236" s="0" t="str">
        <f aca="false">IF(AND(X236&lt;X$415+2*X$417,X236&gt;X$415-2*X$417),X236,"")</f>
        <v/>
      </c>
      <c r="AG236" s="0" t="str">
        <f aca="false">IF(AND(Y236&lt;Y$415+2*Y$417,Y236&gt;Y$415-2*Y$417),Y236,"")</f>
        <v/>
      </c>
    </row>
    <row r="237" customFormat="false" ht="12.8" hidden="false" customHeight="false" outlineLevel="0" collapsed="false">
      <c r="A237" s="0" t="n">
        <v>236</v>
      </c>
      <c r="B237" s="0" t="s">
        <v>19</v>
      </c>
      <c r="C237" s="0" t="s">
        <v>20</v>
      </c>
      <c r="D237" s="0" t="n">
        <v>31</v>
      </c>
      <c r="E237" s="0" t="n">
        <v>4</v>
      </c>
      <c r="F237" s="0" t="s">
        <v>12</v>
      </c>
      <c r="G237" s="0" t="n">
        <v>593</v>
      </c>
      <c r="H237" s="0" t="s">
        <v>44</v>
      </c>
      <c r="I237" s="0" t="n">
        <v>1</v>
      </c>
      <c r="J237" s="0" t="n">
        <v>0</v>
      </c>
      <c r="L237" s="0" t="s">
        <v>54</v>
      </c>
      <c r="M237" s="0" t="s">
        <v>55</v>
      </c>
      <c r="N237" s="0" t="s">
        <v>67</v>
      </c>
      <c r="O237" s="0" t="s">
        <v>48</v>
      </c>
      <c r="P237" s="0" t="s">
        <v>46</v>
      </c>
      <c r="Q237" s="0" t="s">
        <v>17</v>
      </c>
      <c r="T237" s="0" t="n">
        <f aca="false">IF(AND($P237="Congruent",$I237=1),$G237,"")</f>
        <v>593</v>
      </c>
      <c r="U237" s="0" t="str">
        <f aca="false">IF(AND($P237="Neutre",$I237=1),$G237,"")</f>
        <v/>
      </c>
      <c r="V237" s="0" t="str">
        <f aca="false">IF(AND($P237="Incongruent",$I237=1),$G237,"")</f>
        <v/>
      </c>
      <c r="X237" s="0" t="n">
        <f aca="false">IF(AND($Q237="control",$I237=1,$I235=1),$G237,"")</f>
        <v>593</v>
      </c>
      <c r="Y237" s="0" t="str">
        <f aca="false">IF(AND($Q237="test",$I237=1,$I235=1),$G237,"")</f>
        <v/>
      </c>
      <c r="AB237" s="0" t="n">
        <f aca="false">IF(AND(T237&lt;T$415+2*T$417,T237&gt;T$415-2*T$417),T237,"")</f>
        <v>593</v>
      </c>
      <c r="AC237" s="0" t="str">
        <f aca="false">IF(AND(U237&lt;U$415+2*U$417,U237&gt;U$415-2*U$417),U237,"")</f>
        <v/>
      </c>
      <c r="AD237" s="0" t="str">
        <f aca="false">IF(AND(V237&lt;V$415+2*V$417,V237&gt;V$415-2*V$417),V237,"")</f>
        <v/>
      </c>
      <c r="AF237" s="0" t="n">
        <f aca="false">IF(AND(X237&lt;X$415+2*X$417,X237&gt;X$415-2*X$417),X237,"")</f>
        <v>593</v>
      </c>
      <c r="AG237" s="0" t="str">
        <f aca="false">IF(AND(Y237&lt;Y$415+2*Y$417,Y237&gt;Y$415-2*Y$417),Y237,"")</f>
        <v/>
      </c>
    </row>
    <row r="238" customFormat="false" ht="12.8" hidden="false" customHeight="false" outlineLevel="0" collapsed="false">
      <c r="A238" s="0" t="n">
        <v>237</v>
      </c>
      <c r="B238" s="0" t="s">
        <v>19</v>
      </c>
      <c r="C238" s="0" t="s">
        <v>20</v>
      </c>
      <c r="D238" s="0" t="n">
        <v>31</v>
      </c>
      <c r="E238" s="0" t="n">
        <v>5</v>
      </c>
      <c r="F238" s="0" t="s">
        <v>41</v>
      </c>
      <c r="G238" s="0" t="n">
        <v>499</v>
      </c>
      <c r="I238" s="0" t="n">
        <v>0</v>
      </c>
      <c r="J238" s="0" t="n">
        <v>1</v>
      </c>
      <c r="L238" s="0" t="s">
        <v>54</v>
      </c>
      <c r="M238" s="0" t="s">
        <v>55</v>
      </c>
      <c r="N238" s="0" t="s">
        <v>67</v>
      </c>
      <c r="T238" s="0" t="str">
        <f aca="false">IF(AND($P238="Congruent",$I238=1),$G238,"")</f>
        <v/>
      </c>
      <c r="U238" s="0" t="str">
        <f aca="false">IF(AND($P238="Neutre",$I238=1),$G238,"")</f>
        <v/>
      </c>
      <c r="V238" s="0" t="str">
        <f aca="false">IF(AND($P238="Incongruent",$I238=1),$G238,"")</f>
        <v/>
      </c>
      <c r="X238" s="0" t="str">
        <f aca="false">IF(AND($Q238="control",$I238=1,$I236=1),$G238,"")</f>
        <v/>
      </c>
      <c r="Y238" s="0" t="str">
        <f aca="false">IF(AND($Q238="test",$I238=1,$I236=1),$G238,"")</f>
        <v/>
      </c>
      <c r="AB238" s="0" t="str">
        <f aca="false">IF(AND(T238&lt;T$415+2*T$417,T238&gt;T$415-2*T$417),T238,"")</f>
        <v/>
      </c>
      <c r="AC238" s="0" t="str">
        <f aca="false">IF(AND(U238&lt;U$415+2*U$417,U238&gt;U$415-2*U$417),U238,"")</f>
        <v/>
      </c>
      <c r="AD238" s="0" t="str">
        <f aca="false">IF(AND(V238&lt;V$415+2*V$417,V238&gt;V$415-2*V$417),V238,"")</f>
        <v/>
      </c>
      <c r="AF238" s="0" t="str">
        <f aca="false">IF(AND(X238&lt;X$415+2*X$417,X238&gt;X$415-2*X$417),X238,"")</f>
        <v/>
      </c>
      <c r="AG238" s="0" t="str">
        <f aca="false">IF(AND(Y238&lt;Y$415+2*Y$417,Y238&gt;Y$415-2*Y$417),Y238,"")</f>
        <v/>
      </c>
    </row>
    <row r="239" customFormat="false" ht="12.8" hidden="false" customHeight="false" outlineLevel="0" collapsed="false">
      <c r="A239" s="0" t="n">
        <v>238</v>
      </c>
      <c r="B239" s="0" t="s">
        <v>19</v>
      </c>
      <c r="C239" s="0" t="s">
        <v>20</v>
      </c>
      <c r="D239" s="0" t="n">
        <v>31</v>
      </c>
      <c r="E239" s="0" t="n">
        <v>6</v>
      </c>
      <c r="F239" s="0" t="s">
        <v>49</v>
      </c>
      <c r="G239" s="0" t="n">
        <v>1000</v>
      </c>
      <c r="I239" s="0" t="n">
        <v>0</v>
      </c>
      <c r="J239" s="0" t="n">
        <v>1</v>
      </c>
      <c r="K239" s="0" t="n">
        <v>1</v>
      </c>
      <c r="L239" s="0" t="s">
        <v>54</v>
      </c>
      <c r="M239" s="0" t="s">
        <v>55</v>
      </c>
      <c r="N239" s="0" t="s">
        <v>67</v>
      </c>
      <c r="T239" s="0" t="str">
        <f aca="false">IF(AND($P239="Congruent",$I239=1),$G239,"")</f>
        <v/>
      </c>
      <c r="U239" s="0" t="str">
        <f aca="false">IF(AND($P239="Neutre",$I239=1),$G239,"")</f>
        <v/>
      </c>
      <c r="V239" s="0" t="str">
        <f aca="false">IF(AND($P239="Incongruent",$I239=1),$G239,"")</f>
        <v/>
      </c>
      <c r="X239" s="0" t="str">
        <f aca="false">IF(AND($Q239="control",$I239=1,$I237=1),$G239,"")</f>
        <v/>
      </c>
      <c r="Y239" s="0" t="str">
        <f aca="false">IF(AND($Q239="test",$I239=1,$I237=1),$G239,"")</f>
        <v/>
      </c>
      <c r="AB239" s="0" t="str">
        <f aca="false">IF(AND(T239&lt;T$415+2*T$417,T239&gt;T$415-2*T$417),T239,"")</f>
        <v/>
      </c>
      <c r="AC239" s="0" t="str">
        <f aca="false">IF(AND(U239&lt;U$415+2*U$417,U239&gt;U$415-2*U$417),U239,"")</f>
        <v/>
      </c>
      <c r="AD239" s="0" t="str">
        <f aca="false">IF(AND(V239&lt;V$415+2*V$417,V239&gt;V$415-2*V$417),V239,"")</f>
        <v/>
      </c>
      <c r="AF239" s="0" t="str">
        <f aca="false">IF(AND(X239&lt;X$415+2*X$417,X239&gt;X$415-2*X$417),X239,"")</f>
        <v/>
      </c>
      <c r="AG239" s="0" t="str">
        <f aca="false">IF(AND(Y239&lt;Y$415+2*Y$417,Y239&gt;Y$415-2*Y$417),Y239,"")</f>
        <v/>
      </c>
    </row>
    <row r="240" customFormat="false" ht="12.8" hidden="false" customHeight="false" outlineLevel="0" collapsed="false">
      <c r="A240" s="0" t="n">
        <v>239</v>
      </c>
      <c r="B240" s="0" t="s">
        <v>19</v>
      </c>
      <c r="C240" s="0" t="s">
        <v>20</v>
      </c>
      <c r="D240" s="0" t="n">
        <v>32</v>
      </c>
      <c r="E240" s="0" t="n">
        <v>1</v>
      </c>
      <c r="F240" s="0" t="s">
        <v>41</v>
      </c>
      <c r="G240" s="0" t="n">
        <v>500</v>
      </c>
      <c r="I240" s="0" t="n">
        <v>0</v>
      </c>
      <c r="J240" s="0" t="n">
        <v>1</v>
      </c>
      <c r="L240" s="0" t="s">
        <v>57</v>
      </c>
      <c r="M240" s="0" t="s">
        <v>42</v>
      </c>
      <c r="N240" s="0" t="s">
        <v>66</v>
      </c>
      <c r="T240" s="0" t="str">
        <f aca="false">IF(AND($P240="Congruent",$I240=1),$G240,"")</f>
        <v/>
      </c>
      <c r="U240" s="0" t="str">
        <f aca="false">IF(AND($P240="Neutre",$I240=1),$G240,"")</f>
        <v/>
      </c>
      <c r="V240" s="0" t="str">
        <f aca="false">IF(AND($P240="Incongruent",$I240=1),$G240,"")</f>
        <v/>
      </c>
      <c r="X240" s="0" t="str">
        <f aca="false">IF(AND($Q240="control",$I240=1,$I238=1),$G240,"")</f>
        <v/>
      </c>
      <c r="Y240" s="0" t="str">
        <f aca="false">IF(AND($Q240="test",$I240=1,$I238=1),$G240,"")</f>
        <v/>
      </c>
      <c r="AB240" s="0" t="str">
        <f aca="false">IF(AND(T240&lt;T$415+2*T$417,T240&gt;T$415-2*T$417),T240,"")</f>
        <v/>
      </c>
      <c r="AC240" s="0" t="str">
        <f aca="false">IF(AND(U240&lt;U$415+2*U$417,U240&gt;U$415-2*U$417),U240,"")</f>
        <v/>
      </c>
      <c r="AD240" s="0" t="str">
        <f aca="false">IF(AND(V240&lt;V$415+2*V$417,V240&gt;V$415-2*V$417),V240,"")</f>
        <v/>
      </c>
      <c r="AF240" s="0" t="str">
        <f aca="false">IF(AND(X240&lt;X$415+2*X$417,X240&gt;X$415-2*X$417),X240,"")</f>
        <v/>
      </c>
      <c r="AG240" s="0" t="str">
        <f aca="false">IF(AND(Y240&lt;Y$415+2*Y$417,Y240&gt;Y$415-2*Y$417),Y240,"")</f>
        <v/>
      </c>
    </row>
    <row r="241" customFormat="false" ht="12.8" hidden="false" customHeight="false" outlineLevel="0" collapsed="false">
      <c r="A241" s="0" t="n">
        <v>240</v>
      </c>
      <c r="B241" s="0" t="s">
        <v>19</v>
      </c>
      <c r="C241" s="0" t="s">
        <v>20</v>
      </c>
      <c r="D241" s="0" t="n">
        <v>32</v>
      </c>
      <c r="E241" s="0" t="n">
        <v>2</v>
      </c>
      <c r="F241" s="0" t="s">
        <v>11</v>
      </c>
      <c r="G241" s="0" t="n">
        <v>691</v>
      </c>
      <c r="H241" s="0" t="s">
        <v>47</v>
      </c>
      <c r="I241" s="0" t="n">
        <v>1</v>
      </c>
      <c r="J241" s="0" t="n">
        <v>0</v>
      </c>
      <c r="L241" s="0" t="s">
        <v>57</v>
      </c>
      <c r="M241" s="0" t="s">
        <v>42</v>
      </c>
      <c r="N241" s="0" t="s">
        <v>66</v>
      </c>
      <c r="O241" s="0" t="s">
        <v>58</v>
      </c>
      <c r="P241" s="0" t="s">
        <v>59</v>
      </c>
      <c r="T241" s="0" t="str">
        <f aca="false">IF(AND($P241="Congruent",$I241=1),$G241,"")</f>
        <v/>
      </c>
      <c r="U241" s="0" t="str">
        <f aca="false">IF(AND($P241="Neutre",$I241=1),$G241,"")</f>
        <v/>
      </c>
      <c r="V241" s="0" t="n">
        <f aca="false">IF(AND($P241="Incongruent",$I241=1),$G241,"")</f>
        <v>691</v>
      </c>
      <c r="X241" s="0" t="str">
        <f aca="false">IF(AND($Q241="control",$I241=1,$I239=1),$G241,"")</f>
        <v/>
      </c>
      <c r="Y241" s="0" t="str">
        <f aca="false">IF(AND($Q241="test",$I241=1,$I239=1),$G241,"")</f>
        <v/>
      </c>
      <c r="AB241" s="0" t="str">
        <f aca="false">IF(AND(T241&lt;T$415+2*T$417,T241&gt;T$415-2*T$417),T241,"")</f>
        <v/>
      </c>
      <c r="AC241" s="0" t="str">
        <f aca="false">IF(AND(U241&lt;U$415+2*U$417,U241&gt;U$415-2*U$417),U241,"")</f>
        <v/>
      </c>
      <c r="AD241" s="0" t="n">
        <f aca="false">IF(AND(V241&lt;V$415+2*V$417,V241&gt;V$415-2*V$417),V241,"")</f>
        <v>691</v>
      </c>
      <c r="AF241" s="0" t="str">
        <f aca="false">IF(AND(X241&lt;X$415+2*X$417,X241&gt;X$415-2*X$417),X241,"")</f>
        <v/>
      </c>
      <c r="AG241" s="0" t="str">
        <f aca="false">IF(AND(Y241&lt;Y$415+2*Y$417,Y241&gt;Y$415-2*Y$417),Y241,"")</f>
        <v/>
      </c>
    </row>
    <row r="242" customFormat="false" ht="12.8" hidden="false" customHeight="false" outlineLevel="0" collapsed="false">
      <c r="A242" s="0" t="n">
        <v>241</v>
      </c>
      <c r="B242" s="0" t="s">
        <v>19</v>
      </c>
      <c r="C242" s="0" t="s">
        <v>20</v>
      </c>
      <c r="D242" s="0" t="n">
        <v>32</v>
      </c>
      <c r="E242" s="0" t="n">
        <v>3</v>
      </c>
      <c r="F242" s="0" t="s">
        <v>41</v>
      </c>
      <c r="G242" s="0" t="n">
        <v>497</v>
      </c>
      <c r="I242" s="0" t="n">
        <v>0</v>
      </c>
      <c r="J242" s="0" t="n">
        <v>1</v>
      </c>
      <c r="L242" s="0" t="s">
        <v>57</v>
      </c>
      <c r="M242" s="0" t="s">
        <v>42</v>
      </c>
      <c r="N242" s="0" t="s">
        <v>66</v>
      </c>
      <c r="T242" s="0" t="str">
        <f aca="false">IF(AND($P242="Congruent",$I242=1),$G242,"")</f>
        <v/>
      </c>
      <c r="U242" s="0" t="str">
        <f aca="false">IF(AND($P242="Neutre",$I242=1),$G242,"")</f>
        <v/>
      </c>
      <c r="V242" s="0" t="str">
        <f aca="false">IF(AND($P242="Incongruent",$I242=1),$G242,"")</f>
        <v/>
      </c>
      <c r="X242" s="0" t="str">
        <f aca="false">IF(AND($Q242="control",$I242=1,$I240=1),$G242,"")</f>
        <v/>
      </c>
      <c r="Y242" s="0" t="str">
        <f aca="false">IF(AND($Q242="test",$I242=1,$I240=1),$G242,"")</f>
        <v/>
      </c>
      <c r="AB242" s="0" t="str">
        <f aca="false">IF(AND(T242&lt;T$415+2*T$417,T242&gt;T$415-2*T$417),T242,"")</f>
        <v/>
      </c>
      <c r="AC242" s="0" t="str">
        <f aca="false">IF(AND(U242&lt;U$415+2*U$417,U242&gt;U$415-2*U$417),U242,"")</f>
        <v/>
      </c>
      <c r="AD242" s="0" t="str">
        <f aca="false">IF(AND(V242&lt;V$415+2*V$417,V242&gt;V$415-2*V$417),V242,"")</f>
        <v/>
      </c>
      <c r="AF242" s="0" t="str">
        <f aca="false">IF(AND(X242&lt;X$415+2*X$417,X242&gt;X$415-2*X$417),X242,"")</f>
        <v/>
      </c>
      <c r="AG242" s="0" t="str">
        <f aca="false">IF(AND(Y242&lt;Y$415+2*Y$417,Y242&gt;Y$415-2*Y$417),Y242,"")</f>
        <v/>
      </c>
    </row>
    <row r="243" customFormat="false" ht="12.8" hidden="false" customHeight="false" outlineLevel="0" collapsed="false">
      <c r="A243" s="0" t="n">
        <v>242</v>
      </c>
      <c r="B243" s="0" t="s">
        <v>19</v>
      </c>
      <c r="C243" s="0" t="s">
        <v>20</v>
      </c>
      <c r="D243" s="0" t="n">
        <v>32</v>
      </c>
      <c r="E243" s="0" t="n">
        <v>4</v>
      </c>
      <c r="F243" s="0" t="s">
        <v>12</v>
      </c>
      <c r="G243" s="0" t="n">
        <v>624</v>
      </c>
      <c r="H243" s="0" t="s">
        <v>44</v>
      </c>
      <c r="I243" s="0" t="n">
        <v>1</v>
      </c>
      <c r="J243" s="0" t="n">
        <v>0</v>
      </c>
      <c r="L243" s="0" t="s">
        <v>57</v>
      </c>
      <c r="M243" s="0" t="s">
        <v>42</v>
      </c>
      <c r="N243" s="0" t="s">
        <v>66</v>
      </c>
      <c r="O243" s="0" t="s">
        <v>48</v>
      </c>
      <c r="P243" s="0" t="s">
        <v>46</v>
      </c>
      <c r="Q243" s="0" t="s">
        <v>18</v>
      </c>
      <c r="T243" s="0" t="n">
        <f aca="false">IF(AND($P243="Congruent",$I243=1),$G243,"")</f>
        <v>624</v>
      </c>
      <c r="U243" s="0" t="str">
        <f aca="false">IF(AND($P243="Neutre",$I243=1),$G243,"")</f>
        <v/>
      </c>
      <c r="V243" s="0" t="str">
        <f aca="false">IF(AND($P243="Incongruent",$I243=1),$G243,"")</f>
        <v/>
      </c>
      <c r="X243" s="0" t="str">
        <f aca="false">IF(AND($Q243="control",$I243=1,$I241=1),$G243,"")</f>
        <v/>
      </c>
      <c r="Y243" s="0" t="n">
        <f aca="false">IF(AND($Q243="test",$I243=1,$I241=1),$G243,"")</f>
        <v>624</v>
      </c>
      <c r="AB243" s="0" t="n">
        <f aca="false">IF(AND(T243&lt;T$415+2*T$417,T243&gt;T$415-2*T$417),T243,"")</f>
        <v>624</v>
      </c>
      <c r="AC243" s="0" t="str">
        <f aca="false">IF(AND(U243&lt;U$415+2*U$417,U243&gt;U$415-2*U$417),U243,"")</f>
        <v/>
      </c>
      <c r="AD243" s="0" t="str">
        <f aca="false">IF(AND(V243&lt;V$415+2*V$417,V243&gt;V$415-2*V$417),V243,"")</f>
        <v/>
      </c>
      <c r="AF243" s="0" t="str">
        <f aca="false">IF(AND(X243&lt;X$415+2*X$417,X243&gt;X$415-2*X$417),X243,"")</f>
        <v/>
      </c>
      <c r="AG243" s="0" t="n">
        <f aca="false">IF(AND(Y243&lt;Y$415+2*Y$417,Y243&gt;Y$415-2*Y$417),Y243,"")</f>
        <v>624</v>
      </c>
    </row>
    <row r="244" customFormat="false" ht="12.8" hidden="false" customHeight="false" outlineLevel="0" collapsed="false">
      <c r="A244" s="0" t="n">
        <v>243</v>
      </c>
      <c r="B244" s="0" t="s">
        <v>19</v>
      </c>
      <c r="C244" s="0" t="s">
        <v>20</v>
      </c>
      <c r="D244" s="0" t="n">
        <v>32</v>
      </c>
      <c r="E244" s="0" t="n">
        <v>5</v>
      </c>
      <c r="F244" s="0" t="s">
        <v>41</v>
      </c>
      <c r="G244" s="0" t="n">
        <v>500</v>
      </c>
      <c r="I244" s="0" t="n">
        <v>0</v>
      </c>
      <c r="J244" s="0" t="n">
        <v>1</v>
      </c>
      <c r="L244" s="0" t="s">
        <v>57</v>
      </c>
      <c r="M244" s="0" t="s">
        <v>42</v>
      </c>
      <c r="N244" s="0" t="s">
        <v>66</v>
      </c>
      <c r="T244" s="0" t="str">
        <f aca="false">IF(AND($P244="Congruent",$I244=1),$G244,"")</f>
        <v/>
      </c>
      <c r="U244" s="0" t="str">
        <f aca="false">IF(AND($P244="Neutre",$I244=1),$G244,"")</f>
        <v/>
      </c>
      <c r="V244" s="0" t="str">
        <f aca="false">IF(AND($P244="Incongruent",$I244=1),$G244,"")</f>
        <v/>
      </c>
      <c r="X244" s="0" t="str">
        <f aca="false">IF(AND($Q244="control",$I244=1,$I242=1),$G244,"")</f>
        <v/>
      </c>
      <c r="Y244" s="0" t="str">
        <f aca="false">IF(AND($Q244="test",$I244=1,$I242=1),$G244,"")</f>
        <v/>
      </c>
      <c r="AB244" s="0" t="str">
        <f aca="false">IF(AND(T244&lt;T$415+2*T$417,T244&gt;T$415-2*T$417),T244,"")</f>
        <v/>
      </c>
      <c r="AC244" s="0" t="str">
        <f aca="false">IF(AND(U244&lt;U$415+2*U$417,U244&gt;U$415-2*U$417),U244,"")</f>
        <v/>
      </c>
      <c r="AD244" s="0" t="str">
        <f aca="false">IF(AND(V244&lt;V$415+2*V$417,V244&gt;V$415-2*V$417),V244,"")</f>
        <v/>
      </c>
      <c r="AF244" s="0" t="str">
        <f aca="false">IF(AND(X244&lt;X$415+2*X$417,X244&gt;X$415-2*X$417),X244,"")</f>
        <v/>
      </c>
      <c r="AG244" s="0" t="str">
        <f aca="false">IF(AND(Y244&lt;Y$415+2*Y$417,Y244&gt;Y$415-2*Y$417),Y244,"")</f>
        <v/>
      </c>
    </row>
    <row r="245" customFormat="false" ht="12.8" hidden="false" customHeight="false" outlineLevel="0" collapsed="false">
      <c r="A245" s="0" t="n">
        <v>244</v>
      </c>
      <c r="B245" s="0" t="s">
        <v>19</v>
      </c>
      <c r="C245" s="0" t="s">
        <v>20</v>
      </c>
      <c r="D245" s="0" t="n">
        <v>32</v>
      </c>
      <c r="E245" s="0" t="n">
        <v>6</v>
      </c>
      <c r="F245" s="0" t="s">
        <v>49</v>
      </c>
      <c r="G245" s="0" t="n">
        <v>1000</v>
      </c>
      <c r="I245" s="0" t="n">
        <v>0</v>
      </c>
      <c r="J245" s="0" t="n">
        <v>1</v>
      </c>
      <c r="K245" s="0" t="n">
        <v>1</v>
      </c>
      <c r="L245" s="0" t="s">
        <v>57</v>
      </c>
      <c r="M245" s="0" t="s">
        <v>42</v>
      </c>
      <c r="N245" s="0" t="s">
        <v>66</v>
      </c>
      <c r="T245" s="0" t="str">
        <f aca="false">IF(AND($P245="Congruent",$I245=1),$G245,"")</f>
        <v/>
      </c>
      <c r="U245" s="0" t="str">
        <f aca="false">IF(AND($P245="Neutre",$I245=1),$G245,"")</f>
        <v/>
      </c>
      <c r="V245" s="0" t="str">
        <f aca="false">IF(AND($P245="Incongruent",$I245=1),$G245,"")</f>
        <v/>
      </c>
      <c r="X245" s="0" t="str">
        <f aca="false">IF(AND($Q245="control",$I245=1,$I243=1),$G245,"")</f>
        <v/>
      </c>
      <c r="Y245" s="0" t="str">
        <f aca="false">IF(AND($Q245="test",$I245=1,$I243=1),$G245,"")</f>
        <v/>
      </c>
      <c r="AB245" s="0" t="str">
        <f aca="false">IF(AND(T245&lt;T$415+2*T$417,T245&gt;T$415-2*T$417),T245,"")</f>
        <v/>
      </c>
      <c r="AC245" s="0" t="str">
        <f aca="false">IF(AND(U245&lt;U$415+2*U$417,U245&gt;U$415-2*U$417),U245,"")</f>
        <v/>
      </c>
      <c r="AD245" s="0" t="str">
        <f aca="false">IF(AND(V245&lt;V$415+2*V$417,V245&gt;V$415-2*V$417),V245,"")</f>
        <v/>
      </c>
      <c r="AF245" s="0" t="str">
        <f aca="false">IF(AND(X245&lt;X$415+2*X$417,X245&gt;X$415-2*X$417),X245,"")</f>
        <v/>
      </c>
      <c r="AG245" s="0" t="str">
        <f aca="false">IF(AND(Y245&lt;Y$415+2*Y$417,Y245&gt;Y$415-2*Y$417),Y245,"")</f>
        <v/>
      </c>
    </row>
    <row r="246" customFormat="false" ht="12.8" hidden="false" customHeight="false" outlineLevel="0" collapsed="false">
      <c r="A246" s="0" t="n">
        <v>245</v>
      </c>
      <c r="B246" s="0" t="s">
        <v>19</v>
      </c>
      <c r="C246" s="0" t="s">
        <v>20</v>
      </c>
      <c r="D246" s="0" t="n">
        <v>33</v>
      </c>
      <c r="E246" s="0" t="n">
        <v>1</v>
      </c>
      <c r="F246" s="0" t="s">
        <v>41</v>
      </c>
      <c r="G246" s="0" t="n">
        <v>500</v>
      </c>
      <c r="I246" s="0" t="n">
        <v>0</v>
      </c>
      <c r="J246" s="0" t="n">
        <v>1</v>
      </c>
      <c r="L246" s="0" t="s">
        <v>61</v>
      </c>
      <c r="M246" s="0" t="s">
        <v>61</v>
      </c>
      <c r="N246" s="0" t="s">
        <v>65</v>
      </c>
      <c r="T246" s="0" t="str">
        <f aca="false">IF(AND($P246="Congruent",$I246=1),$G246,"")</f>
        <v/>
      </c>
      <c r="U246" s="0" t="str">
        <f aca="false">IF(AND($P246="Neutre",$I246=1),$G246,"")</f>
        <v/>
      </c>
      <c r="V246" s="0" t="str">
        <f aca="false">IF(AND($P246="Incongruent",$I246=1),$G246,"")</f>
        <v/>
      </c>
      <c r="X246" s="0" t="str">
        <f aca="false">IF(AND($Q246="control",$I246=1,$I244=1),$G246,"")</f>
        <v/>
      </c>
      <c r="Y246" s="0" t="str">
        <f aca="false">IF(AND($Q246="test",$I246=1,$I244=1),$G246,"")</f>
        <v/>
      </c>
      <c r="AB246" s="0" t="str">
        <f aca="false">IF(AND(T246&lt;T$415+2*T$417,T246&gt;T$415-2*T$417),T246,"")</f>
        <v/>
      </c>
      <c r="AC246" s="0" t="str">
        <f aca="false">IF(AND(U246&lt;U$415+2*U$417,U246&gt;U$415-2*U$417),U246,"")</f>
        <v/>
      </c>
      <c r="AD246" s="0" t="str">
        <f aca="false">IF(AND(V246&lt;V$415+2*V$417,V246&gt;V$415-2*V$417),V246,"")</f>
        <v/>
      </c>
      <c r="AF246" s="0" t="str">
        <f aca="false">IF(AND(X246&lt;X$415+2*X$417,X246&gt;X$415-2*X$417),X246,"")</f>
        <v/>
      </c>
      <c r="AG246" s="0" t="str">
        <f aca="false">IF(AND(Y246&lt;Y$415+2*Y$417,Y246&gt;Y$415-2*Y$417),Y246,"")</f>
        <v/>
      </c>
    </row>
    <row r="247" customFormat="false" ht="12.8" hidden="false" customHeight="false" outlineLevel="0" collapsed="false">
      <c r="A247" s="0" t="n">
        <v>246</v>
      </c>
      <c r="B247" s="0" t="s">
        <v>19</v>
      </c>
      <c r="C247" s="0" t="s">
        <v>20</v>
      </c>
      <c r="D247" s="0" t="n">
        <v>33</v>
      </c>
      <c r="E247" s="0" t="n">
        <v>2</v>
      </c>
      <c r="F247" s="0" t="s">
        <v>11</v>
      </c>
      <c r="G247" s="0" t="n">
        <v>642</v>
      </c>
      <c r="H247" s="0" t="s">
        <v>44</v>
      </c>
      <c r="I247" s="0" t="n">
        <v>1</v>
      </c>
      <c r="J247" s="0" t="n">
        <v>0</v>
      </c>
      <c r="L247" s="0" t="s">
        <v>61</v>
      </c>
      <c r="M247" s="0" t="s">
        <v>61</v>
      </c>
      <c r="N247" s="0" t="s">
        <v>65</v>
      </c>
      <c r="O247" s="0" t="s">
        <v>45</v>
      </c>
      <c r="P247" s="0" t="s">
        <v>46</v>
      </c>
      <c r="T247" s="0" t="n">
        <f aca="false">IF(AND($P247="Congruent",$I247=1),$G247,"")</f>
        <v>642</v>
      </c>
      <c r="U247" s="0" t="str">
        <f aca="false">IF(AND($P247="Neutre",$I247=1),$G247,"")</f>
        <v/>
      </c>
      <c r="V247" s="0" t="str">
        <f aca="false">IF(AND($P247="Incongruent",$I247=1),$G247,"")</f>
        <v/>
      </c>
      <c r="X247" s="0" t="str">
        <f aca="false">IF(AND($Q247="control",$I247=1,$I245=1),$G247,"")</f>
        <v/>
      </c>
      <c r="Y247" s="0" t="str">
        <f aca="false">IF(AND($Q247="test",$I247=1,$I245=1),$G247,"")</f>
        <v/>
      </c>
      <c r="AB247" s="0" t="n">
        <f aca="false">IF(AND(T247&lt;T$415+2*T$417,T247&gt;T$415-2*T$417),T247,"")</f>
        <v>642</v>
      </c>
      <c r="AC247" s="0" t="str">
        <f aca="false">IF(AND(U247&lt;U$415+2*U$417,U247&gt;U$415-2*U$417),U247,"")</f>
        <v/>
      </c>
      <c r="AD247" s="0" t="str">
        <f aca="false">IF(AND(V247&lt;V$415+2*V$417,V247&gt;V$415-2*V$417),V247,"")</f>
        <v/>
      </c>
      <c r="AF247" s="0" t="str">
        <f aca="false">IF(AND(X247&lt;X$415+2*X$417,X247&gt;X$415-2*X$417),X247,"")</f>
        <v/>
      </c>
      <c r="AG247" s="0" t="str">
        <f aca="false">IF(AND(Y247&lt;Y$415+2*Y$417,Y247&gt;Y$415-2*Y$417),Y247,"")</f>
        <v/>
      </c>
    </row>
    <row r="248" customFormat="false" ht="12.8" hidden="false" customHeight="false" outlineLevel="0" collapsed="false">
      <c r="A248" s="0" t="n">
        <v>247</v>
      </c>
      <c r="B248" s="0" t="s">
        <v>19</v>
      </c>
      <c r="C248" s="0" t="s">
        <v>20</v>
      </c>
      <c r="D248" s="0" t="n">
        <v>33</v>
      </c>
      <c r="E248" s="0" t="n">
        <v>3</v>
      </c>
      <c r="F248" s="0" t="s">
        <v>41</v>
      </c>
      <c r="G248" s="0" t="n">
        <v>500</v>
      </c>
      <c r="I248" s="0" t="n">
        <v>0</v>
      </c>
      <c r="J248" s="0" t="n">
        <v>1</v>
      </c>
      <c r="L248" s="0" t="s">
        <v>61</v>
      </c>
      <c r="M248" s="0" t="s">
        <v>61</v>
      </c>
      <c r="N248" s="0" t="s">
        <v>65</v>
      </c>
      <c r="T248" s="0" t="str">
        <f aca="false">IF(AND($P248="Congruent",$I248=1),$G248,"")</f>
        <v/>
      </c>
      <c r="U248" s="0" t="str">
        <f aca="false">IF(AND($P248="Neutre",$I248=1),$G248,"")</f>
        <v/>
      </c>
      <c r="V248" s="0" t="str">
        <f aca="false">IF(AND($P248="Incongruent",$I248=1),$G248,"")</f>
        <v/>
      </c>
      <c r="X248" s="0" t="str">
        <f aca="false">IF(AND($Q248="control",$I248=1,$I246=1),$G248,"")</f>
        <v/>
      </c>
      <c r="Y248" s="0" t="str">
        <f aca="false">IF(AND($Q248="test",$I248=1,$I246=1),$G248,"")</f>
        <v/>
      </c>
      <c r="AB248" s="0" t="str">
        <f aca="false">IF(AND(T248&lt;T$415+2*T$417,T248&gt;T$415-2*T$417),T248,"")</f>
        <v/>
      </c>
      <c r="AC248" s="0" t="str">
        <f aca="false">IF(AND(U248&lt;U$415+2*U$417,U248&gt;U$415-2*U$417),U248,"")</f>
        <v/>
      </c>
      <c r="AD248" s="0" t="str">
        <f aca="false">IF(AND(V248&lt;V$415+2*V$417,V248&gt;V$415-2*V$417),V248,"")</f>
        <v/>
      </c>
      <c r="AF248" s="0" t="str">
        <f aca="false">IF(AND(X248&lt;X$415+2*X$417,X248&gt;X$415-2*X$417),X248,"")</f>
        <v/>
      </c>
      <c r="AG248" s="0" t="str">
        <f aca="false">IF(AND(Y248&lt;Y$415+2*Y$417,Y248&gt;Y$415-2*Y$417),Y248,"")</f>
        <v/>
      </c>
    </row>
    <row r="249" customFormat="false" ht="12.8" hidden="false" customHeight="false" outlineLevel="0" collapsed="false">
      <c r="A249" s="0" t="n">
        <v>248</v>
      </c>
      <c r="B249" s="0" t="s">
        <v>19</v>
      </c>
      <c r="C249" s="0" t="s">
        <v>20</v>
      </c>
      <c r="D249" s="0" t="n">
        <v>33</v>
      </c>
      <c r="E249" s="0" t="n">
        <v>4</v>
      </c>
      <c r="F249" s="0" t="s">
        <v>12</v>
      </c>
      <c r="G249" s="0" t="n">
        <v>608</v>
      </c>
      <c r="H249" s="0" t="s">
        <v>44</v>
      </c>
      <c r="I249" s="0" t="n">
        <v>1</v>
      </c>
      <c r="J249" s="0" t="n">
        <v>0</v>
      </c>
      <c r="L249" s="0" t="s">
        <v>61</v>
      </c>
      <c r="M249" s="0" t="s">
        <v>61</v>
      </c>
      <c r="N249" s="0" t="s">
        <v>65</v>
      </c>
      <c r="O249" s="0" t="s">
        <v>48</v>
      </c>
      <c r="P249" s="0" t="s">
        <v>46</v>
      </c>
      <c r="T249" s="0" t="n">
        <f aca="false">IF(AND($P249="Congruent",$I249=1),$G249,"")</f>
        <v>608</v>
      </c>
      <c r="U249" s="0" t="str">
        <f aca="false">IF(AND($P249="Neutre",$I249=1),$G249,"")</f>
        <v/>
      </c>
      <c r="V249" s="0" t="str">
        <f aca="false">IF(AND($P249="Incongruent",$I249=1),$G249,"")</f>
        <v/>
      </c>
      <c r="X249" s="0" t="str">
        <f aca="false">IF(AND($Q249="control",$I249=1,$I247=1),$G249,"")</f>
        <v/>
      </c>
      <c r="Y249" s="0" t="str">
        <f aca="false">IF(AND($Q249="test",$I249=1,$I247=1),$G249,"")</f>
        <v/>
      </c>
      <c r="AB249" s="0" t="n">
        <f aca="false">IF(AND(T249&lt;T$415+2*T$417,T249&gt;T$415-2*T$417),T249,"")</f>
        <v>608</v>
      </c>
      <c r="AC249" s="0" t="str">
        <f aca="false">IF(AND(U249&lt;U$415+2*U$417,U249&gt;U$415-2*U$417),U249,"")</f>
        <v/>
      </c>
      <c r="AD249" s="0" t="str">
        <f aca="false">IF(AND(V249&lt;V$415+2*V$417,V249&gt;V$415-2*V$417),V249,"")</f>
        <v/>
      </c>
      <c r="AF249" s="0" t="str">
        <f aca="false">IF(AND(X249&lt;X$415+2*X$417,X249&gt;X$415-2*X$417),X249,"")</f>
        <v/>
      </c>
      <c r="AG249" s="0" t="str">
        <f aca="false">IF(AND(Y249&lt;Y$415+2*Y$417,Y249&gt;Y$415-2*Y$417),Y249,"")</f>
        <v/>
      </c>
    </row>
    <row r="250" customFormat="false" ht="12.8" hidden="false" customHeight="false" outlineLevel="0" collapsed="false">
      <c r="A250" s="0" t="n">
        <v>249</v>
      </c>
      <c r="B250" s="0" t="s">
        <v>19</v>
      </c>
      <c r="C250" s="0" t="s">
        <v>20</v>
      </c>
      <c r="D250" s="0" t="n">
        <v>33</v>
      </c>
      <c r="E250" s="0" t="n">
        <v>5</v>
      </c>
      <c r="F250" s="0" t="s">
        <v>41</v>
      </c>
      <c r="G250" s="0" t="n">
        <v>499</v>
      </c>
      <c r="I250" s="0" t="n">
        <v>0</v>
      </c>
      <c r="J250" s="0" t="n">
        <v>1</v>
      </c>
      <c r="L250" s="0" t="s">
        <v>61</v>
      </c>
      <c r="M250" s="0" t="s">
        <v>61</v>
      </c>
      <c r="N250" s="0" t="s">
        <v>65</v>
      </c>
      <c r="T250" s="0" t="str">
        <f aca="false">IF(AND($P250="Congruent",$I250=1),$G250,"")</f>
        <v/>
      </c>
      <c r="U250" s="0" t="str">
        <f aca="false">IF(AND($P250="Neutre",$I250=1),$G250,"")</f>
        <v/>
      </c>
      <c r="V250" s="0" t="str">
        <f aca="false">IF(AND($P250="Incongruent",$I250=1),$G250,"")</f>
        <v/>
      </c>
      <c r="X250" s="0" t="str">
        <f aca="false">IF(AND($Q250="control",$I250=1,$I248=1),$G250,"")</f>
        <v/>
      </c>
      <c r="Y250" s="0" t="str">
        <f aca="false">IF(AND($Q250="test",$I250=1,$I248=1),$G250,"")</f>
        <v/>
      </c>
      <c r="AB250" s="0" t="str">
        <f aca="false">IF(AND(T250&lt;T$415+2*T$417,T250&gt;T$415-2*T$417),T250,"")</f>
        <v/>
      </c>
      <c r="AC250" s="0" t="str">
        <f aca="false">IF(AND(U250&lt;U$415+2*U$417,U250&gt;U$415-2*U$417),U250,"")</f>
        <v/>
      </c>
      <c r="AD250" s="0" t="str">
        <f aca="false">IF(AND(V250&lt;V$415+2*V$417,V250&gt;V$415-2*V$417),V250,"")</f>
        <v/>
      </c>
      <c r="AF250" s="0" t="str">
        <f aca="false">IF(AND(X250&lt;X$415+2*X$417,X250&gt;X$415-2*X$417),X250,"")</f>
        <v/>
      </c>
      <c r="AG250" s="0" t="str">
        <f aca="false">IF(AND(Y250&lt;Y$415+2*Y$417,Y250&gt;Y$415-2*Y$417),Y250,"")</f>
        <v/>
      </c>
    </row>
    <row r="251" customFormat="false" ht="12.8" hidden="false" customHeight="false" outlineLevel="0" collapsed="false">
      <c r="A251" s="0" t="n">
        <v>250</v>
      </c>
      <c r="B251" s="0" t="s">
        <v>19</v>
      </c>
      <c r="C251" s="0" t="s">
        <v>20</v>
      </c>
      <c r="D251" s="0" t="n">
        <v>33</v>
      </c>
      <c r="E251" s="0" t="n">
        <v>6</v>
      </c>
      <c r="F251" s="0" t="s">
        <v>49</v>
      </c>
      <c r="G251" s="0" t="n">
        <v>1001</v>
      </c>
      <c r="I251" s="0" t="n">
        <v>0</v>
      </c>
      <c r="J251" s="0" t="n">
        <v>1</v>
      </c>
      <c r="K251" s="0" t="n">
        <v>1</v>
      </c>
      <c r="L251" s="0" t="s">
        <v>61</v>
      </c>
      <c r="M251" s="0" t="s">
        <v>61</v>
      </c>
      <c r="N251" s="0" t="s">
        <v>65</v>
      </c>
      <c r="T251" s="0" t="str">
        <f aca="false">IF(AND($P251="Congruent",$I251=1),$G251,"")</f>
        <v/>
      </c>
      <c r="U251" s="0" t="str">
        <f aca="false">IF(AND($P251="Neutre",$I251=1),$G251,"")</f>
        <v/>
      </c>
      <c r="V251" s="0" t="str">
        <f aca="false">IF(AND($P251="Incongruent",$I251=1),$G251,"")</f>
        <v/>
      </c>
      <c r="X251" s="0" t="str">
        <f aca="false">IF(AND($Q251="control",$I251=1,$I249=1),$G251,"")</f>
        <v/>
      </c>
      <c r="Y251" s="0" t="str">
        <f aca="false">IF(AND($Q251="test",$I251=1,$I249=1),$G251,"")</f>
        <v/>
      </c>
      <c r="AB251" s="0" t="str">
        <f aca="false">IF(AND(T251&lt;T$415+2*T$417,T251&gt;T$415-2*T$417),T251,"")</f>
        <v/>
      </c>
      <c r="AC251" s="0" t="str">
        <f aca="false">IF(AND(U251&lt;U$415+2*U$417,U251&gt;U$415-2*U$417),U251,"")</f>
        <v/>
      </c>
      <c r="AD251" s="0" t="str">
        <f aca="false">IF(AND(V251&lt;V$415+2*V$417,V251&gt;V$415-2*V$417),V251,"")</f>
        <v/>
      </c>
      <c r="AF251" s="0" t="str">
        <f aca="false">IF(AND(X251&lt;X$415+2*X$417,X251&gt;X$415-2*X$417),X251,"")</f>
        <v/>
      </c>
      <c r="AG251" s="0" t="str">
        <f aca="false">IF(AND(Y251&lt;Y$415+2*Y$417,Y251&gt;Y$415-2*Y$417),Y251,"")</f>
        <v/>
      </c>
    </row>
    <row r="252" customFormat="false" ht="12.8" hidden="false" customHeight="false" outlineLevel="0" collapsed="false">
      <c r="A252" s="0" t="n">
        <v>251</v>
      </c>
      <c r="B252" s="0" t="s">
        <v>19</v>
      </c>
      <c r="C252" s="0" t="s">
        <v>20</v>
      </c>
      <c r="D252" s="0" t="n">
        <v>34</v>
      </c>
      <c r="E252" s="0" t="n">
        <v>1</v>
      </c>
      <c r="F252" s="0" t="s">
        <v>41</v>
      </c>
      <c r="G252" s="0" t="n">
        <v>499</v>
      </c>
      <c r="I252" s="0" t="n">
        <v>0</v>
      </c>
      <c r="J252" s="0" t="n">
        <v>1</v>
      </c>
      <c r="L252" s="0" t="s">
        <v>61</v>
      </c>
      <c r="M252" s="0" t="s">
        <v>54</v>
      </c>
      <c r="N252" s="0" t="s">
        <v>65</v>
      </c>
      <c r="T252" s="0" t="str">
        <f aca="false">IF(AND($P252="Congruent",$I252=1),$G252,"")</f>
        <v/>
      </c>
      <c r="U252" s="0" t="str">
        <f aca="false">IF(AND($P252="Neutre",$I252=1),$G252,"")</f>
        <v/>
      </c>
      <c r="V252" s="0" t="str">
        <f aca="false">IF(AND($P252="Incongruent",$I252=1),$G252,"")</f>
        <v/>
      </c>
      <c r="X252" s="0" t="str">
        <f aca="false">IF(AND($Q252="control",$I252=1,$I250=1),$G252,"")</f>
        <v/>
      </c>
      <c r="Y252" s="0" t="str">
        <f aca="false">IF(AND($Q252="test",$I252=1,$I250=1),$G252,"")</f>
        <v/>
      </c>
      <c r="AB252" s="0" t="str">
        <f aca="false">IF(AND(T252&lt;T$415+2*T$417,T252&gt;T$415-2*T$417),T252,"")</f>
        <v/>
      </c>
      <c r="AC252" s="0" t="str">
        <f aca="false">IF(AND(U252&lt;U$415+2*U$417,U252&gt;U$415-2*U$417),U252,"")</f>
        <v/>
      </c>
      <c r="AD252" s="0" t="str">
        <f aca="false">IF(AND(V252&lt;V$415+2*V$417,V252&gt;V$415-2*V$417),V252,"")</f>
        <v/>
      </c>
      <c r="AF252" s="0" t="str">
        <f aca="false">IF(AND(X252&lt;X$415+2*X$417,X252&gt;X$415-2*X$417),X252,"")</f>
        <v/>
      </c>
      <c r="AG252" s="0" t="str">
        <f aca="false">IF(AND(Y252&lt;Y$415+2*Y$417,Y252&gt;Y$415-2*Y$417),Y252,"")</f>
        <v/>
      </c>
    </row>
    <row r="253" customFormat="false" ht="12.8" hidden="false" customHeight="false" outlineLevel="0" collapsed="false">
      <c r="A253" s="0" t="n">
        <v>252</v>
      </c>
      <c r="B253" s="0" t="s">
        <v>19</v>
      </c>
      <c r="C253" s="0" t="s">
        <v>20</v>
      </c>
      <c r="D253" s="0" t="n">
        <v>34</v>
      </c>
      <c r="E253" s="0" t="n">
        <v>2</v>
      </c>
      <c r="F253" s="0" t="s">
        <v>11</v>
      </c>
      <c r="G253" s="0" t="n">
        <v>527</v>
      </c>
      <c r="H253" s="0" t="s">
        <v>44</v>
      </c>
      <c r="I253" s="0" t="n">
        <v>1</v>
      </c>
      <c r="J253" s="0" t="n">
        <v>0</v>
      </c>
      <c r="L253" s="0" t="s">
        <v>61</v>
      </c>
      <c r="M253" s="0" t="s">
        <v>54</v>
      </c>
      <c r="N253" s="0" t="s">
        <v>65</v>
      </c>
      <c r="O253" s="0" t="s">
        <v>45</v>
      </c>
      <c r="P253" s="0" t="s">
        <v>46</v>
      </c>
      <c r="T253" s="0" t="n">
        <f aca="false">IF(AND($P253="Congruent",$I253=1),$G253,"")</f>
        <v>527</v>
      </c>
      <c r="U253" s="0" t="str">
        <f aca="false">IF(AND($P253="Neutre",$I253=1),$G253,"")</f>
        <v/>
      </c>
      <c r="V253" s="0" t="str">
        <f aca="false">IF(AND($P253="Incongruent",$I253=1),$G253,"")</f>
        <v/>
      </c>
      <c r="X253" s="0" t="str">
        <f aca="false">IF(AND($Q253="control",$I253=1,$I251=1),$G253,"")</f>
        <v/>
      </c>
      <c r="Y253" s="0" t="str">
        <f aca="false">IF(AND($Q253="test",$I253=1,$I251=1),$G253,"")</f>
        <v/>
      </c>
      <c r="AB253" s="0" t="n">
        <f aca="false">IF(AND(T253&lt;T$415+2*T$417,T253&gt;T$415-2*T$417),T253,"")</f>
        <v>527</v>
      </c>
      <c r="AC253" s="0" t="str">
        <f aca="false">IF(AND(U253&lt;U$415+2*U$417,U253&gt;U$415-2*U$417),U253,"")</f>
        <v/>
      </c>
      <c r="AD253" s="0" t="str">
        <f aca="false">IF(AND(V253&lt;V$415+2*V$417,V253&gt;V$415-2*V$417),V253,"")</f>
        <v/>
      </c>
      <c r="AF253" s="0" t="str">
        <f aca="false">IF(AND(X253&lt;X$415+2*X$417,X253&gt;X$415-2*X$417),X253,"")</f>
        <v/>
      </c>
      <c r="AG253" s="0" t="str">
        <f aca="false">IF(AND(Y253&lt;Y$415+2*Y$417,Y253&gt;Y$415-2*Y$417),Y253,"")</f>
        <v/>
      </c>
    </row>
    <row r="254" customFormat="false" ht="12.8" hidden="false" customHeight="false" outlineLevel="0" collapsed="false">
      <c r="A254" s="0" t="n">
        <v>253</v>
      </c>
      <c r="B254" s="0" t="s">
        <v>19</v>
      </c>
      <c r="C254" s="0" t="s">
        <v>20</v>
      </c>
      <c r="D254" s="0" t="n">
        <v>34</v>
      </c>
      <c r="E254" s="0" t="n">
        <v>3</v>
      </c>
      <c r="F254" s="0" t="s">
        <v>41</v>
      </c>
      <c r="G254" s="0" t="n">
        <v>500</v>
      </c>
      <c r="I254" s="0" t="n">
        <v>0</v>
      </c>
      <c r="J254" s="0" t="n">
        <v>1</v>
      </c>
      <c r="L254" s="0" t="s">
        <v>61</v>
      </c>
      <c r="M254" s="0" t="s">
        <v>54</v>
      </c>
      <c r="N254" s="0" t="s">
        <v>65</v>
      </c>
      <c r="T254" s="0" t="str">
        <f aca="false">IF(AND($P254="Congruent",$I254=1),$G254,"")</f>
        <v/>
      </c>
      <c r="U254" s="0" t="str">
        <f aca="false">IF(AND($P254="Neutre",$I254=1),$G254,"")</f>
        <v/>
      </c>
      <c r="V254" s="0" t="str">
        <f aca="false">IF(AND($P254="Incongruent",$I254=1),$G254,"")</f>
        <v/>
      </c>
      <c r="X254" s="0" t="str">
        <f aca="false">IF(AND($Q254="control",$I254=1,$I252=1),$G254,"")</f>
        <v/>
      </c>
      <c r="Y254" s="0" t="str">
        <f aca="false">IF(AND($Q254="test",$I254=1,$I252=1),$G254,"")</f>
        <v/>
      </c>
      <c r="AB254" s="0" t="str">
        <f aca="false">IF(AND(T254&lt;T$415+2*T$417,T254&gt;T$415-2*T$417),T254,"")</f>
        <v/>
      </c>
      <c r="AC254" s="0" t="str">
        <f aca="false">IF(AND(U254&lt;U$415+2*U$417,U254&gt;U$415-2*U$417),U254,"")</f>
        <v/>
      </c>
      <c r="AD254" s="0" t="str">
        <f aca="false">IF(AND(V254&lt;V$415+2*V$417,V254&gt;V$415-2*V$417),V254,"")</f>
        <v/>
      </c>
      <c r="AF254" s="0" t="str">
        <f aca="false">IF(AND(X254&lt;X$415+2*X$417,X254&gt;X$415-2*X$417),X254,"")</f>
        <v/>
      </c>
      <c r="AG254" s="0" t="str">
        <f aca="false">IF(AND(Y254&lt;Y$415+2*Y$417,Y254&gt;Y$415-2*Y$417),Y254,"")</f>
        <v/>
      </c>
    </row>
    <row r="255" customFormat="false" ht="12.8" hidden="false" customHeight="false" outlineLevel="0" collapsed="false">
      <c r="A255" s="0" t="n">
        <v>254</v>
      </c>
      <c r="B255" s="0" t="s">
        <v>19</v>
      </c>
      <c r="C255" s="0" t="s">
        <v>20</v>
      </c>
      <c r="D255" s="0" t="n">
        <v>34</v>
      </c>
      <c r="E255" s="0" t="n">
        <v>4</v>
      </c>
      <c r="F255" s="0" t="s">
        <v>12</v>
      </c>
      <c r="G255" s="0" t="n">
        <v>593.000000000058</v>
      </c>
      <c r="H255" s="0" t="s">
        <v>47</v>
      </c>
      <c r="I255" s="0" t="n">
        <v>1</v>
      </c>
      <c r="J255" s="0" t="n">
        <v>0</v>
      </c>
      <c r="L255" s="0" t="s">
        <v>61</v>
      </c>
      <c r="M255" s="0" t="s">
        <v>54</v>
      </c>
      <c r="N255" s="0" t="s">
        <v>65</v>
      </c>
      <c r="O255" s="0" t="s">
        <v>68</v>
      </c>
      <c r="P255" s="0" t="s">
        <v>53</v>
      </c>
      <c r="T255" s="0" t="str">
        <f aca="false">IF(AND($P255="Congruent",$I255=1),$G255,"")</f>
        <v/>
      </c>
      <c r="U255" s="0" t="n">
        <f aca="false">IF(AND($P255="Neutre",$I255=1),$G255,"")</f>
        <v>593.000000000058</v>
      </c>
      <c r="V255" s="0" t="str">
        <f aca="false">IF(AND($P255="Incongruent",$I255=1),$G255,"")</f>
        <v/>
      </c>
      <c r="X255" s="0" t="str">
        <f aca="false">IF(AND($Q255="control",$I255=1,$I253=1),$G255,"")</f>
        <v/>
      </c>
      <c r="Y255" s="0" t="str">
        <f aca="false">IF(AND($Q255="test",$I255=1,$I253=1),$G255,"")</f>
        <v/>
      </c>
      <c r="AB255" s="0" t="str">
        <f aca="false">IF(AND(T255&lt;T$415+2*T$417,T255&gt;T$415-2*T$417),T255,"")</f>
        <v/>
      </c>
      <c r="AC255" s="0" t="n">
        <f aca="false">IF(AND(U255&lt;U$415+2*U$417,U255&gt;U$415-2*U$417),U255,"")</f>
        <v>593.000000000058</v>
      </c>
      <c r="AD255" s="0" t="str">
        <f aca="false">IF(AND(V255&lt;V$415+2*V$417,V255&gt;V$415-2*V$417),V255,"")</f>
        <v/>
      </c>
      <c r="AF255" s="0" t="str">
        <f aca="false">IF(AND(X255&lt;X$415+2*X$417,X255&gt;X$415-2*X$417),X255,"")</f>
        <v/>
      </c>
      <c r="AG255" s="0" t="str">
        <f aca="false">IF(AND(Y255&lt;Y$415+2*Y$417,Y255&gt;Y$415-2*Y$417),Y255,"")</f>
        <v/>
      </c>
    </row>
    <row r="256" customFormat="false" ht="12.8" hidden="false" customHeight="false" outlineLevel="0" collapsed="false">
      <c r="A256" s="0" t="n">
        <v>255</v>
      </c>
      <c r="B256" s="0" t="s">
        <v>19</v>
      </c>
      <c r="C256" s="0" t="s">
        <v>20</v>
      </c>
      <c r="D256" s="0" t="n">
        <v>34</v>
      </c>
      <c r="E256" s="0" t="n">
        <v>5</v>
      </c>
      <c r="F256" s="0" t="s">
        <v>41</v>
      </c>
      <c r="G256" s="0" t="n">
        <v>500</v>
      </c>
      <c r="I256" s="0" t="n">
        <v>0</v>
      </c>
      <c r="J256" s="0" t="n">
        <v>1</v>
      </c>
      <c r="L256" s="0" t="s">
        <v>61</v>
      </c>
      <c r="M256" s="0" t="s">
        <v>54</v>
      </c>
      <c r="N256" s="0" t="s">
        <v>65</v>
      </c>
      <c r="T256" s="0" t="str">
        <f aca="false">IF(AND($P256="Congruent",$I256=1),$G256,"")</f>
        <v/>
      </c>
      <c r="U256" s="0" t="str">
        <f aca="false">IF(AND($P256="Neutre",$I256=1),$G256,"")</f>
        <v/>
      </c>
      <c r="V256" s="0" t="str">
        <f aca="false">IF(AND($P256="Incongruent",$I256=1),$G256,"")</f>
        <v/>
      </c>
      <c r="X256" s="0" t="str">
        <f aca="false">IF(AND($Q256="control",$I256=1,$I254=1),$G256,"")</f>
        <v/>
      </c>
      <c r="Y256" s="0" t="str">
        <f aca="false">IF(AND($Q256="test",$I256=1,$I254=1),$G256,"")</f>
        <v/>
      </c>
      <c r="AB256" s="0" t="str">
        <f aca="false">IF(AND(T256&lt;T$415+2*T$417,T256&gt;T$415-2*T$417),T256,"")</f>
        <v/>
      </c>
      <c r="AC256" s="0" t="str">
        <f aca="false">IF(AND(U256&lt;U$415+2*U$417,U256&gt;U$415-2*U$417),U256,"")</f>
        <v/>
      </c>
      <c r="AD256" s="0" t="str">
        <f aca="false">IF(AND(V256&lt;V$415+2*V$417,V256&gt;V$415-2*V$417),V256,"")</f>
        <v/>
      </c>
      <c r="AF256" s="0" t="str">
        <f aca="false">IF(AND(X256&lt;X$415+2*X$417,X256&gt;X$415-2*X$417),X256,"")</f>
        <v/>
      </c>
      <c r="AG256" s="0" t="str">
        <f aca="false">IF(AND(Y256&lt;Y$415+2*Y$417,Y256&gt;Y$415-2*Y$417),Y256,"")</f>
        <v/>
      </c>
    </row>
    <row r="257" customFormat="false" ht="12.8" hidden="false" customHeight="false" outlineLevel="0" collapsed="false">
      <c r="A257" s="0" t="n">
        <v>256</v>
      </c>
      <c r="B257" s="0" t="s">
        <v>19</v>
      </c>
      <c r="C257" s="0" t="s">
        <v>20</v>
      </c>
      <c r="D257" s="0" t="n">
        <v>34</v>
      </c>
      <c r="E257" s="0" t="n">
        <v>6</v>
      </c>
      <c r="F257" s="0" t="s">
        <v>49</v>
      </c>
      <c r="G257" s="0" t="n">
        <v>1000</v>
      </c>
      <c r="I257" s="0" t="n">
        <v>0</v>
      </c>
      <c r="J257" s="0" t="n">
        <v>1</v>
      </c>
      <c r="K257" s="0" t="n">
        <v>1</v>
      </c>
      <c r="L257" s="0" t="s">
        <v>61</v>
      </c>
      <c r="M257" s="0" t="s">
        <v>54</v>
      </c>
      <c r="N257" s="0" t="s">
        <v>65</v>
      </c>
      <c r="T257" s="0" t="str">
        <f aca="false">IF(AND($P257="Congruent",$I257=1),$G257,"")</f>
        <v/>
      </c>
      <c r="U257" s="0" t="str">
        <f aca="false">IF(AND($P257="Neutre",$I257=1),$G257,"")</f>
        <v/>
      </c>
      <c r="V257" s="0" t="str">
        <f aca="false">IF(AND($P257="Incongruent",$I257=1),$G257,"")</f>
        <v/>
      </c>
      <c r="X257" s="0" t="str">
        <f aca="false">IF(AND($Q257="control",$I257=1,$I255=1),$G257,"")</f>
        <v/>
      </c>
      <c r="Y257" s="0" t="str">
        <f aca="false">IF(AND($Q257="test",$I257=1,$I255=1),$G257,"")</f>
        <v/>
      </c>
      <c r="AB257" s="0" t="str">
        <f aca="false">IF(AND(T257&lt;T$415+2*T$417,T257&gt;T$415-2*T$417),T257,"")</f>
        <v/>
      </c>
      <c r="AC257" s="0" t="str">
        <f aca="false">IF(AND(U257&lt;U$415+2*U$417,U257&gt;U$415-2*U$417),U257,"")</f>
        <v/>
      </c>
      <c r="AD257" s="0" t="str">
        <f aca="false">IF(AND(V257&lt;V$415+2*V$417,V257&gt;V$415-2*V$417),V257,"")</f>
        <v/>
      </c>
      <c r="AF257" s="0" t="str">
        <f aca="false">IF(AND(X257&lt;X$415+2*X$417,X257&gt;X$415-2*X$417),X257,"")</f>
        <v/>
      </c>
      <c r="AG257" s="0" t="str">
        <f aca="false">IF(AND(Y257&lt;Y$415+2*Y$417,Y257&gt;Y$415-2*Y$417),Y257,"")</f>
        <v/>
      </c>
    </row>
    <row r="258" customFormat="false" ht="12.8" hidden="false" customHeight="false" outlineLevel="0" collapsed="false">
      <c r="A258" s="0" t="n">
        <v>257</v>
      </c>
      <c r="B258" s="0" t="s">
        <v>19</v>
      </c>
      <c r="C258" s="0" t="s">
        <v>20</v>
      </c>
      <c r="D258" s="0" t="n">
        <v>35</v>
      </c>
      <c r="E258" s="0" t="n">
        <v>1</v>
      </c>
      <c r="F258" s="0" t="s">
        <v>41</v>
      </c>
      <c r="G258" s="0" t="n">
        <v>500</v>
      </c>
      <c r="I258" s="0" t="n">
        <v>0</v>
      </c>
      <c r="J258" s="0" t="n">
        <v>1</v>
      </c>
      <c r="L258" s="0" t="s">
        <v>56</v>
      </c>
      <c r="M258" s="0" t="s">
        <v>42</v>
      </c>
      <c r="N258" s="0" t="s">
        <v>66</v>
      </c>
      <c r="T258" s="0" t="str">
        <f aca="false">IF(AND($P258="Congruent",$I258=1),$G258,"")</f>
        <v/>
      </c>
      <c r="U258" s="0" t="str">
        <f aca="false">IF(AND($P258="Neutre",$I258=1),$G258,"")</f>
        <v/>
      </c>
      <c r="V258" s="0" t="str">
        <f aca="false">IF(AND($P258="Incongruent",$I258=1),$G258,"")</f>
        <v/>
      </c>
      <c r="X258" s="0" t="str">
        <f aca="false">IF(AND($Q258="control",$I258=1,$I256=1),$G258,"")</f>
        <v/>
      </c>
      <c r="Y258" s="0" t="str">
        <f aca="false">IF(AND($Q258="test",$I258=1,$I256=1),$G258,"")</f>
        <v/>
      </c>
      <c r="AB258" s="0" t="str">
        <f aca="false">IF(AND(T258&lt;T$415+2*T$417,T258&gt;T$415-2*T$417),T258,"")</f>
        <v/>
      </c>
      <c r="AC258" s="0" t="str">
        <f aca="false">IF(AND(U258&lt;U$415+2*U$417,U258&gt;U$415-2*U$417),U258,"")</f>
        <v/>
      </c>
      <c r="AD258" s="0" t="str">
        <f aca="false">IF(AND(V258&lt;V$415+2*V$417,V258&gt;V$415-2*V$417),V258,"")</f>
        <v/>
      </c>
      <c r="AF258" s="0" t="str">
        <f aca="false">IF(AND(X258&lt;X$415+2*X$417,X258&gt;X$415-2*X$417),X258,"")</f>
        <v/>
      </c>
      <c r="AG258" s="0" t="str">
        <f aca="false">IF(AND(Y258&lt;Y$415+2*Y$417,Y258&gt;Y$415-2*Y$417),Y258,"")</f>
        <v/>
      </c>
    </row>
    <row r="259" customFormat="false" ht="12.8" hidden="false" customHeight="false" outlineLevel="0" collapsed="false">
      <c r="A259" s="0" t="n">
        <v>258</v>
      </c>
      <c r="B259" s="0" t="s">
        <v>19</v>
      </c>
      <c r="C259" s="0" t="s">
        <v>20</v>
      </c>
      <c r="D259" s="0" t="n">
        <v>35</v>
      </c>
      <c r="E259" s="0" t="n">
        <v>2</v>
      </c>
      <c r="F259" s="0" t="s">
        <v>11</v>
      </c>
      <c r="G259" s="0" t="n">
        <v>726</v>
      </c>
      <c r="H259" s="0" t="s">
        <v>44</v>
      </c>
      <c r="I259" s="0" t="n">
        <v>0</v>
      </c>
      <c r="J259" s="0" t="n">
        <v>1</v>
      </c>
      <c r="L259" s="0" t="s">
        <v>56</v>
      </c>
      <c r="M259" s="0" t="s">
        <v>42</v>
      </c>
      <c r="N259" s="0" t="s">
        <v>66</v>
      </c>
      <c r="O259" s="0" t="s">
        <v>58</v>
      </c>
      <c r="P259" s="0" t="s">
        <v>59</v>
      </c>
      <c r="T259" s="0" t="str">
        <f aca="false">IF(AND($P259="Congruent",$I259=1),$G259,"")</f>
        <v/>
      </c>
      <c r="U259" s="0" t="str">
        <f aca="false">IF(AND($P259="Neutre",$I259=1),$G259,"")</f>
        <v/>
      </c>
      <c r="V259" s="0" t="str">
        <f aca="false">IF(AND($P259="Incongruent",$I259=1),$G259,"")</f>
        <v/>
      </c>
      <c r="X259" s="0" t="str">
        <f aca="false">IF(AND($Q259="control",$I259=1,$I257=1),$G259,"")</f>
        <v/>
      </c>
      <c r="Y259" s="0" t="str">
        <f aca="false">IF(AND($Q259="test",$I259=1,$I257=1),$G259,"")</f>
        <v/>
      </c>
      <c r="AB259" s="0" t="str">
        <f aca="false">IF(AND(T259&lt;T$415+2*T$417,T259&gt;T$415-2*T$417),T259,"")</f>
        <v/>
      </c>
      <c r="AC259" s="0" t="str">
        <f aca="false">IF(AND(U259&lt;U$415+2*U$417,U259&gt;U$415-2*U$417),U259,"")</f>
        <v/>
      </c>
      <c r="AD259" s="0" t="str">
        <f aca="false">IF(AND(V259&lt;V$415+2*V$417,V259&gt;V$415-2*V$417),V259,"")</f>
        <v/>
      </c>
      <c r="AF259" s="0" t="str">
        <f aca="false">IF(AND(X259&lt;X$415+2*X$417,X259&gt;X$415-2*X$417),X259,"")</f>
        <v/>
      </c>
      <c r="AG259" s="0" t="str">
        <f aca="false">IF(AND(Y259&lt;Y$415+2*Y$417,Y259&gt;Y$415-2*Y$417),Y259,"")</f>
        <v/>
      </c>
    </row>
    <row r="260" customFormat="false" ht="12.8" hidden="false" customHeight="false" outlineLevel="0" collapsed="false">
      <c r="A260" s="0" t="n">
        <v>259</v>
      </c>
      <c r="B260" s="0" t="s">
        <v>19</v>
      </c>
      <c r="C260" s="0" t="s">
        <v>20</v>
      </c>
      <c r="D260" s="0" t="n">
        <v>35</v>
      </c>
      <c r="E260" s="0" t="n">
        <v>3</v>
      </c>
      <c r="F260" s="0" t="s">
        <v>41</v>
      </c>
      <c r="G260" s="0" t="n">
        <v>500</v>
      </c>
      <c r="I260" s="0" t="n">
        <v>0</v>
      </c>
      <c r="J260" s="0" t="n">
        <v>1</v>
      </c>
      <c r="L260" s="0" t="s">
        <v>56</v>
      </c>
      <c r="M260" s="0" t="s">
        <v>42</v>
      </c>
      <c r="N260" s="0" t="s">
        <v>66</v>
      </c>
      <c r="T260" s="0" t="str">
        <f aca="false">IF(AND($P260="Congruent",$I260=1),$G260,"")</f>
        <v/>
      </c>
      <c r="U260" s="0" t="str">
        <f aca="false">IF(AND($P260="Neutre",$I260=1),$G260,"")</f>
        <v/>
      </c>
      <c r="V260" s="0" t="str">
        <f aca="false">IF(AND($P260="Incongruent",$I260=1),$G260,"")</f>
        <v/>
      </c>
      <c r="X260" s="0" t="str">
        <f aca="false">IF(AND($Q260="control",$I260=1,$I258=1),$G260,"")</f>
        <v/>
      </c>
      <c r="Y260" s="0" t="str">
        <f aca="false">IF(AND($Q260="test",$I260=1,$I258=1),$G260,"")</f>
        <v/>
      </c>
      <c r="AB260" s="0" t="str">
        <f aca="false">IF(AND(T260&lt;T$415+2*T$417,T260&gt;T$415-2*T$417),T260,"")</f>
        <v/>
      </c>
      <c r="AC260" s="0" t="str">
        <f aca="false">IF(AND(U260&lt;U$415+2*U$417,U260&gt;U$415-2*U$417),U260,"")</f>
        <v/>
      </c>
      <c r="AD260" s="0" t="str">
        <f aca="false">IF(AND(V260&lt;V$415+2*V$417,V260&gt;V$415-2*V$417),V260,"")</f>
        <v/>
      </c>
      <c r="AF260" s="0" t="str">
        <f aca="false">IF(AND(X260&lt;X$415+2*X$417,X260&gt;X$415-2*X$417),X260,"")</f>
        <v/>
      </c>
      <c r="AG260" s="0" t="str">
        <f aca="false">IF(AND(Y260&lt;Y$415+2*Y$417,Y260&gt;Y$415-2*Y$417),Y260,"")</f>
        <v/>
      </c>
    </row>
    <row r="261" customFormat="false" ht="12.8" hidden="false" customHeight="false" outlineLevel="0" collapsed="false">
      <c r="A261" s="0" t="n">
        <v>260</v>
      </c>
      <c r="B261" s="0" t="s">
        <v>19</v>
      </c>
      <c r="C261" s="0" t="s">
        <v>20</v>
      </c>
      <c r="D261" s="0" t="n">
        <v>35</v>
      </c>
      <c r="E261" s="0" t="n">
        <v>4</v>
      </c>
      <c r="F261" s="0" t="s">
        <v>12</v>
      </c>
      <c r="G261" s="0" t="n">
        <v>710</v>
      </c>
      <c r="H261" s="0" t="s">
        <v>44</v>
      </c>
      <c r="I261" s="0" t="n">
        <v>1</v>
      </c>
      <c r="J261" s="0" t="n">
        <v>0</v>
      </c>
      <c r="L261" s="0" t="s">
        <v>56</v>
      </c>
      <c r="M261" s="0" t="s">
        <v>42</v>
      </c>
      <c r="N261" s="0" t="s">
        <v>66</v>
      </c>
      <c r="O261" s="0" t="s">
        <v>48</v>
      </c>
      <c r="P261" s="0" t="s">
        <v>46</v>
      </c>
      <c r="Q261" s="0" t="s">
        <v>18</v>
      </c>
      <c r="T261" s="0" t="n">
        <f aca="false">IF(AND($P261="Congruent",$I261=1),$G261,"")</f>
        <v>710</v>
      </c>
      <c r="U261" s="0" t="str">
        <f aca="false">IF(AND($P261="Neutre",$I261=1),$G261,"")</f>
        <v/>
      </c>
      <c r="V261" s="0" t="str">
        <f aca="false">IF(AND($P261="Incongruent",$I261=1),$G261,"")</f>
        <v/>
      </c>
      <c r="X261" s="0" t="str">
        <f aca="false">IF(AND($Q261="control",$I261=1,$I259=1),$G261,"")</f>
        <v/>
      </c>
      <c r="Y261" s="0" t="str">
        <f aca="false">IF(AND($Q261="test",$I261=1,$I259=1),$G261,"")</f>
        <v/>
      </c>
      <c r="AB261" s="0" t="n">
        <f aca="false">IF(AND(T261&lt;T$415+2*T$417,T261&gt;T$415-2*T$417),T261,"")</f>
        <v>710</v>
      </c>
      <c r="AC261" s="0" t="str">
        <f aca="false">IF(AND(U261&lt;U$415+2*U$417,U261&gt;U$415-2*U$417),U261,"")</f>
        <v/>
      </c>
      <c r="AD261" s="0" t="str">
        <f aca="false">IF(AND(V261&lt;V$415+2*V$417,V261&gt;V$415-2*V$417),V261,"")</f>
        <v/>
      </c>
      <c r="AF261" s="0" t="str">
        <f aca="false">IF(AND(X261&lt;X$415+2*X$417,X261&gt;X$415-2*X$417),X261,"")</f>
        <v/>
      </c>
      <c r="AG261" s="0" t="str">
        <f aca="false">IF(AND(Y261&lt;Y$415+2*Y$417,Y261&gt;Y$415-2*Y$417),Y261,"")</f>
        <v/>
      </c>
    </row>
    <row r="262" customFormat="false" ht="12.8" hidden="false" customHeight="false" outlineLevel="0" collapsed="false">
      <c r="A262" s="0" t="n">
        <v>261</v>
      </c>
      <c r="B262" s="0" t="s">
        <v>19</v>
      </c>
      <c r="C262" s="0" t="s">
        <v>20</v>
      </c>
      <c r="D262" s="0" t="n">
        <v>35</v>
      </c>
      <c r="E262" s="0" t="n">
        <v>5</v>
      </c>
      <c r="F262" s="0" t="s">
        <v>41</v>
      </c>
      <c r="G262" s="0" t="n">
        <v>500</v>
      </c>
      <c r="I262" s="0" t="n">
        <v>0</v>
      </c>
      <c r="J262" s="0" t="n">
        <v>1</v>
      </c>
      <c r="L262" s="0" t="s">
        <v>56</v>
      </c>
      <c r="M262" s="0" t="s">
        <v>42</v>
      </c>
      <c r="N262" s="0" t="s">
        <v>66</v>
      </c>
      <c r="T262" s="0" t="str">
        <f aca="false">IF(AND($P262="Congruent",$I262=1),$G262,"")</f>
        <v/>
      </c>
      <c r="U262" s="0" t="str">
        <f aca="false">IF(AND($P262="Neutre",$I262=1),$G262,"")</f>
        <v/>
      </c>
      <c r="V262" s="0" t="str">
        <f aca="false">IF(AND($P262="Incongruent",$I262=1),$G262,"")</f>
        <v/>
      </c>
      <c r="X262" s="0" t="str">
        <f aca="false">IF(AND($Q262="control",$I262=1,$I260=1),$G262,"")</f>
        <v/>
      </c>
      <c r="Y262" s="0" t="str">
        <f aca="false">IF(AND($Q262="test",$I262=1,$I260=1),$G262,"")</f>
        <v/>
      </c>
      <c r="AB262" s="0" t="str">
        <f aca="false">IF(AND(T262&lt;T$415+2*T$417,T262&gt;T$415-2*T$417),T262,"")</f>
        <v/>
      </c>
      <c r="AC262" s="0" t="str">
        <f aca="false">IF(AND(U262&lt;U$415+2*U$417,U262&gt;U$415-2*U$417),U262,"")</f>
        <v/>
      </c>
      <c r="AD262" s="0" t="str">
        <f aca="false">IF(AND(V262&lt;V$415+2*V$417,V262&gt;V$415-2*V$417),V262,"")</f>
        <v/>
      </c>
      <c r="AF262" s="0" t="str">
        <f aca="false">IF(AND(X262&lt;X$415+2*X$417,X262&gt;X$415-2*X$417),X262,"")</f>
        <v/>
      </c>
      <c r="AG262" s="0" t="str">
        <f aca="false">IF(AND(Y262&lt;Y$415+2*Y$417,Y262&gt;Y$415-2*Y$417),Y262,"")</f>
        <v/>
      </c>
    </row>
    <row r="263" customFormat="false" ht="12.8" hidden="false" customHeight="false" outlineLevel="0" collapsed="false">
      <c r="A263" s="0" t="n">
        <v>262</v>
      </c>
      <c r="B263" s="0" t="s">
        <v>19</v>
      </c>
      <c r="C263" s="0" t="s">
        <v>20</v>
      </c>
      <c r="D263" s="0" t="n">
        <v>35</v>
      </c>
      <c r="E263" s="0" t="n">
        <v>6</v>
      </c>
      <c r="F263" s="0" t="s">
        <v>49</v>
      </c>
      <c r="G263" s="0" t="n">
        <v>999</v>
      </c>
      <c r="I263" s="0" t="n">
        <v>0</v>
      </c>
      <c r="J263" s="0" t="n">
        <v>1</v>
      </c>
      <c r="K263" s="0" t="n">
        <v>1</v>
      </c>
      <c r="L263" s="0" t="s">
        <v>56</v>
      </c>
      <c r="M263" s="0" t="s">
        <v>42</v>
      </c>
      <c r="N263" s="0" t="s">
        <v>66</v>
      </c>
      <c r="T263" s="0" t="str">
        <f aca="false">IF(AND($P263="Congruent",$I263=1),$G263,"")</f>
        <v/>
      </c>
      <c r="U263" s="0" t="str">
        <f aca="false">IF(AND($P263="Neutre",$I263=1),$G263,"")</f>
        <v/>
      </c>
      <c r="V263" s="0" t="str">
        <f aca="false">IF(AND($P263="Incongruent",$I263=1),$G263,"")</f>
        <v/>
      </c>
      <c r="X263" s="0" t="str">
        <f aca="false">IF(AND($Q263="control",$I263=1,$I261=1),$G263,"")</f>
        <v/>
      </c>
      <c r="Y263" s="0" t="str">
        <f aca="false">IF(AND($Q263="test",$I263=1,$I261=1),$G263,"")</f>
        <v/>
      </c>
      <c r="AB263" s="0" t="str">
        <f aca="false">IF(AND(T263&lt;T$415+2*T$417,T263&gt;T$415-2*T$417),T263,"")</f>
        <v/>
      </c>
      <c r="AC263" s="0" t="str">
        <f aca="false">IF(AND(U263&lt;U$415+2*U$417,U263&gt;U$415-2*U$417),U263,"")</f>
        <v/>
      </c>
      <c r="AD263" s="0" t="str">
        <f aca="false">IF(AND(V263&lt;V$415+2*V$417,V263&gt;V$415-2*V$417),V263,"")</f>
        <v/>
      </c>
      <c r="AF263" s="0" t="str">
        <f aca="false">IF(AND(X263&lt;X$415+2*X$417,X263&gt;X$415-2*X$417),X263,"")</f>
        <v/>
      </c>
      <c r="AG263" s="0" t="str">
        <f aca="false">IF(AND(Y263&lt;Y$415+2*Y$417,Y263&gt;Y$415-2*Y$417),Y263,"")</f>
        <v/>
      </c>
    </row>
    <row r="264" customFormat="false" ht="12.8" hidden="false" customHeight="false" outlineLevel="0" collapsed="false">
      <c r="A264" s="0" t="n">
        <v>263</v>
      </c>
      <c r="B264" s="0" t="s">
        <v>19</v>
      </c>
      <c r="C264" s="0" t="s">
        <v>20</v>
      </c>
      <c r="D264" s="0" t="n">
        <v>36</v>
      </c>
      <c r="E264" s="0" t="n">
        <v>1</v>
      </c>
      <c r="F264" s="0" t="s">
        <v>41</v>
      </c>
      <c r="G264" s="0" t="n">
        <v>500</v>
      </c>
      <c r="I264" s="0" t="n">
        <v>0</v>
      </c>
      <c r="J264" s="0" t="n">
        <v>1</v>
      </c>
      <c r="L264" s="0" t="s">
        <v>50</v>
      </c>
      <c r="M264" s="0" t="s">
        <v>51</v>
      </c>
      <c r="N264" s="0" t="s">
        <v>67</v>
      </c>
      <c r="T264" s="0" t="str">
        <f aca="false">IF(AND($P264="Congruent",$I264=1),$G264,"")</f>
        <v/>
      </c>
      <c r="U264" s="0" t="str">
        <f aca="false">IF(AND($P264="Neutre",$I264=1),$G264,"")</f>
        <v/>
      </c>
      <c r="V264" s="0" t="str">
        <f aca="false">IF(AND($P264="Incongruent",$I264=1),$G264,"")</f>
        <v/>
      </c>
      <c r="X264" s="0" t="str">
        <f aca="false">IF(AND($Q264="control",$I264=1,$I262=1),$G264,"")</f>
        <v/>
      </c>
      <c r="Y264" s="0" t="str">
        <f aca="false">IF(AND($Q264="test",$I264=1,$I262=1),$G264,"")</f>
        <v/>
      </c>
      <c r="AB264" s="0" t="str">
        <f aca="false">IF(AND(T264&lt;T$415+2*T$417,T264&gt;T$415-2*T$417),T264,"")</f>
        <v/>
      </c>
      <c r="AC264" s="0" t="str">
        <f aca="false">IF(AND(U264&lt;U$415+2*U$417,U264&gt;U$415-2*U$417),U264,"")</f>
        <v/>
      </c>
      <c r="AD264" s="0" t="str">
        <f aca="false">IF(AND(V264&lt;V$415+2*V$417,V264&gt;V$415-2*V$417),V264,"")</f>
        <v/>
      </c>
      <c r="AF264" s="0" t="str">
        <f aca="false">IF(AND(X264&lt;X$415+2*X$417,X264&gt;X$415-2*X$417),X264,"")</f>
        <v/>
      </c>
      <c r="AG264" s="0" t="str">
        <f aca="false">IF(AND(Y264&lt;Y$415+2*Y$417,Y264&gt;Y$415-2*Y$417),Y264,"")</f>
        <v/>
      </c>
    </row>
    <row r="265" customFormat="false" ht="12.8" hidden="false" customHeight="false" outlineLevel="0" collapsed="false">
      <c r="A265" s="0" t="n">
        <v>264</v>
      </c>
      <c r="B265" s="0" t="s">
        <v>19</v>
      </c>
      <c r="C265" s="0" t="s">
        <v>20</v>
      </c>
      <c r="D265" s="0" t="n">
        <v>36</v>
      </c>
      <c r="E265" s="0" t="n">
        <v>2</v>
      </c>
      <c r="F265" s="0" t="s">
        <v>11</v>
      </c>
      <c r="G265" s="0" t="n">
        <v>558.999999999942</v>
      </c>
      <c r="H265" s="0" t="s">
        <v>47</v>
      </c>
      <c r="I265" s="0" t="n">
        <v>1</v>
      </c>
      <c r="J265" s="0" t="n">
        <v>0</v>
      </c>
      <c r="L265" s="0" t="s">
        <v>50</v>
      </c>
      <c r="M265" s="0" t="s">
        <v>51</v>
      </c>
      <c r="N265" s="0" t="s">
        <v>67</v>
      </c>
      <c r="O265" s="0" t="s">
        <v>52</v>
      </c>
      <c r="P265" s="0" t="s">
        <v>53</v>
      </c>
      <c r="T265" s="0" t="str">
        <f aca="false">IF(AND($P265="Congruent",$I265=1),$G265,"")</f>
        <v/>
      </c>
      <c r="U265" s="0" t="n">
        <f aca="false">IF(AND($P265="Neutre",$I265=1),$G265,"")</f>
        <v>558.999999999942</v>
      </c>
      <c r="V265" s="0" t="str">
        <f aca="false">IF(AND($P265="Incongruent",$I265=1),$G265,"")</f>
        <v/>
      </c>
      <c r="X265" s="0" t="str">
        <f aca="false">IF(AND($Q265="control",$I265=1,$I263=1),$G265,"")</f>
        <v/>
      </c>
      <c r="Y265" s="0" t="str">
        <f aca="false">IF(AND($Q265="test",$I265=1,$I263=1),$G265,"")</f>
        <v/>
      </c>
      <c r="AB265" s="0" t="str">
        <f aca="false">IF(AND(T265&lt;T$415+2*T$417,T265&gt;T$415-2*T$417),T265,"")</f>
        <v/>
      </c>
      <c r="AC265" s="0" t="n">
        <f aca="false">IF(AND(U265&lt;U$415+2*U$417,U265&gt;U$415-2*U$417),U265,"")</f>
        <v>558.999999999942</v>
      </c>
      <c r="AD265" s="0" t="str">
        <f aca="false">IF(AND(V265&lt;V$415+2*V$417,V265&gt;V$415-2*V$417),V265,"")</f>
        <v/>
      </c>
      <c r="AF265" s="0" t="str">
        <f aca="false">IF(AND(X265&lt;X$415+2*X$417,X265&gt;X$415-2*X$417),X265,"")</f>
        <v/>
      </c>
      <c r="AG265" s="0" t="str">
        <f aca="false">IF(AND(Y265&lt;Y$415+2*Y$417,Y265&gt;Y$415-2*Y$417),Y265,"")</f>
        <v/>
      </c>
    </row>
    <row r="266" customFormat="false" ht="12.8" hidden="false" customHeight="false" outlineLevel="0" collapsed="false">
      <c r="A266" s="0" t="n">
        <v>265</v>
      </c>
      <c r="B266" s="0" t="s">
        <v>19</v>
      </c>
      <c r="C266" s="0" t="s">
        <v>20</v>
      </c>
      <c r="D266" s="0" t="n">
        <v>36</v>
      </c>
      <c r="E266" s="0" t="n">
        <v>3</v>
      </c>
      <c r="F266" s="0" t="s">
        <v>41</v>
      </c>
      <c r="G266" s="0" t="n">
        <v>500</v>
      </c>
      <c r="I266" s="0" t="n">
        <v>0</v>
      </c>
      <c r="J266" s="0" t="n">
        <v>1</v>
      </c>
      <c r="L266" s="0" t="s">
        <v>50</v>
      </c>
      <c r="M266" s="0" t="s">
        <v>51</v>
      </c>
      <c r="N266" s="0" t="s">
        <v>67</v>
      </c>
      <c r="T266" s="0" t="str">
        <f aca="false">IF(AND($P266="Congruent",$I266=1),$G266,"")</f>
        <v/>
      </c>
      <c r="U266" s="0" t="str">
        <f aca="false">IF(AND($P266="Neutre",$I266=1),$G266,"")</f>
        <v/>
      </c>
      <c r="V266" s="0" t="str">
        <f aca="false">IF(AND($P266="Incongruent",$I266=1),$G266,"")</f>
        <v/>
      </c>
      <c r="X266" s="0" t="str">
        <f aca="false">IF(AND($Q266="control",$I266=1,$I264=1),$G266,"")</f>
        <v/>
      </c>
      <c r="Y266" s="0" t="str">
        <f aca="false">IF(AND($Q266="test",$I266=1,$I264=1),$G266,"")</f>
        <v/>
      </c>
      <c r="AB266" s="0" t="str">
        <f aca="false">IF(AND(T266&lt;T$415+2*T$417,T266&gt;T$415-2*T$417),T266,"")</f>
        <v/>
      </c>
      <c r="AC266" s="0" t="str">
        <f aca="false">IF(AND(U266&lt;U$415+2*U$417,U266&gt;U$415-2*U$417),U266,"")</f>
        <v/>
      </c>
      <c r="AD266" s="0" t="str">
        <f aca="false">IF(AND(V266&lt;V$415+2*V$417,V266&gt;V$415-2*V$417),V266,"")</f>
        <v/>
      </c>
      <c r="AF266" s="0" t="str">
        <f aca="false">IF(AND(X266&lt;X$415+2*X$417,X266&gt;X$415-2*X$417),X266,"")</f>
        <v/>
      </c>
      <c r="AG266" s="0" t="str">
        <f aca="false">IF(AND(Y266&lt;Y$415+2*Y$417,Y266&gt;Y$415-2*Y$417),Y266,"")</f>
        <v/>
      </c>
    </row>
    <row r="267" customFormat="false" ht="12.8" hidden="false" customHeight="false" outlineLevel="0" collapsed="false">
      <c r="A267" s="0" t="n">
        <v>266</v>
      </c>
      <c r="B267" s="0" t="s">
        <v>19</v>
      </c>
      <c r="C267" s="0" t="s">
        <v>20</v>
      </c>
      <c r="D267" s="0" t="n">
        <v>36</v>
      </c>
      <c r="E267" s="0" t="n">
        <v>4</v>
      </c>
      <c r="F267" s="0" t="s">
        <v>12</v>
      </c>
      <c r="G267" s="0" t="n">
        <v>661.999999999942</v>
      </c>
      <c r="H267" s="0" t="s">
        <v>44</v>
      </c>
      <c r="I267" s="0" t="n">
        <v>1</v>
      </c>
      <c r="J267" s="0" t="n">
        <v>0</v>
      </c>
      <c r="L267" s="0" t="s">
        <v>50</v>
      </c>
      <c r="M267" s="0" t="s">
        <v>51</v>
      </c>
      <c r="N267" s="0" t="s">
        <v>67</v>
      </c>
      <c r="O267" s="0" t="s">
        <v>48</v>
      </c>
      <c r="P267" s="0" t="s">
        <v>46</v>
      </c>
      <c r="Q267" s="0" t="s">
        <v>17</v>
      </c>
      <c r="T267" s="0" t="n">
        <f aca="false">IF(AND($P267="Congruent",$I267=1),$G267,"")</f>
        <v>661.999999999942</v>
      </c>
      <c r="U267" s="0" t="str">
        <f aca="false">IF(AND($P267="Neutre",$I267=1),$G267,"")</f>
        <v/>
      </c>
      <c r="V267" s="0" t="str">
        <f aca="false">IF(AND($P267="Incongruent",$I267=1),$G267,"")</f>
        <v/>
      </c>
      <c r="X267" s="0" t="n">
        <f aca="false">IF(AND($Q267="control",$I267=1,$I265=1),$G267,"")</f>
        <v>661.999999999942</v>
      </c>
      <c r="Y267" s="0" t="str">
        <f aca="false">IF(AND($Q267="test",$I267=1,$I265=1),$G267,"")</f>
        <v/>
      </c>
      <c r="AB267" s="0" t="n">
        <f aca="false">IF(AND(T267&lt;T$415+2*T$417,T267&gt;T$415-2*T$417),T267,"")</f>
        <v>661.999999999942</v>
      </c>
      <c r="AC267" s="0" t="str">
        <f aca="false">IF(AND(U267&lt;U$415+2*U$417,U267&gt;U$415-2*U$417),U267,"")</f>
        <v/>
      </c>
      <c r="AD267" s="0" t="str">
        <f aca="false">IF(AND(V267&lt;V$415+2*V$417,V267&gt;V$415-2*V$417),V267,"")</f>
        <v/>
      </c>
      <c r="AF267" s="0" t="n">
        <f aca="false">IF(AND(X267&lt;X$415+2*X$417,X267&gt;X$415-2*X$417),X267,"")</f>
        <v>661.999999999942</v>
      </c>
      <c r="AG267" s="0" t="str">
        <f aca="false">IF(AND(Y267&lt;Y$415+2*Y$417,Y267&gt;Y$415-2*Y$417),Y267,"")</f>
        <v/>
      </c>
    </row>
    <row r="268" customFormat="false" ht="12.8" hidden="false" customHeight="false" outlineLevel="0" collapsed="false">
      <c r="A268" s="0" t="n">
        <v>267</v>
      </c>
      <c r="B268" s="0" t="s">
        <v>19</v>
      </c>
      <c r="C268" s="0" t="s">
        <v>20</v>
      </c>
      <c r="D268" s="0" t="n">
        <v>36</v>
      </c>
      <c r="E268" s="0" t="n">
        <v>5</v>
      </c>
      <c r="F268" s="0" t="s">
        <v>41</v>
      </c>
      <c r="G268" s="0" t="n">
        <v>500</v>
      </c>
      <c r="I268" s="0" t="n">
        <v>0</v>
      </c>
      <c r="J268" s="0" t="n">
        <v>1</v>
      </c>
      <c r="L268" s="0" t="s">
        <v>50</v>
      </c>
      <c r="M268" s="0" t="s">
        <v>51</v>
      </c>
      <c r="N268" s="0" t="s">
        <v>67</v>
      </c>
      <c r="T268" s="0" t="str">
        <f aca="false">IF(AND($P268="Congruent",$I268=1),$G268,"")</f>
        <v/>
      </c>
      <c r="U268" s="0" t="str">
        <f aca="false">IF(AND($P268="Neutre",$I268=1),$G268,"")</f>
        <v/>
      </c>
      <c r="V268" s="0" t="str">
        <f aca="false">IF(AND($P268="Incongruent",$I268=1),$G268,"")</f>
        <v/>
      </c>
      <c r="X268" s="0" t="str">
        <f aca="false">IF(AND($Q268="control",$I268=1,$I266=1),$G268,"")</f>
        <v/>
      </c>
      <c r="Y268" s="0" t="str">
        <f aca="false">IF(AND($Q268="test",$I268=1,$I266=1),$G268,"")</f>
        <v/>
      </c>
      <c r="AB268" s="0" t="str">
        <f aca="false">IF(AND(T268&lt;T$415+2*T$417,T268&gt;T$415-2*T$417),T268,"")</f>
        <v/>
      </c>
      <c r="AC268" s="0" t="str">
        <f aca="false">IF(AND(U268&lt;U$415+2*U$417,U268&gt;U$415-2*U$417),U268,"")</f>
        <v/>
      </c>
      <c r="AD268" s="0" t="str">
        <f aca="false">IF(AND(V268&lt;V$415+2*V$417,V268&gt;V$415-2*V$417),V268,"")</f>
        <v/>
      </c>
      <c r="AF268" s="0" t="str">
        <f aca="false">IF(AND(X268&lt;X$415+2*X$417,X268&gt;X$415-2*X$417),X268,"")</f>
        <v/>
      </c>
      <c r="AG268" s="0" t="str">
        <f aca="false">IF(AND(Y268&lt;Y$415+2*Y$417,Y268&gt;Y$415-2*Y$417),Y268,"")</f>
        <v/>
      </c>
    </row>
    <row r="269" customFormat="false" ht="12.8" hidden="false" customHeight="false" outlineLevel="0" collapsed="false">
      <c r="A269" s="0" t="n">
        <v>268</v>
      </c>
      <c r="B269" s="0" t="s">
        <v>19</v>
      </c>
      <c r="C269" s="0" t="s">
        <v>20</v>
      </c>
      <c r="D269" s="0" t="n">
        <v>36</v>
      </c>
      <c r="E269" s="0" t="n">
        <v>6</v>
      </c>
      <c r="F269" s="0" t="s">
        <v>49</v>
      </c>
      <c r="G269" s="0" t="n">
        <v>999</v>
      </c>
      <c r="I269" s="0" t="n">
        <v>0</v>
      </c>
      <c r="J269" s="0" t="n">
        <v>1</v>
      </c>
      <c r="K269" s="0" t="n">
        <v>1</v>
      </c>
      <c r="L269" s="0" t="s">
        <v>50</v>
      </c>
      <c r="M269" s="0" t="s">
        <v>51</v>
      </c>
      <c r="N269" s="0" t="s">
        <v>67</v>
      </c>
      <c r="T269" s="0" t="str">
        <f aca="false">IF(AND($P269="Congruent",$I269=1),$G269,"")</f>
        <v/>
      </c>
      <c r="U269" s="0" t="str">
        <f aca="false">IF(AND($P269="Neutre",$I269=1),$G269,"")</f>
        <v/>
      </c>
      <c r="V269" s="0" t="str">
        <f aca="false">IF(AND($P269="Incongruent",$I269=1),$G269,"")</f>
        <v/>
      </c>
      <c r="X269" s="0" t="str">
        <f aca="false">IF(AND($Q269="control",$I269=1,$I267=1),$G269,"")</f>
        <v/>
      </c>
      <c r="Y269" s="0" t="str">
        <f aca="false">IF(AND($Q269="test",$I269=1,$I267=1),$G269,"")</f>
        <v/>
      </c>
      <c r="AB269" s="0" t="str">
        <f aca="false">IF(AND(T269&lt;T$415+2*T$417,T269&gt;T$415-2*T$417),T269,"")</f>
        <v/>
      </c>
      <c r="AC269" s="0" t="str">
        <f aca="false">IF(AND(U269&lt;U$415+2*U$417,U269&gt;U$415-2*U$417),U269,"")</f>
        <v/>
      </c>
      <c r="AD269" s="0" t="str">
        <f aca="false">IF(AND(V269&lt;V$415+2*V$417,V269&gt;V$415-2*V$417),V269,"")</f>
        <v/>
      </c>
      <c r="AF269" s="0" t="str">
        <f aca="false">IF(AND(X269&lt;X$415+2*X$417,X269&gt;X$415-2*X$417),X269,"")</f>
        <v/>
      </c>
      <c r="AG269" s="0" t="str">
        <f aca="false">IF(AND(Y269&lt;Y$415+2*Y$417,Y269&gt;Y$415-2*Y$417),Y269,"")</f>
        <v/>
      </c>
    </row>
    <row r="270" customFormat="false" ht="12.8" hidden="false" customHeight="false" outlineLevel="0" collapsed="false">
      <c r="A270" s="0" t="n">
        <v>269</v>
      </c>
      <c r="B270" s="0" t="s">
        <v>19</v>
      </c>
      <c r="C270" s="0" t="s">
        <v>20</v>
      </c>
      <c r="D270" s="0" t="n">
        <v>37</v>
      </c>
      <c r="E270" s="0" t="n">
        <v>1</v>
      </c>
      <c r="F270" s="0" t="s">
        <v>41</v>
      </c>
      <c r="G270" s="0" t="n">
        <v>500</v>
      </c>
      <c r="I270" s="0" t="n">
        <v>0</v>
      </c>
      <c r="J270" s="0" t="n">
        <v>1</v>
      </c>
      <c r="L270" s="0" t="s">
        <v>62</v>
      </c>
      <c r="M270" s="0" t="s">
        <v>43</v>
      </c>
      <c r="N270" s="0" t="s">
        <v>65</v>
      </c>
      <c r="T270" s="0" t="str">
        <f aca="false">IF(AND($P270="Congruent",$I270=1),$G270,"")</f>
        <v/>
      </c>
      <c r="U270" s="0" t="str">
        <f aca="false">IF(AND($P270="Neutre",$I270=1),$G270,"")</f>
        <v/>
      </c>
      <c r="V270" s="0" t="str">
        <f aca="false">IF(AND($P270="Incongruent",$I270=1),$G270,"")</f>
        <v/>
      </c>
      <c r="X270" s="0" t="str">
        <f aca="false">IF(AND($Q270="control",$I270=1,$I268=1),$G270,"")</f>
        <v/>
      </c>
      <c r="Y270" s="0" t="str">
        <f aca="false">IF(AND($Q270="test",$I270=1,$I268=1),$G270,"")</f>
        <v/>
      </c>
      <c r="AB270" s="0" t="str">
        <f aca="false">IF(AND(T270&lt;T$415+2*T$417,T270&gt;T$415-2*T$417),T270,"")</f>
        <v/>
      </c>
      <c r="AC270" s="0" t="str">
        <f aca="false">IF(AND(U270&lt;U$415+2*U$417,U270&gt;U$415-2*U$417),U270,"")</f>
        <v/>
      </c>
      <c r="AD270" s="0" t="str">
        <f aca="false">IF(AND(V270&lt;V$415+2*V$417,V270&gt;V$415-2*V$417),V270,"")</f>
        <v/>
      </c>
      <c r="AF270" s="0" t="str">
        <f aca="false">IF(AND(X270&lt;X$415+2*X$417,X270&gt;X$415-2*X$417),X270,"")</f>
        <v/>
      </c>
      <c r="AG270" s="0" t="str">
        <f aca="false">IF(AND(Y270&lt;Y$415+2*Y$417,Y270&gt;Y$415-2*Y$417),Y270,"")</f>
        <v/>
      </c>
    </row>
    <row r="271" customFormat="false" ht="12.8" hidden="false" customHeight="false" outlineLevel="0" collapsed="false">
      <c r="A271" s="0" t="n">
        <v>270</v>
      </c>
      <c r="B271" s="0" t="s">
        <v>19</v>
      </c>
      <c r="C271" s="0" t="s">
        <v>20</v>
      </c>
      <c r="D271" s="0" t="n">
        <v>37</v>
      </c>
      <c r="E271" s="0" t="n">
        <v>2</v>
      </c>
      <c r="F271" s="0" t="s">
        <v>11</v>
      </c>
      <c r="G271" s="0" t="n">
        <v>608</v>
      </c>
      <c r="H271" s="0" t="s">
        <v>47</v>
      </c>
      <c r="I271" s="0" t="n">
        <v>1</v>
      </c>
      <c r="J271" s="0" t="n">
        <v>0</v>
      </c>
      <c r="L271" s="0" t="s">
        <v>62</v>
      </c>
      <c r="M271" s="0" t="s">
        <v>43</v>
      </c>
      <c r="N271" s="0" t="s">
        <v>65</v>
      </c>
      <c r="O271" s="0" t="s">
        <v>45</v>
      </c>
      <c r="P271" s="0" t="s">
        <v>46</v>
      </c>
      <c r="T271" s="0" t="n">
        <f aca="false">IF(AND($P271="Congruent",$I271=1),$G271,"")</f>
        <v>608</v>
      </c>
      <c r="U271" s="0" t="str">
        <f aca="false">IF(AND($P271="Neutre",$I271=1),$G271,"")</f>
        <v/>
      </c>
      <c r="V271" s="0" t="str">
        <f aca="false">IF(AND($P271="Incongruent",$I271=1),$G271,"")</f>
        <v/>
      </c>
      <c r="X271" s="0" t="str">
        <f aca="false">IF(AND($Q271="control",$I271=1,$I269=1),$G271,"")</f>
        <v/>
      </c>
      <c r="Y271" s="0" t="str">
        <f aca="false">IF(AND($Q271="test",$I271=1,$I269=1),$G271,"")</f>
        <v/>
      </c>
      <c r="AB271" s="0" t="n">
        <f aca="false">IF(AND(T271&lt;T$415+2*T$417,T271&gt;T$415-2*T$417),T271,"")</f>
        <v>608</v>
      </c>
      <c r="AC271" s="0" t="str">
        <f aca="false">IF(AND(U271&lt;U$415+2*U$417,U271&gt;U$415-2*U$417),U271,"")</f>
        <v/>
      </c>
      <c r="AD271" s="0" t="str">
        <f aca="false">IF(AND(V271&lt;V$415+2*V$417,V271&gt;V$415-2*V$417),V271,"")</f>
        <v/>
      </c>
      <c r="AF271" s="0" t="str">
        <f aca="false">IF(AND(X271&lt;X$415+2*X$417,X271&gt;X$415-2*X$417),X271,"")</f>
        <v/>
      </c>
      <c r="AG271" s="0" t="str">
        <f aca="false">IF(AND(Y271&lt;Y$415+2*Y$417,Y271&gt;Y$415-2*Y$417),Y271,"")</f>
        <v/>
      </c>
    </row>
    <row r="272" customFormat="false" ht="12.8" hidden="false" customHeight="false" outlineLevel="0" collapsed="false">
      <c r="A272" s="0" t="n">
        <v>271</v>
      </c>
      <c r="B272" s="0" t="s">
        <v>19</v>
      </c>
      <c r="C272" s="0" t="s">
        <v>20</v>
      </c>
      <c r="D272" s="0" t="n">
        <v>37</v>
      </c>
      <c r="E272" s="0" t="n">
        <v>3</v>
      </c>
      <c r="F272" s="0" t="s">
        <v>41</v>
      </c>
      <c r="G272" s="0" t="n">
        <v>500</v>
      </c>
      <c r="I272" s="0" t="n">
        <v>0</v>
      </c>
      <c r="J272" s="0" t="n">
        <v>1</v>
      </c>
      <c r="L272" s="0" t="s">
        <v>62</v>
      </c>
      <c r="M272" s="0" t="s">
        <v>43</v>
      </c>
      <c r="N272" s="0" t="s">
        <v>65</v>
      </c>
      <c r="T272" s="0" t="str">
        <f aca="false">IF(AND($P272="Congruent",$I272=1),$G272,"")</f>
        <v/>
      </c>
      <c r="U272" s="0" t="str">
        <f aca="false">IF(AND($P272="Neutre",$I272=1),$G272,"")</f>
        <v/>
      </c>
      <c r="V272" s="0" t="str">
        <f aca="false">IF(AND($P272="Incongruent",$I272=1),$G272,"")</f>
        <v/>
      </c>
      <c r="X272" s="0" t="str">
        <f aca="false">IF(AND($Q272="control",$I272=1,$I270=1),$G272,"")</f>
        <v/>
      </c>
      <c r="Y272" s="0" t="str">
        <f aca="false">IF(AND($Q272="test",$I272=1,$I270=1),$G272,"")</f>
        <v/>
      </c>
      <c r="AB272" s="0" t="str">
        <f aca="false">IF(AND(T272&lt;T$415+2*T$417,T272&gt;T$415-2*T$417),T272,"")</f>
        <v/>
      </c>
      <c r="AC272" s="0" t="str">
        <f aca="false">IF(AND(U272&lt;U$415+2*U$417,U272&gt;U$415-2*U$417),U272,"")</f>
        <v/>
      </c>
      <c r="AD272" s="0" t="str">
        <f aca="false">IF(AND(V272&lt;V$415+2*V$417,V272&gt;V$415-2*V$417),V272,"")</f>
        <v/>
      </c>
      <c r="AF272" s="0" t="str">
        <f aca="false">IF(AND(X272&lt;X$415+2*X$417,X272&gt;X$415-2*X$417),X272,"")</f>
        <v/>
      </c>
      <c r="AG272" s="0" t="str">
        <f aca="false">IF(AND(Y272&lt;Y$415+2*Y$417,Y272&gt;Y$415-2*Y$417),Y272,"")</f>
        <v/>
      </c>
    </row>
    <row r="273" customFormat="false" ht="12.8" hidden="false" customHeight="false" outlineLevel="0" collapsed="false">
      <c r="A273" s="0" t="n">
        <v>272</v>
      </c>
      <c r="B273" s="0" t="s">
        <v>19</v>
      </c>
      <c r="C273" s="0" t="s">
        <v>20</v>
      </c>
      <c r="D273" s="0" t="n">
        <v>37</v>
      </c>
      <c r="E273" s="0" t="n">
        <v>4</v>
      </c>
      <c r="F273" s="0" t="s">
        <v>12</v>
      </c>
      <c r="G273" s="0" t="n">
        <v>891</v>
      </c>
      <c r="H273" s="0" t="s">
        <v>47</v>
      </c>
      <c r="I273" s="0" t="n">
        <v>1</v>
      </c>
      <c r="J273" s="0" t="n">
        <v>0</v>
      </c>
      <c r="L273" s="0" t="s">
        <v>62</v>
      </c>
      <c r="M273" s="0" t="s">
        <v>43</v>
      </c>
      <c r="N273" s="0" t="s">
        <v>65</v>
      </c>
      <c r="O273" s="0" t="s">
        <v>48</v>
      </c>
      <c r="P273" s="0" t="s">
        <v>46</v>
      </c>
      <c r="T273" s="0" t="n">
        <f aca="false">IF(AND($P273="Congruent",$I273=1),$G273,"")</f>
        <v>891</v>
      </c>
      <c r="U273" s="0" t="str">
        <f aca="false">IF(AND($P273="Neutre",$I273=1),$G273,"")</f>
        <v/>
      </c>
      <c r="V273" s="0" t="str">
        <f aca="false">IF(AND($P273="Incongruent",$I273=1),$G273,"")</f>
        <v/>
      </c>
      <c r="X273" s="0" t="str">
        <f aca="false">IF(AND($Q273="control",$I273=1,$I271=1),$G273,"")</f>
        <v/>
      </c>
      <c r="Y273" s="0" t="str">
        <f aca="false">IF(AND($Q273="test",$I273=1,$I271=1),$G273,"")</f>
        <v/>
      </c>
      <c r="AB273" s="0" t="n">
        <f aca="false">IF(AND(T273&lt;T$415+2*T$417,T273&gt;T$415-2*T$417),T273,"")</f>
        <v>891</v>
      </c>
      <c r="AC273" s="0" t="str">
        <f aca="false">IF(AND(U273&lt;U$415+2*U$417,U273&gt;U$415-2*U$417),U273,"")</f>
        <v/>
      </c>
      <c r="AD273" s="0" t="str">
        <f aca="false">IF(AND(V273&lt;V$415+2*V$417,V273&gt;V$415-2*V$417),V273,"")</f>
        <v/>
      </c>
      <c r="AF273" s="0" t="str">
        <f aca="false">IF(AND(X273&lt;X$415+2*X$417,X273&gt;X$415-2*X$417),X273,"")</f>
        <v/>
      </c>
      <c r="AG273" s="0" t="str">
        <f aca="false">IF(AND(Y273&lt;Y$415+2*Y$417,Y273&gt;Y$415-2*Y$417),Y273,"")</f>
        <v/>
      </c>
    </row>
    <row r="274" customFormat="false" ht="12.8" hidden="false" customHeight="false" outlineLevel="0" collapsed="false">
      <c r="A274" s="0" t="n">
        <v>273</v>
      </c>
      <c r="B274" s="0" t="s">
        <v>19</v>
      </c>
      <c r="C274" s="0" t="s">
        <v>20</v>
      </c>
      <c r="D274" s="0" t="n">
        <v>37</v>
      </c>
      <c r="E274" s="0" t="n">
        <v>5</v>
      </c>
      <c r="F274" s="0" t="s">
        <v>41</v>
      </c>
      <c r="G274" s="0" t="n">
        <v>500</v>
      </c>
      <c r="I274" s="0" t="n">
        <v>0</v>
      </c>
      <c r="J274" s="0" t="n">
        <v>1</v>
      </c>
      <c r="L274" s="0" t="s">
        <v>62</v>
      </c>
      <c r="M274" s="0" t="s">
        <v>43</v>
      </c>
      <c r="N274" s="0" t="s">
        <v>65</v>
      </c>
      <c r="T274" s="0" t="str">
        <f aca="false">IF(AND($P274="Congruent",$I274=1),$G274,"")</f>
        <v/>
      </c>
      <c r="U274" s="0" t="str">
        <f aca="false">IF(AND($P274="Neutre",$I274=1),$G274,"")</f>
        <v/>
      </c>
      <c r="V274" s="0" t="str">
        <f aca="false">IF(AND($P274="Incongruent",$I274=1),$G274,"")</f>
        <v/>
      </c>
      <c r="X274" s="0" t="str">
        <f aca="false">IF(AND($Q274="control",$I274=1,$I272=1),$G274,"")</f>
        <v/>
      </c>
      <c r="Y274" s="0" t="str">
        <f aca="false">IF(AND($Q274="test",$I274=1,$I272=1),$G274,"")</f>
        <v/>
      </c>
      <c r="AB274" s="0" t="str">
        <f aca="false">IF(AND(T274&lt;T$415+2*T$417,T274&gt;T$415-2*T$417),T274,"")</f>
        <v/>
      </c>
      <c r="AC274" s="0" t="str">
        <f aca="false">IF(AND(U274&lt;U$415+2*U$417,U274&gt;U$415-2*U$417),U274,"")</f>
        <v/>
      </c>
      <c r="AD274" s="0" t="str">
        <f aca="false">IF(AND(V274&lt;V$415+2*V$417,V274&gt;V$415-2*V$417),V274,"")</f>
        <v/>
      </c>
      <c r="AF274" s="0" t="str">
        <f aca="false">IF(AND(X274&lt;X$415+2*X$417,X274&gt;X$415-2*X$417),X274,"")</f>
        <v/>
      </c>
      <c r="AG274" s="0" t="str">
        <f aca="false">IF(AND(Y274&lt;Y$415+2*Y$417,Y274&gt;Y$415-2*Y$417),Y274,"")</f>
        <v/>
      </c>
    </row>
    <row r="275" customFormat="false" ht="12.8" hidden="false" customHeight="false" outlineLevel="0" collapsed="false">
      <c r="A275" s="0" t="n">
        <v>274</v>
      </c>
      <c r="B275" s="0" t="s">
        <v>19</v>
      </c>
      <c r="C275" s="0" t="s">
        <v>20</v>
      </c>
      <c r="D275" s="0" t="n">
        <v>37</v>
      </c>
      <c r="E275" s="0" t="n">
        <v>6</v>
      </c>
      <c r="F275" s="0" t="s">
        <v>49</v>
      </c>
      <c r="G275" s="0" t="n">
        <v>999</v>
      </c>
      <c r="I275" s="0" t="n">
        <v>0</v>
      </c>
      <c r="J275" s="0" t="n">
        <v>1</v>
      </c>
      <c r="K275" s="0" t="n">
        <v>1</v>
      </c>
      <c r="L275" s="0" t="s">
        <v>62</v>
      </c>
      <c r="M275" s="0" t="s">
        <v>43</v>
      </c>
      <c r="N275" s="0" t="s">
        <v>65</v>
      </c>
      <c r="T275" s="0" t="str">
        <f aca="false">IF(AND($P275="Congruent",$I275=1),$G275,"")</f>
        <v/>
      </c>
      <c r="U275" s="0" t="str">
        <f aca="false">IF(AND($P275="Neutre",$I275=1),$G275,"")</f>
        <v/>
      </c>
      <c r="V275" s="0" t="str">
        <f aca="false">IF(AND($P275="Incongruent",$I275=1),$G275,"")</f>
        <v/>
      </c>
      <c r="X275" s="0" t="str">
        <f aca="false">IF(AND($Q275="control",$I275=1,$I273=1),$G275,"")</f>
        <v/>
      </c>
      <c r="Y275" s="0" t="str">
        <f aca="false">IF(AND($Q275="test",$I275=1,$I273=1),$G275,"")</f>
        <v/>
      </c>
      <c r="AB275" s="0" t="str">
        <f aca="false">IF(AND(T275&lt;T$415+2*T$417,T275&gt;T$415-2*T$417),T275,"")</f>
        <v/>
      </c>
      <c r="AC275" s="0" t="str">
        <f aca="false">IF(AND(U275&lt;U$415+2*U$417,U275&gt;U$415-2*U$417),U275,"")</f>
        <v/>
      </c>
      <c r="AD275" s="0" t="str">
        <f aca="false">IF(AND(V275&lt;V$415+2*V$417,V275&gt;V$415-2*V$417),V275,"")</f>
        <v/>
      </c>
      <c r="AF275" s="0" t="str">
        <f aca="false">IF(AND(X275&lt;X$415+2*X$417,X275&gt;X$415-2*X$417),X275,"")</f>
        <v/>
      </c>
      <c r="AG275" s="0" t="str">
        <f aca="false">IF(AND(Y275&lt;Y$415+2*Y$417,Y275&gt;Y$415-2*Y$417),Y275,"")</f>
        <v/>
      </c>
    </row>
    <row r="276" customFormat="false" ht="12.8" hidden="false" customHeight="false" outlineLevel="0" collapsed="false">
      <c r="A276" s="0" t="n">
        <v>275</v>
      </c>
      <c r="B276" s="0" t="s">
        <v>19</v>
      </c>
      <c r="C276" s="0" t="s">
        <v>20</v>
      </c>
      <c r="D276" s="0" t="n">
        <v>38</v>
      </c>
      <c r="E276" s="0" t="n">
        <v>1</v>
      </c>
      <c r="F276" s="0" t="s">
        <v>41</v>
      </c>
      <c r="G276" s="0" t="n">
        <v>500</v>
      </c>
      <c r="I276" s="0" t="n">
        <v>0</v>
      </c>
      <c r="J276" s="0" t="n">
        <v>1</v>
      </c>
      <c r="L276" s="0" t="s">
        <v>61</v>
      </c>
      <c r="M276" s="0" t="s">
        <v>43</v>
      </c>
      <c r="N276" s="0" t="s">
        <v>65</v>
      </c>
      <c r="T276" s="0" t="str">
        <f aca="false">IF(AND($P276="Congruent",$I276=1),$G276,"")</f>
        <v/>
      </c>
      <c r="U276" s="0" t="str">
        <f aca="false">IF(AND($P276="Neutre",$I276=1),$G276,"")</f>
        <v/>
      </c>
      <c r="V276" s="0" t="str">
        <f aca="false">IF(AND($P276="Incongruent",$I276=1),$G276,"")</f>
        <v/>
      </c>
      <c r="X276" s="0" t="str">
        <f aca="false">IF(AND($Q276="control",$I276=1,$I274=1),$G276,"")</f>
        <v/>
      </c>
      <c r="Y276" s="0" t="str">
        <f aca="false">IF(AND($Q276="test",$I276=1,$I274=1),$G276,"")</f>
        <v/>
      </c>
      <c r="AB276" s="0" t="str">
        <f aca="false">IF(AND(T276&lt;T$415+2*T$417,T276&gt;T$415-2*T$417),T276,"")</f>
        <v/>
      </c>
      <c r="AC276" s="0" t="str">
        <f aca="false">IF(AND(U276&lt;U$415+2*U$417,U276&gt;U$415-2*U$417),U276,"")</f>
        <v/>
      </c>
      <c r="AD276" s="0" t="str">
        <f aca="false">IF(AND(V276&lt;V$415+2*V$417,V276&gt;V$415-2*V$417),V276,"")</f>
        <v/>
      </c>
      <c r="AF276" s="0" t="str">
        <f aca="false">IF(AND(X276&lt;X$415+2*X$417,X276&gt;X$415-2*X$417),X276,"")</f>
        <v/>
      </c>
      <c r="AG276" s="0" t="str">
        <f aca="false">IF(AND(Y276&lt;Y$415+2*Y$417,Y276&gt;Y$415-2*Y$417),Y276,"")</f>
        <v/>
      </c>
    </row>
    <row r="277" customFormat="false" ht="12.8" hidden="false" customHeight="false" outlineLevel="0" collapsed="false">
      <c r="A277" s="0" t="n">
        <v>276</v>
      </c>
      <c r="B277" s="0" t="s">
        <v>19</v>
      </c>
      <c r="C277" s="0" t="s">
        <v>20</v>
      </c>
      <c r="D277" s="0" t="n">
        <v>38</v>
      </c>
      <c r="E277" s="0" t="n">
        <v>2</v>
      </c>
      <c r="F277" s="0" t="s">
        <v>11</v>
      </c>
      <c r="G277" s="0" t="n">
        <v>660</v>
      </c>
      <c r="H277" s="0" t="s">
        <v>44</v>
      </c>
      <c r="I277" s="0" t="n">
        <v>1</v>
      </c>
      <c r="J277" s="0" t="n">
        <v>0</v>
      </c>
      <c r="L277" s="0" t="s">
        <v>61</v>
      </c>
      <c r="M277" s="0" t="s">
        <v>43</v>
      </c>
      <c r="N277" s="0" t="s">
        <v>65</v>
      </c>
      <c r="O277" s="0" t="s">
        <v>45</v>
      </c>
      <c r="P277" s="0" t="s">
        <v>46</v>
      </c>
      <c r="T277" s="0" t="n">
        <f aca="false">IF(AND($P277="Congruent",$I277=1),$G277,"")</f>
        <v>660</v>
      </c>
      <c r="U277" s="0" t="str">
        <f aca="false">IF(AND($P277="Neutre",$I277=1),$G277,"")</f>
        <v/>
      </c>
      <c r="V277" s="0" t="str">
        <f aca="false">IF(AND($P277="Incongruent",$I277=1),$G277,"")</f>
        <v/>
      </c>
      <c r="X277" s="0" t="str">
        <f aca="false">IF(AND($Q277="control",$I277=1,$I275=1),$G277,"")</f>
        <v/>
      </c>
      <c r="Y277" s="0" t="str">
        <f aca="false">IF(AND($Q277="test",$I277=1,$I275=1),$G277,"")</f>
        <v/>
      </c>
      <c r="AB277" s="0" t="n">
        <f aca="false">IF(AND(T277&lt;T$415+2*T$417,T277&gt;T$415-2*T$417),T277,"")</f>
        <v>660</v>
      </c>
      <c r="AC277" s="0" t="str">
        <f aca="false">IF(AND(U277&lt;U$415+2*U$417,U277&gt;U$415-2*U$417),U277,"")</f>
        <v/>
      </c>
      <c r="AD277" s="0" t="str">
        <f aca="false">IF(AND(V277&lt;V$415+2*V$417,V277&gt;V$415-2*V$417),V277,"")</f>
        <v/>
      </c>
      <c r="AF277" s="0" t="str">
        <f aca="false">IF(AND(X277&lt;X$415+2*X$417,X277&gt;X$415-2*X$417),X277,"")</f>
        <v/>
      </c>
      <c r="AG277" s="0" t="str">
        <f aca="false">IF(AND(Y277&lt;Y$415+2*Y$417,Y277&gt;Y$415-2*Y$417),Y277,"")</f>
        <v/>
      </c>
    </row>
    <row r="278" customFormat="false" ht="12.8" hidden="false" customHeight="false" outlineLevel="0" collapsed="false">
      <c r="A278" s="0" t="n">
        <v>277</v>
      </c>
      <c r="B278" s="0" t="s">
        <v>19</v>
      </c>
      <c r="C278" s="0" t="s">
        <v>20</v>
      </c>
      <c r="D278" s="0" t="n">
        <v>38</v>
      </c>
      <c r="E278" s="0" t="n">
        <v>3</v>
      </c>
      <c r="F278" s="0" t="s">
        <v>41</v>
      </c>
      <c r="G278" s="0" t="n">
        <v>500</v>
      </c>
      <c r="I278" s="0" t="n">
        <v>0</v>
      </c>
      <c r="J278" s="0" t="n">
        <v>1</v>
      </c>
      <c r="L278" s="0" t="s">
        <v>61</v>
      </c>
      <c r="M278" s="0" t="s">
        <v>43</v>
      </c>
      <c r="N278" s="0" t="s">
        <v>65</v>
      </c>
      <c r="T278" s="0" t="str">
        <f aca="false">IF(AND($P278="Congruent",$I278=1),$G278,"")</f>
        <v/>
      </c>
      <c r="U278" s="0" t="str">
        <f aca="false">IF(AND($P278="Neutre",$I278=1),$G278,"")</f>
        <v/>
      </c>
      <c r="V278" s="0" t="str">
        <f aca="false">IF(AND($P278="Incongruent",$I278=1),$G278,"")</f>
        <v/>
      </c>
      <c r="X278" s="0" t="str">
        <f aca="false">IF(AND($Q278="control",$I278=1,$I276=1),$G278,"")</f>
        <v/>
      </c>
      <c r="Y278" s="0" t="str">
        <f aca="false">IF(AND($Q278="test",$I278=1,$I276=1),$G278,"")</f>
        <v/>
      </c>
      <c r="AB278" s="0" t="str">
        <f aca="false">IF(AND(T278&lt;T$415+2*T$417,T278&gt;T$415-2*T$417),T278,"")</f>
        <v/>
      </c>
      <c r="AC278" s="0" t="str">
        <f aca="false">IF(AND(U278&lt;U$415+2*U$417,U278&gt;U$415-2*U$417),U278,"")</f>
        <v/>
      </c>
      <c r="AD278" s="0" t="str">
        <f aca="false">IF(AND(V278&lt;V$415+2*V$417,V278&gt;V$415-2*V$417),V278,"")</f>
        <v/>
      </c>
      <c r="AF278" s="0" t="str">
        <f aca="false">IF(AND(X278&lt;X$415+2*X$417,X278&gt;X$415-2*X$417),X278,"")</f>
        <v/>
      </c>
      <c r="AG278" s="0" t="str">
        <f aca="false">IF(AND(Y278&lt;Y$415+2*Y$417,Y278&gt;Y$415-2*Y$417),Y278,"")</f>
        <v/>
      </c>
    </row>
    <row r="279" customFormat="false" ht="12.8" hidden="false" customHeight="false" outlineLevel="0" collapsed="false">
      <c r="A279" s="0" t="n">
        <v>278</v>
      </c>
      <c r="B279" s="0" t="s">
        <v>19</v>
      </c>
      <c r="C279" s="0" t="s">
        <v>20</v>
      </c>
      <c r="D279" s="0" t="n">
        <v>38</v>
      </c>
      <c r="E279" s="0" t="n">
        <v>4</v>
      </c>
      <c r="F279" s="0" t="s">
        <v>12</v>
      </c>
      <c r="G279" s="0" t="n">
        <v>692</v>
      </c>
      <c r="H279" s="0" t="s">
        <v>47</v>
      </c>
      <c r="I279" s="0" t="n">
        <v>1</v>
      </c>
      <c r="J279" s="0" t="n">
        <v>0</v>
      </c>
      <c r="L279" s="0" t="s">
        <v>61</v>
      </c>
      <c r="M279" s="0" t="s">
        <v>43</v>
      </c>
      <c r="N279" s="0" t="s">
        <v>65</v>
      </c>
      <c r="O279" s="0" t="s">
        <v>48</v>
      </c>
      <c r="P279" s="0" t="s">
        <v>46</v>
      </c>
      <c r="T279" s="0" t="n">
        <f aca="false">IF(AND($P279="Congruent",$I279=1),$G279,"")</f>
        <v>692</v>
      </c>
      <c r="U279" s="0" t="str">
        <f aca="false">IF(AND($P279="Neutre",$I279=1),$G279,"")</f>
        <v/>
      </c>
      <c r="V279" s="0" t="str">
        <f aca="false">IF(AND($P279="Incongruent",$I279=1),$G279,"")</f>
        <v/>
      </c>
      <c r="X279" s="0" t="str">
        <f aca="false">IF(AND($Q279="control",$I279=1,$I277=1),$G279,"")</f>
        <v/>
      </c>
      <c r="Y279" s="0" t="str">
        <f aca="false">IF(AND($Q279="test",$I279=1,$I277=1),$G279,"")</f>
        <v/>
      </c>
      <c r="AB279" s="0" t="n">
        <f aca="false">IF(AND(T279&lt;T$415+2*T$417,T279&gt;T$415-2*T$417),T279,"")</f>
        <v>692</v>
      </c>
      <c r="AC279" s="0" t="str">
        <f aca="false">IF(AND(U279&lt;U$415+2*U$417,U279&gt;U$415-2*U$417),U279,"")</f>
        <v/>
      </c>
      <c r="AD279" s="0" t="str">
        <f aca="false">IF(AND(V279&lt;V$415+2*V$417,V279&gt;V$415-2*V$417),V279,"")</f>
        <v/>
      </c>
      <c r="AF279" s="0" t="str">
        <f aca="false">IF(AND(X279&lt;X$415+2*X$417,X279&gt;X$415-2*X$417),X279,"")</f>
        <v/>
      </c>
      <c r="AG279" s="0" t="str">
        <f aca="false">IF(AND(Y279&lt;Y$415+2*Y$417,Y279&gt;Y$415-2*Y$417),Y279,"")</f>
        <v/>
      </c>
    </row>
    <row r="280" customFormat="false" ht="12.8" hidden="false" customHeight="false" outlineLevel="0" collapsed="false">
      <c r="A280" s="0" t="n">
        <v>279</v>
      </c>
      <c r="B280" s="0" t="s">
        <v>19</v>
      </c>
      <c r="C280" s="0" t="s">
        <v>20</v>
      </c>
      <c r="D280" s="0" t="n">
        <v>38</v>
      </c>
      <c r="E280" s="0" t="n">
        <v>5</v>
      </c>
      <c r="F280" s="0" t="s">
        <v>41</v>
      </c>
      <c r="G280" s="0" t="n">
        <v>500</v>
      </c>
      <c r="I280" s="0" t="n">
        <v>0</v>
      </c>
      <c r="J280" s="0" t="n">
        <v>1</v>
      </c>
      <c r="L280" s="0" t="s">
        <v>61</v>
      </c>
      <c r="M280" s="0" t="s">
        <v>43</v>
      </c>
      <c r="N280" s="0" t="s">
        <v>65</v>
      </c>
      <c r="T280" s="0" t="str">
        <f aca="false">IF(AND($P280="Congruent",$I280=1),$G280,"")</f>
        <v/>
      </c>
      <c r="U280" s="0" t="str">
        <f aca="false">IF(AND($P280="Neutre",$I280=1),$G280,"")</f>
        <v/>
      </c>
      <c r="V280" s="0" t="str">
        <f aca="false">IF(AND($P280="Incongruent",$I280=1),$G280,"")</f>
        <v/>
      </c>
      <c r="X280" s="0" t="str">
        <f aca="false">IF(AND($Q280="control",$I280=1,$I278=1),$G280,"")</f>
        <v/>
      </c>
      <c r="Y280" s="0" t="str">
        <f aca="false">IF(AND($Q280="test",$I280=1,$I278=1),$G280,"")</f>
        <v/>
      </c>
      <c r="AB280" s="0" t="str">
        <f aca="false">IF(AND(T280&lt;T$415+2*T$417,T280&gt;T$415-2*T$417),T280,"")</f>
        <v/>
      </c>
      <c r="AC280" s="0" t="str">
        <f aca="false">IF(AND(U280&lt;U$415+2*U$417,U280&gt;U$415-2*U$417),U280,"")</f>
        <v/>
      </c>
      <c r="AD280" s="0" t="str">
        <f aca="false">IF(AND(V280&lt;V$415+2*V$417,V280&gt;V$415-2*V$417),V280,"")</f>
        <v/>
      </c>
      <c r="AF280" s="0" t="str">
        <f aca="false">IF(AND(X280&lt;X$415+2*X$417,X280&gt;X$415-2*X$417),X280,"")</f>
        <v/>
      </c>
      <c r="AG280" s="0" t="str">
        <f aca="false">IF(AND(Y280&lt;Y$415+2*Y$417,Y280&gt;Y$415-2*Y$417),Y280,"")</f>
        <v/>
      </c>
    </row>
    <row r="281" customFormat="false" ht="12.8" hidden="false" customHeight="false" outlineLevel="0" collapsed="false">
      <c r="A281" s="0" t="n">
        <v>280</v>
      </c>
      <c r="B281" s="0" t="s">
        <v>19</v>
      </c>
      <c r="C281" s="0" t="s">
        <v>20</v>
      </c>
      <c r="D281" s="0" t="n">
        <v>38</v>
      </c>
      <c r="E281" s="0" t="n">
        <v>6</v>
      </c>
      <c r="F281" s="0" t="s">
        <v>49</v>
      </c>
      <c r="G281" s="0" t="n">
        <v>999</v>
      </c>
      <c r="I281" s="0" t="n">
        <v>0</v>
      </c>
      <c r="J281" s="0" t="n">
        <v>1</v>
      </c>
      <c r="K281" s="0" t="n">
        <v>1</v>
      </c>
      <c r="L281" s="0" t="s">
        <v>61</v>
      </c>
      <c r="M281" s="0" t="s">
        <v>43</v>
      </c>
      <c r="N281" s="0" t="s">
        <v>65</v>
      </c>
      <c r="T281" s="0" t="str">
        <f aca="false">IF(AND($P281="Congruent",$I281=1),$G281,"")</f>
        <v/>
      </c>
      <c r="U281" s="0" t="str">
        <f aca="false">IF(AND($P281="Neutre",$I281=1),$G281,"")</f>
        <v/>
      </c>
      <c r="V281" s="0" t="str">
        <f aca="false">IF(AND($P281="Incongruent",$I281=1),$G281,"")</f>
        <v/>
      </c>
      <c r="X281" s="0" t="str">
        <f aca="false">IF(AND($Q281="control",$I281=1,$I279=1),$G281,"")</f>
        <v/>
      </c>
      <c r="Y281" s="0" t="str">
        <f aca="false">IF(AND($Q281="test",$I281=1,$I279=1),$G281,"")</f>
        <v/>
      </c>
      <c r="AB281" s="0" t="str">
        <f aca="false">IF(AND(T281&lt;T$415+2*T$417,T281&gt;T$415-2*T$417),T281,"")</f>
        <v/>
      </c>
      <c r="AC281" s="0" t="str">
        <f aca="false">IF(AND(U281&lt;U$415+2*U$417,U281&gt;U$415-2*U$417),U281,"")</f>
        <v/>
      </c>
      <c r="AD281" s="0" t="str">
        <f aca="false">IF(AND(V281&lt;V$415+2*V$417,V281&gt;V$415-2*V$417),V281,"")</f>
        <v/>
      </c>
      <c r="AF281" s="0" t="str">
        <f aca="false">IF(AND(X281&lt;X$415+2*X$417,X281&gt;X$415-2*X$417),X281,"")</f>
        <v/>
      </c>
      <c r="AG281" s="0" t="str">
        <f aca="false">IF(AND(Y281&lt;Y$415+2*Y$417,Y281&gt;Y$415-2*Y$417),Y281,"")</f>
        <v/>
      </c>
    </row>
    <row r="282" customFormat="false" ht="12.8" hidden="false" customHeight="false" outlineLevel="0" collapsed="false">
      <c r="A282" s="0" t="n">
        <v>281</v>
      </c>
      <c r="B282" s="0" t="s">
        <v>19</v>
      </c>
      <c r="C282" s="0" t="s">
        <v>20</v>
      </c>
      <c r="D282" s="0" t="n">
        <v>39</v>
      </c>
      <c r="E282" s="0" t="n">
        <v>1</v>
      </c>
      <c r="F282" s="0" t="s">
        <v>41</v>
      </c>
      <c r="G282" s="0" t="n">
        <v>500</v>
      </c>
      <c r="I282" s="0" t="n">
        <v>0</v>
      </c>
      <c r="J282" s="0" t="n">
        <v>1</v>
      </c>
      <c r="L282" s="0" t="s">
        <v>54</v>
      </c>
      <c r="M282" s="0" t="s">
        <v>42</v>
      </c>
      <c r="N282" s="0" t="s">
        <v>67</v>
      </c>
      <c r="T282" s="0" t="str">
        <f aca="false">IF(AND($P282="Congruent",$I282=1),$G282,"")</f>
        <v/>
      </c>
      <c r="U282" s="0" t="str">
        <f aca="false">IF(AND($P282="Neutre",$I282=1),$G282,"")</f>
        <v/>
      </c>
      <c r="V282" s="0" t="str">
        <f aca="false">IF(AND($P282="Incongruent",$I282=1),$G282,"")</f>
        <v/>
      </c>
      <c r="X282" s="0" t="str">
        <f aca="false">IF(AND($Q282="control",$I282=1,$I280=1),$G282,"")</f>
        <v/>
      </c>
      <c r="Y282" s="0" t="str">
        <f aca="false">IF(AND($Q282="test",$I282=1,$I280=1),$G282,"")</f>
        <v/>
      </c>
      <c r="AB282" s="0" t="str">
        <f aca="false">IF(AND(T282&lt;T$415+2*T$417,T282&gt;T$415-2*T$417),T282,"")</f>
        <v/>
      </c>
      <c r="AC282" s="0" t="str">
        <f aca="false">IF(AND(U282&lt;U$415+2*U$417,U282&gt;U$415-2*U$417),U282,"")</f>
        <v/>
      </c>
      <c r="AD282" s="0" t="str">
        <f aca="false">IF(AND(V282&lt;V$415+2*V$417,V282&gt;V$415-2*V$417),V282,"")</f>
        <v/>
      </c>
      <c r="AF282" s="0" t="str">
        <f aca="false">IF(AND(X282&lt;X$415+2*X$417,X282&gt;X$415-2*X$417),X282,"")</f>
        <v/>
      </c>
      <c r="AG282" s="0" t="str">
        <f aca="false">IF(AND(Y282&lt;Y$415+2*Y$417,Y282&gt;Y$415-2*Y$417),Y282,"")</f>
        <v/>
      </c>
    </row>
    <row r="283" customFormat="false" ht="12.8" hidden="false" customHeight="false" outlineLevel="0" collapsed="false">
      <c r="A283" s="0" t="n">
        <v>282</v>
      </c>
      <c r="B283" s="0" t="s">
        <v>19</v>
      </c>
      <c r="C283" s="0" t="s">
        <v>20</v>
      </c>
      <c r="D283" s="0" t="n">
        <v>39</v>
      </c>
      <c r="E283" s="0" t="n">
        <v>2</v>
      </c>
      <c r="F283" s="0" t="s">
        <v>11</v>
      </c>
      <c r="G283" s="0" t="n">
        <v>777</v>
      </c>
      <c r="H283" s="0" t="s">
        <v>47</v>
      </c>
      <c r="I283" s="0" t="n">
        <v>1</v>
      </c>
      <c r="J283" s="0" t="n">
        <v>0</v>
      </c>
      <c r="L283" s="0" t="s">
        <v>54</v>
      </c>
      <c r="M283" s="0" t="s">
        <v>42</v>
      </c>
      <c r="N283" s="0" t="s">
        <v>67</v>
      </c>
      <c r="O283" s="0" t="s">
        <v>52</v>
      </c>
      <c r="P283" s="0" t="s">
        <v>53</v>
      </c>
      <c r="T283" s="0" t="str">
        <f aca="false">IF(AND($P283="Congruent",$I283=1),$G283,"")</f>
        <v/>
      </c>
      <c r="U283" s="0" t="n">
        <f aca="false">IF(AND($P283="Neutre",$I283=1),$G283,"")</f>
        <v>777</v>
      </c>
      <c r="V283" s="0" t="str">
        <f aca="false">IF(AND($P283="Incongruent",$I283=1),$G283,"")</f>
        <v/>
      </c>
      <c r="X283" s="0" t="str">
        <f aca="false">IF(AND($Q283="control",$I283=1,$I281=1),$G283,"")</f>
        <v/>
      </c>
      <c r="Y283" s="0" t="str">
        <f aca="false">IF(AND($Q283="test",$I283=1,$I281=1),$G283,"")</f>
        <v/>
      </c>
      <c r="AB283" s="0" t="str">
        <f aca="false">IF(AND(T283&lt;T$415+2*T$417,T283&gt;T$415-2*T$417),T283,"")</f>
        <v/>
      </c>
      <c r="AC283" s="0" t="n">
        <f aca="false">IF(AND(U283&lt;U$415+2*U$417,U283&gt;U$415-2*U$417),U283,"")</f>
        <v>777</v>
      </c>
      <c r="AD283" s="0" t="str">
        <f aca="false">IF(AND(V283&lt;V$415+2*V$417,V283&gt;V$415-2*V$417),V283,"")</f>
        <v/>
      </c>
      <c r="AF283" s="0" t="str">
        <f aca="false">IF(AND(X283&lt;X$415+2*X$417,X283&gt;X$415-2*X$417),X283,"")</f>
        <v/>
      </c>
      <c r="AG283" s="0" t="str">
        <f aca="false">IF(AND(Y283&lt;Y$415+2*Y$417,Y283&gt;Y$415-2*Y$417),Y283,"")</f>
        <v/>
      </c>
    </row>
    <row r="284" customFormat="false" ht="12.8" hidden="false" customHeight="false" outlineLevel="0" collapsed="false">
      <c r="A284" s="0" t="n">
        <v>283</v>
      </c>
      <c r="B284" s="0" t="s">
        <v>19</v>
      </c>
      <c r="C284" s="0" t="s">
        <v>20</v>
      </c>
      <c r="D284" s="0" t="n">
        <v>39</v>
      </c>
      <c r="E284" s="0" t="n">
        <v>3</v>
      </c>
      <c r="F284" s="0" t="s">
        <v>41</v>
      </c>
      <c r="G284" s="0" t="n">
        <v>500</v>
      </c>
      <c r="I284" s="0" t="n">
        <v>0</v>
      </c>
      <c r="J284" s="0" t="n">
        <v>1</v>
      </c>
      <c r="L284" s="0" t="s">
        <v>54</v>
      </c>
      <c r="M284" s="0" t="s">
        <v>42</v>
      </c>
      <c r="N284" s="0" t="s">
        <v>67</v>
      </c>
      <c r="T284" s="0" t="str">
        <f aca="false">IF(AND($P284="Congruent",$I284=1),$G284,"")</f>
        <v/>
      </c>
      <c r="U284" s="0" t="str">
        <f aca="false">IF(AND($P284="Neutre",$I284=1),$G284,"")</f>
        <v/>
      </c>
      <c r="V284" s="0" t="str">
        <f aca="false">IF(AND($P284="Incongruent",$I284=1),$G284,"")</f>
        <v/>
      </c>
      <c r="X284" s="0" t="str">
        <f aca="false">IF(AND($Q284="control",$I284=1,$I282=1),$G284,"")</f>
        <v/>
      </c>
      <c r="Y284" s="0" t="str">
        <f aca="false">IF(AND($Q284="test",$I284=1,$I282=1),$G284,"")</f>
        <v/>
      </c>
      <c r="AB284" s="0" t="str">
        <f aca="false">IF(AND(T284&lt;T$415+2*T$417,T284&gt;T$415-2*T$417),T284,"")</f>
        <v/>
      </c>
      <c r="AC284" s="0" t="str">
        <f aca="false">IF(AND(U284&lt;U$415+2*U$417,U284&gt;U$415-2*U$417),U284,"")</f>
        <v/>
      </c>
      <c r="AD284" s="0" t="str">
        <f aca="false">IF(AND(V284&lt;V$415+2*V$417,V284&gt;V$415-2*V$417),V284,"")</f>
        <v/>
      </c>
      <c r="AF284" s="0" t="str">
        <f aca="false">IF(AND(X284&lt;X$415+2*X$417,X284&gt;X$415-2*X$417),X284,"")</f>
        <v/>
      </c>
      <c r="AG284" s="0" t="str">
        <f aca="false">IF(AND(Y284&lt;Y$415+2*Y$417,Y284&gt;Y$415-2*Y$417),Y284,"")</f>
        <v/>
      </c>
    </row>
    <row r="285" customFormat="false" ht="12.8" hidden="false" customHeight="false" outlineLevel="0" collapsed="false">
      <c r="A285" s="0" t="n">
        <v>284</v>
      </c>
      <c r="B285" s="0" t="s">
        <v>19</v>
      </c>
      <c r="C285" s="0" t="s">
        <v>20</v>
      </c>
      <c r="D285" s="0" t="n">
        <v>39</v>
      </c>
      <c r="E285" s="0" t="n">
        <v>4</v>
      </c>
      <c r="F285" s="0" t="s">
        <v>12</v>
      </c>
      <c r="G285" s="0" t="n">
        <v>729.000000000058</v>
      </c>
      <c r="H285" s="0" t="s">
        <v>44</v>
      </c>
      <c r="I285" s="0" t="n">
        <v>1</v>
      </c>
      <c r="J285" s="0" t="n">
        <v>0</v>
      </c>
      <c r="L285" s="0" t="s">
        <v>54</v>
      </c>
      <c r="M285" s="0" t="s">
        <v>42</v>
      </c>
      <c r="N285" s="0" t="s">
        <v>67</v>
      </c>
      <c r="O285" s="0" t="s">
        <v>48</v>
      </c>
      <c r="P285" s="0" t="s">
        <v>46</v>
      </c>
      <c r="Q285" s="0" t="s">
        <v>17</v>
      </c>
      <c r="T285" s="0" t="n">
        <f aca="false">IF(AND($P285="Congruent",$I285=1),$G285,"")</f>
        <v>729.000000000058</v>
      </c>
      <c r="U285" s="0" t="str">
        <f aca="false">IF(AND($P285="Neutre",$I285=1),$G285,"")</f>
        <v/>
      </c>
      <c r="V285" s="0" t="str">
        <f aca="false">IF(AND($P285="Incongruent",$I285=1),$G285,"")</f>
        <v/>
      </c>
      <c r="X285" s="0" t="n">
        <f aca="false">IF(AND($Q285="control",$I285=1,$I283=1),$G285,"")</f>
        <v>729.000000000058</v>
      </c>
      <c r="Y285" s="0" t="str">
        <f aca="false">IF(AND($Q285="test",$I285=1,$I283=1),$G285,"")</f>
        <v/>
      </c>
      <c r="AB285" s="0" t="n">
        <f aca="false">IF(AND(T285&lt;T$415+2*T$417,T285&gt;T$415-2*T$417),T285,"")</f>
        <v>729.000000000058</v>
      </c>
      <c r="AC285" s="0" t="str">
        <f aca="false">IF(AND(U285&lt;U$415+2*U$417,U285&gt;U$415-2*U$417),U285,"")</f>
        <v/>
      </c>
      <c r="AD285" s="0" t="str">
        <f aca="false">IF(AND(V285&lt;V$415+2*V$417,V285&gt;V$415-2*V$417),V285,"")</f>
        <v/>
      </c>
      <c r="AF285" s="0" t="n">
        <f aca="false">IF(AND(X285&lt;X$415+2*X$417,X285&gt;X$415-2*X$417),X285,"")</f>
        <v>729.000000000058</v>
      </c>
      <c r="AG285" s="0" t="str">
        <f aca="false">IF(AND(Y285&lt;Y$415+2*Y$417,Y285&gt;Y$415-2*Y$417),Y285,"")</f>
        <v/>
      </c>
    </row>
    <row r="286" customFormat="false" ht="12.8" hidden="false" customHeight="false" outlineLevel="0" collapsed="false">
      <c r="A286" s="0" t="n">
        <v>285</v>
      </c>
      <c r="B286" s="0" t="s">
        <v>19</v>
      </c>
      <c r="C286" s="0" t="s">
        <v>20</v>
      </c>
      <c r="D286" s="0" t="n">
        <v>39</v>
      </c>
      <c r="E286" s="0" t="n">
        <v>5</v>
      </c>
      <c r="F286" s="0" t="s">
        <v>41</v>
      </c>
      <c r="G286" s="0" t="n">
        <v>500</v>
      </c>
      <c r="I286" s="0" t="n">
        <v>0</v>
      </c>
      <c r="J286" s="0" t="n">
        <v>1</v>
      </c>
      <c r="L286" s="0" t="s">
        <v>54</v>
      </c>
      <c r="M286" s="0" t="s">
        <v>42</v>
      </c>
      <c r="N286" s="0" t="s">
        <v>67</v>
      </c>
      <c r="T286" s="0" t="str">
        <f aca="false">IF(AND($P286="Congruent",$I286=1),$G286,"")</f>
        <v/>
      </c>
      <c r="U286" s="0" t="str">
        <f aca="false">IF(AND($P286="Neutre",$I286=1),$G286,"")</f>
        <v/>
      </c>
      <c r="V286" s="0" t="str">
        <f aca="false">IF(AND($P286="Incongruent",$I286=1),$G286,"")</f>
        <v/>
      </c>
      <c r="X286" s="0" t="str">
        <f aca="false">IF(AND($Q286="control",$I286=1,$I284=1),$G286,"")</f>
        <v/>
      </c>
      <c r="Y286" s="0" t="str">
        <f aca="false">IF(AND($Q286="test",$I286=1,$I284=1),$G286,"")</f>
        <v/>
      </c>
      <c r="AB286" s="0" t="str">
        <f aca="false">IF(AND(T286&lt;T$415+2*T$417,T286&gt;T$415-2*T$417),T286,"")</f>
        <v/>
      </c>
      <c r="AC286" s="0" t="str">
        <f aca="false">IF(AND(U286&lt;U$415+2*U$417,U286&gt;U$415-2*U$417),U286,"")</f>
        <v/>
      </c>
      <c r="AD286" s="0" t="str">
        <f aca="false">IF(AND(V286&lt;V$415+2*V$417,V286&gt;V$415-2*V$417),V286,"")</f>
        <v/>
      </c>
      <c r="AF286" s="0" t="str">
        <f aca="false">IF(AND(X286&lt;X$415+2*X$417,X286&gt;X$415-2*X$417),X286,"")</f>
        <v/>
      </c>
      <c r="AG286" s="0" t="str">
        <f aca="false">IF(AND(Y286&lt;Y$415+2*Y$417,Y286&gt;Y$415-2*Y$417),Y286,"")</f>
        <v/>
      </c>
    </row>
    <row r="287" customFormat="false" ht="12.8" hidden="false" customHeight="false" outlineLevel="0" collapsed="false">
      <c r="A287" s="0" t="n">
        <v>286</v>
      </c>
      <c r="B287" s="0" t="s">
        <v>19</v>
      </c>
      <c r="C287" s="0" t="s">
        <v>20</v>
      </c>
      <c r="D287" s="0" t="n">
        <v>39</v>
      </c>
      <c r="E287" s="0" t="n">
        <v>6</v>
      </c>
      <c r="F287" s="0" t="s">
        <v>49</v>
      </c>
      <c r="G287" s="0" t="n">
        <v>1000</v>
      </c>
      <c r="I287" s="0" t="n">
        <v>0</v>
      </c>
      <c r="J287" s="0" t="n">
        <v>1</v>
      </c>
      <c r="K287" s="0" t="n">
        <v>1</v>
      </c>
      <c r="L287" s="0" t="s">
        <v>54</v>
      </c>
      <c r="M287" s="0" t="s">
        <v>42</v>
      </c>
      <c r="N287" s="0" t="s">
        <v>67</v>
      </c>
      <c r="T287" s="0" t="str">
        <f aca="false">IF(AND($P287="Congruent",$I287=1),$G287,"")</f>
        <v/>
      </c>
      <c r="U287" s="0" t="str">
        <f aca="false">IF(AND($P287="Neutre",$I287=1),$G287,"")</f>
        <v/>
      </c>
      <c r="V287" s="0" t="str">
        <f aca="false">IF(AND($P287="Incongruent",$I287=1),$G287,"")</f>
        <v/>
      </c>
      <c r="X287" s="0" t="str">
        <f aca="false">IF(AND($Q287="control",$I287=1,$I285=1),$G287,"")</f>
        <v/>
      </c>
      <c r="Y287" s="0" t="str">
        <f aca="false">IF(AND($Q287="test",$I287=1,$I285=1),$G287,"")</f>
        <v/>
      </c>
      <c r="AB287" s="0" t="str">
        <f aca="false">IF(AND(T287&lt;T$415+2*T$417,T287&gt;T$415-2*T$417),T287,"")</f>
        <v/>
      </c>
      <c r="AC287" s="0" t="str">
        <f aca="false">IF(AND(U287&lt;U$415+2*U$417,U287&gt;U$415-2*U$417),U287,"")</f>
        <v/>
      </c>
      <c r="AD287" s="0" t="str">
        <f aca="false">IF(AND(V287&lt;V$415+2*V$417,V287&gt;V$415-2*V$417),V287,"")</f>
        <v/>
      </c>
      <c r="AF287" s="0" t="str">
        <f aca="false">IF(AND(X287&lt;X$415+2*X$417,X287&gt;X$415-2*X$417),X287,"")</f>
        <v/>
      </c>
      <c r="AG287" s="0" t="str">
        <f aca="false">IF(AND(Y287&lt;Y$415+2*Y$417,Y287&gt;Y$415-2*Y$417),Y287,"")</f>
        <v/>
      </c>
    </row>
    <row r="288" customFormat="false" ht="12.8" hidden="false" customHeight="false" outlineLevel="0" collapsed="false">
      <c r="A288" s="0" t="n">
        <v>287</v>
      </c>
      <c r="B288" s="0" t="s">
        <v>19</v>
      </c>
      <c r="C288" s="0" t="s">
        <v>20</v>
      </c>
      <c r="D288" s="0" t="n">
        <v>40</v>
      </c>
      <c r="E288" s="0" t="n">
        <v>1</v>
      </c>
      <c r="F288" s="0" t="s">
        <v>41</v>
      </c>
      <c r="G288" s="0" t="n">
        <v>501</v>
      </c>
      <c r="I288" s="0" t="n">
        <v>0</v>
      </c>
      <c r="J288" s="0" t="n">
        <v>1</v>
      </c>
      <c r="L288" s="0" t="s">
        <v>57</v>
      </c>
      <c r="M288" s="0" t="s">
        <v>42</v>
      </c>
      <c r="N288" s="0" t="s">
        <v>66</v>
      </c>
      <c r="T288" s="0" t="str">
        <f aca="false">IF(AND($P288="Congruent",$I288=1),$G288,"")</f>
        <v/>
      </c>
      <c r="U288" s="0" t="str">
        <f aca="false">IF(AND($P288="Neutre",$I288=1),$G288,"")</f>
        <v/>
      </c>
      <c r="V288" s="0" t="str">
        <f aca="false">IF(AND($P288="Incongruent",$I288=1),$G288,"")</f>
        <v/>
      </c>
      <c r="X288" s="0" t="str">
        <f aca="false">IF(AND($Q288="control",$I288=1,$I286=1),$G288,"")</f>
        <v/>
      </c>
      <c r="Y288" s="0" t="str">
        <f aca="false">IF(AND($Q288="test",$I288=1,$I286=1),$G288,"")</f>
        <v/>
      </c>
      <c r="AB288" s="0" t="str">
        <f aca="false">IF(AND(T288&lt;T$415+2*T$417,T288&gt;T$415-2*T$417),T288,"")</f>
        <v/>
      </c>
      <c r="AC288" s="0" t="str">
        <f aca="false">IF(AND(U288&lt;U$415+2*U$417,U288&gt;U$415-2*U$417),U288,"")</f>
        <v/>
      </c>
      <c r="AD288" s="0" t="str">
        <f aca="false">IF(AND(V288&lt;V$415+2*V$417,V288&gt;V$415-2*V$417),V288,"")</f>
        <v/>
      </c>
      <c r="AF288" s="0" t="str">
        <f aca="false">IF(AND(X288&lt;X$415+2*X$417,X288&gt;X$415-2*X$417),X288,"")</f>
        <v/>
      </c>
      <c r="AG288" s="0" t="str">
        <f aca="false">IF(AND(Y288&lt;Y$415+2*Y$417,Y288&gt;Y$415-2*Y$417),Y288,"")</f>
        <v/>
      </c>
    </row>
    <row r="289" customFormat="false" ht="12.8" hidden="false" customHeight="false" outlineLevel="0" collapsed="false">
      <c r="A289" s="0" t="n">
        <v>288</v>
      </c>
      <c r="B289" s="0" t="s">
        <v>19</v>
      </c>
      <c r="C289" s="0" t="s">
        <v>20</v>
      </c>
      <c r="D289" s="0" t="n">
        <v>40</v>
      </c>
      <c r="E289" s="0" t="n">
        <v>2</v>
      </c>
      <c r="F289" s="0" t="s">
        <v>11</v>
      </c>
      <c r="G289" s="0" t="n">
        <v>592</v>
      </c>
      <c r="H289" s="0" t="s">
        <v>47</v>
      </c>
      <c r="I289" s="0" t="n">
        <v>1</v>
      </c>
      <c r="J289" s="0" t="n">
        <v>0</v>
      </c>
      <c r="L289" s="0" t="s">
        <v>57</v>
      </c>
      <c r="M289" s="0" t="s">
        <v>42</v>
      </c>
      <c r="N289" s="0" t="s">
        <v>66</v>
      </c>
      <c r="O289" s="0" t="s">
        <v>58</v>
      </c>
      <c r="P289" s="0" t="s">
        <v>59</v>
      </c>
      <c r="T289" s="0" t="str">
        <f aca="false">IF(AND($P289="Congruent",$I289=1),$G289,"")</f>
        <v/>
      </c>
      <c r="U289" s="0" t="str">
        <f aca="false">IF(AND($P289="Neutre",$I289=1),$G289,"")</f>
        <v/>
      </c>
      <c r="V289" s="0" t="n">
        <f aca="false">IF(AND($P289="Incongruent",$I289=1),$G289,"")</f>
        <v>592</v>
      </c>
      <c r="X289" s="0" t="str">
        <f aca="false">IF(AND($Q289="control",$I289=1,$I287=1),$G289,"")</f>
        <v/>
      </c>
      <c r="Y289" s="0" t="str">
        <f aca="false">IF(AND($Q289="test",$I289=1,$I287=1),$G289,"")</f>
        <v/>
      </c>
      <c r="AB289" s="0" t="str">
        <f aca="false">IF(AND(T289&lt;T$415+2*T$417,T289&gt;T$415-2*T$417),T289,"")</f>
        <v/>
      </c>
      <c r="AC289" s="0" t="str">
        <f aca="false">IF(AND(U289&lt;U$415+2*U$417,U289&gt;U$415-2*U$417),U289,"")</f>
        <v/>
      </c>
      <c r="AD289" s="0" t="n">
        <f aca="false">IF(AND(V289&lt;V$415+2*V$417,V289&gt;V$415-2*V$417),V289,"")</f>
        <v>592</v>
      </c>
      <c r="AF289" s="0" t="str">
        <f aca="false">IF(AND(X289&lt;X$415+2*X$417,X289&gt;X$415-2*X$417),X289,"")</f>
        <v/>
      </c>
      <c r="AG289" s="0" t="str">
        <f aca="false">IF(AND(Y289&lt;Y$415+2*Y$417,Y289&gt;Y$415-2*Y$417),Y289,"")</f>
        <v/>
      </c>
    </row>
    <row r="290" customFormat="false" ht="12.8" hidden="false" customHeight="false" outlineLevel="0" collapsed="false">
      <c r="A290" s="0" t="n">
        <v>289</v>
      </c>
      <c r="B290" s="0" t="s">
        <v>19</v>
      </c>
      <c r="C290" s="0" t="s">
        <v>20</v>
      </c>
      <c r="D290" s="0" t="n">
        <v>40</v>
      </c>
      <c r="E290" s="0" t="n">
        <v>3</v>
      </c>
      <c r="F290" s="0" t="s">
        <v>41</v>
      </c>
      <c r="G290" s="0" t="n">
        <v>500</v>
      </c>
      <c r="I290" s="0" t="n">
        <v>0</v>
      </c>
      <c r="J290" s="0" t="n">
        <v>1</v>
      </c>
      <c r="L290" s="0" t="s">
        <v>57</v>
      </c>
      <c r="M290" s="0" t="s">
        <v>42</v>
      </c>
      <c r="N290" s="0" t="s">
        <v>66</v>
      </c>
      <c r="T290" s="0" t="str">
        <f aca="false">IF(AND($P290="Congruent",$I290=1),$G290,"")</f>
        <v/>
      </c>
      <c r="U290" s="0" t="str">
        <f aca="false">IF(AND($P290="Neutre",$I290=1),$G290,"")</f>
        <v/>
      </c>
      <c r="V290" s="0" t="str">
        <f aca="false">IF(AND($P290="Incongruent",$I290=1),$G290,"")</f>
        <v/>
      </c>
      <c r="X290" s="0" t="str">
        <f aca="false">IF(AND($Q290="control",$I290=1,$I288=1),$G290,"")</f>
        <v/>
      </c>
      <c r="Y290" s="0" t="str">
        <f aca="false">IF(AND($Q290="test",$I290=1,$I288=1),$G290,"")</f>
        <v/>
      </c>
      <c r="AB290" s="0" t="str">
        <f aca="false">IF(AND(T290&lt;T$415+2*T$417,T290&gt;T$415-2*T$417),T290,"")</f>
        <v/>
      </c>
      <c r="AC290" s="0" t="str">
        <f aca="false">IF(AND(U290&lt;U$415+2*U$417,U290&gt;U$415-2*U$417),U290,"")</f>
        <v/>
      </c>
      <c r="AD290" s="0" t="str">
        <f aca="false">IF(AND(V290&lt;V$415+2*V$417,V290&gt;V$415-2*V$417),V290,"")</f>
        <v/>
      </c>
      <c r="AF290" s="0" t="str">
        <f aca="false">IF(AND(X290&lt;X$415+2*X$417,X290&gt;X$415-2*X$417),X290,"")</f>
        <v/>
      </c>
      <c r="AG290" s="0" t="str">
        <f aca="false">IF(AND(Y290&lt;Y$415+2*Y$417,Y290&gt;Y$415-2*Y$417),Y290,"")</f>
        <v/>
      </c>
    </row>
    <row r="291" customFormat="false" ht="12.8" hidden="false" customHeight="false" outlineLevel="0" collapsed="false">
      <c r="A291" s="0" t="n">
        <v>290</v>
      </c>
      <c r="B291" s="0" t="s">
        <v>19</v>
      </c>
      <c r="C291" s="0" t="s">
        <v>20</v>
      </c>
      <c r="D291" s="0" t="n">
        <v>40</v>
      </c>
      <c r="E291" s="0" t="n">
        <v>4</v>
      </c>
      <c r="F291" s="0" t="s">
        <v>12</v>
      </c>
      <c r="G291" s="0" t="n">
        <v>675.999999999942</v>
      </c>
      <c r="H291" s="0" t="s">
        <v>44</v>
      </c>
      <c r="I291" s="0" t="n">
        <v>1</v>
      </c>
      <c r="J291" s="0" t="n">
        <v>0</v>
      </c>
      <c r="L291" s="0" t="s">
        <v>57</v>
      </c>
      <c r="M291" s="0" t="s">
        <v>42</v>
      </c>
      <c r="N291" s="0" t="s">
        <v>66</v>
      </c>
      <c r="O291" s="0" t="s">
        <v>48</v>
      </c>
      <c r="P291" s="0" t="s">
        <v>46</v>
      </c>
      <c r="Q291" s="0" t="s">
        <v>18</v>
      </c>
      <c r="T291" s="0" t="n">
        <f aca="false">IF(AND($P291="Congruent",$I291=1),$G291,"")</f>
        <v>675.999999999942</v>
      </c>
      <c r="U291" s="0" t="str">
        <f aca="false">IF(AND($P291="Neutre",$I291=1),$G291,"")</f>
        <v/>
      </c>
      <c r="V291" s="0" t="str">
        <f aca="false">IF(AND($P291="Incongruent",$I291=1),$G291,"")</f>
        <v/>
      </c>
      <c r="X291" s="0" t="str">
        <f aca="false">IF(AND($Q291="control",$I291=1,$I289=1),$G291,"")</f>
        <v/>
      </c>
      <c r="Y291" s="0" t="n">
        <f aca="false">IF(AND($Q291="test",$I291=1,$I289=1),$G291,"")</f>
        <v>675.999999999942</v>
      </c>
      <c r="AB291" s="0" t="n">
        <f aca="false">IF(AND(T291&lt;T$415+2*T$417,T291&gt;T$415-2*T$417),T291,"")</f>
        <v>675.999999999942</v>
      </c>
      <c r="AC291" s="0" t="str">
        <f aca="false">IF(AND(U291&lt;U$415+2*U$417,U291&gt;U$415-2*U$417),U291,"")</f>
        <v/>
      </c>
      <c r="AD291" s="0" t="str">
        <f aca="false">IF(AND(V291&lt;V$415+2*V$417,V291&gt;V$415-2*V$417),V291,"")</f>
        <v/>
      </c>
      <c r="AF291" s="0" t="str">
        <f aca="false">IF(AND(X291&lt;X$415+2*X$417,X291&gt;X$415-2*X$417),X291,"")</f>
        <v/>
      </c>
      <c r="AG291" s="0" t="n">
        <f aca="false">IF(AND(Y291&lt;Y$415+2*Y$417,Y291&gt;Y$415-2*Y$417),Y291,"")</f>
        <v>675.999999999942</v>
      </c>
    </row>
    <row r="292" customFormat="false" ht="12.8" hidden="false" customHeight="false" outlineLevel="0" collapsed="false">
      <c r="A292" s="0" t="n">
        <v>291</v>
      </c>
      <c r="B292" s="0" t="s">
        <v>19</v>
      </c>
      <c r="C292" s="0" t="s">
        <v>20</v>
      </c>
      <c r="D292" s="0" t="n">
        <v>40</v>
      </c>
      <c r="E292" s="0" t="n">
        <v>5</v>
      </c>
      <c r="F292" s="0" t="s">
        <v>41</v>
      </c>
      <c r="G292" s="0" t="n">
        <v>500</v>
      </c>
      <c r="I292" s="0" t="n">
        <v>0</v>
      </c>
      <c r="J292" s="0" t="n">
        <v>1</v>
      </c>
      <c r="L292" s="0" t="s">
        <v>57</v>
      </c>
      <c r="M292" s="0" t="s">
        <v>42</v>
      </c>
      <c r="N292" s="0" t="s">
        <v>66</v>
      </c>
      <c r="T292" s="0" t="str">
        <f aca="false">IF(AND($P292="Congruent",$I292=1),$G292,"")</f>
        <v/>
      </c>
      <c r="U292" s="0" t="str">
        <f aca="false">IF(AND($P292="Neutre",$I292=1),$G292,"")</f>
        <v/>
      </c>
      <c r="V292" s="0" t="str">
        <f aca="false">IF(AND($P292="Incongruent",$I292=1),$G292,"")</f>
        <v/>
      </c>
      <c r="X292" s="0" t="str">
        <f aca="false">IF(AND($Q292="control",$I292=1,$I290=1),$G292,"")</f>
        <v/>
      </c>
      <c r="Y292" s="0" t="str">
        <f aca="false">IF(AND($Q292="test",$I292=1,$I290=1),$G292,"")</f>
        <v/>
      </c>
      <c r="AB292" s="0" t="str">
        <f aca="false">IF(AND(T292&lt;T$415+2*T$417,T292&gt;T$415-2*T$417),T292,"")</f>
        <v/>
      </c>
      <c r="AC292" s="0" t="str">
        <f aca="false">IF(AND(U292&lt;U$415+2*U$417,U292&gt;U$415-2*U$417),U292,"")</f>
        <v/>
      </c>
      <c r="AD292" s="0" t="str">
        <f aca="false">IF(AND(V292&lt;V$415+2*V$417,V292&gt;V$415-2*V$417),V292,"")</f>
        <v/>
      </c>
      <c r="AF292" s="0" t="str">
        <f aca="false">IF(AND(X292&lt;X$415+2*X$417,X292&gt;X$415-2*X$417),X292,"")</f>
        <v/>
      </c>
      <c r="AG292" s="0" t="str">
        <f aca="false">IF(AND(Y292&lt;Y$415+2*Y$417,Y292&gt;Y$415-2*Y$417),Y292,"")</f>
        <v/>
      </c>
    </row>
    <row r="293" customFormat="false" ht="12.8" hidden="false" customHeight="false" outlineLevel="0" collapsed="false">
      <c r="A293" s="0" t="n">
        <v>292</v>
      </c>
      <c r="B293" s="0" t="s">
        <v>19</v>
      </c>
      <c r="C293" s="0" t="s">
        <v>20</v>
      </c>
      <c r="D293" s="0" t="n">
        <v>40</v>
      </c>
      <c r="E293" s="0" t="n">
        <v>6</v>
      </c>
      <c r="F293" s="0" t="s">
        <v>49</v>
      </c>
      <c r="G293" s="0" t="n">
        <v>999</v>
      </c>
      <c r="I293" s="0" t="n">
        <v>0</v>
      </c>
      <c r="J293" s="0" t="n">
        <v>1</v>
      </c>
      <c r="K293" s="0" t="n">
        <v>1</v>
      </c>
      <c r="L293" s="0" t="s">
        <v>57</v>
      </c>
      <c r="M293" s="0" t="s">
        <v>42</v>
      </c>
      <c r="N293" s="0" t="s">
        <v>66</v>
      </c>
      <c r="T293" s="0" t="str">
        <f aca="false">IF(AND($P293="Congruent",$I293=1),$G293,"")</f>
        <v/>
      </c>
      <c r="U293" s="0" t="str">
        <f aca="false">IF(AND($P293="Neutre",$I293=1),$G293,"")</f>
        <v/>
      </c>
      <c r="V293" s="0" t="str">
        <f aca="false">IF(AND($P293="Incongruent",$I293=1),$G293,"")</f>
        <v/>
      </c>
      <c r="X293" s="0" t="str">
        <f aca="false">IF(AND($Q293="control",$I293=1,$I291=1),$G293,"")</f>
        <v/>
      </c>
      <c r="Y293" s="0" t="str">
        <f aca="false">IF(AND($Q293="test",$I293=1,$I291=1),$G293,"")</f>
        <v/>
      </c>
      <c r="AB293" s="0" t="str">
        <f aca="false">IF(AND(T293&lt;T$415+2*T$417,T293&gt;T$415-2*T$417),T293,"")</f>
        <v/>
      </c>
      <c r="AC293" s="0" t="str">
        <f aca="false">IF(AND(U293&lt;U$415+2*U$417,U293&gt;U$415-2*U$417),U293,"")</f>
        <v/>
      </c>
      <c r="AD293" s="0" t="str">
        <f aca="false">IF(AND(V293&lt;V$415+2*V$417,V293&gt;V$415-2*V$417),V293,"")</f>
        <v/>
      </c>
      <c r="AF293" s="0" t="str">
        <f aca="false">IF(AND(X293&lt;X$415+2*X$417,X293&gt;X$415-2*X$417),X293,"")</f>
        <v/>
      </c>
      <c r="AG293" s="0" t="str">
        <f aca="false">IF(AND(Y293&lt;Y$415+2*Y$417,Y293&gt;Y$415-2*Y$417),Y293,"")</f>
        <v/>
      </c>
    </row>
    <row r="294" customFormat="false" ht="12.8" hidden="false" customHeight="false" outlineLevel="0" collapsed="false">
      <c r="A294" s="0" t="n">
        <v>293</v>
      </c>
      <c r="B294" s="0" t="s">
        <v>19</v>
      </c>
      <c r="C294" s="0" t="s">
        <v>20</v>
      </c>
      <c r="D294" s="0" t="n">
        <v>41</v>
      </c>
      <c r="E294" s="0" t="n">
        <v>1</v>
      </c>
      <c r="F294" s="0" t="s">
        <v>41</v>
      </c>
      <c r="G294" s="0" t="n">
        <v>500</v>
      </c>
      <c r="I294" s="0" t="n">
        <v>0</v>
      </c>
      <c r="J294" s="0" t="n">
        <v>1</v>
      </c>
      <c r="L294" s="0" t="s">
        <v>57</v>
      </c>
      <c r="M294" s="0" t="s">
        <v>55</v>
      </c>
      <c r="N294" s="0" t="s">
        <v>66</v>
      </c>
      <c r="T294" s="0" t="str">
        <f aca="false">IF(AND($P294="Congruent",$I294=1),$G294,"")</f>
        <v/>
      </c>
      <c r="U294" s="0" t="str">
        <f aca="false">IF(AND($P294="Neutre",$I294=1),$G294,"")</f>
        <v/>
      </c>
      <c r="V294" s="0" t="str">
        <f aca="false">IF(AND($P294="Incongruent",$I294=1),$G294,"")</f>
        <v/>
      </c>
      <c r="X294" s="0" t="str">
        <f aca="false">IF(AND($Q294="control",$I294=1,$I292=1),$G294,"")</f>
        <v/>
      </c>
      <c r="Y294" s="0" t="str">
        <f aca="false">IF(AND($Q294="test",$I294=1,$I292=1),$G294,"")</f>
        <v/>
      </c>
      <c r="AB294" s="0" t="str">
        <f aca="false">IF(AND(T294&lt;T$415+2*T$417,T294&gt;T$415-2*T$417),T294,"")</f>
        <v/>
      </c>
      <c r="AC294" s="0" t="str">
        <f aca="false">IF(AND(U294&lt;U$415+2*U$417,U294&gt;U$415-2*U$417),U294,"")</f>
        <v/>
      </c>
      <c r="AD294" s="0" t="str">
        <f aca="false">IF(AND(V294&lt;V$415+2*V$417,V294&gt;V$415-2*V$417),V294,"")</f>
        <v/>
      </c>
      <c r="AF294" s="0" t="str">
        <f aca="false">IF(AND(X294&lt;X$415+2*X$417,X294&gt;X$415-2*X$417),X294,"")</f>
        <v/>
      </c>
      <c r="AG294" s="0" t="str">
        <f aca="false">IF(AND(Y294&lt;Y$415+2*Y$417,Y294&gt;Y$415-2*Y$417),Y294,"")</f>
        <v/>
      </c>
    </row>
    <row r="295" customFormat="false" ht="12.8" hidden="false" customHeight="false" outlineLevel="0" collapsed="false">
      <c r="A295" s="0" t="n">
        <v>294</v>
      </c>
      <c r="B295" s="0" t="s">
        <v>19</v>
      </c>
      <c r="C295" s="0" t="s">
        <v>20</v>
      </c>
      <c r="D295" s="0" t="n">
        <v>41</v>
      </c>
      <c r="E295" s="0" t="n">
        <v>2</v>
      </c>
      <c r="F295" s="0" t="s">
        <v>11</v>
      </c>
      <c r="G295" s="0" t="n">
        <v>610.999999999942</v>
      </c>
      <c r="H295" s="0" t="s">
        <v>47</v>
      </c>
      <c r="I295" s="0" t="n">
        <v>1</v>
      </c>
      <c r="J295" s="0" t="n">
        <v>0</v>
      </c>
      <c r="L295" s="0" t="s">
        <v>57</v>
      </c>
      <c r="M295" s="0" t="s">
        <v>55</v>
      </c>
      <c r="N295" s="0" t="s">
        <v>66</v>
      </c>
      <c r="O295" s="0" t="s">
        <v>58</v>
      </c>
      <c r="P295" s="0" t="s">
        <v>59</v>
      </c>
      <c r="T295" s="0" t="str">
        <f aca="false">IF(AND($P295="Congruent",$I295=1),$G295,"")</f>
        <v/>
      </c>
      <c r="U295" s="0" t="str">
        <f aca="false">IF(AND($P295="Neutre",$I295=1),$G295,"")</f>
        <v/>
      </c>
      <c r="V295" s="0" t="n">
        <f aca="false">IF(AND($P295="Incongruent",$I295=1),$G295,"")</f>
        <v>610.999999999942</v>
      </c>
      <c r="X295" s="0" t="str">
        <f aca="false">IF(AND($Q295="control",$I295=1,$I293=1),$G295,"")</f>
        <v/>
      </c>
      <c r="Y295" s="0" t="str">
        <f aca="false">IF(AND($Q295="test",$I295=1,$I293=1),$G295,"")</f>
        <v/>
      </c>
      <c r="AB295" s="0" t="str">
        <f aca="false">IF(AND(T295&lt;T$415+2*T$417,T295&gt;T$415-2*T$417),T295,"")</f>
        <v/>
      </c>
      <c r="AC295" s="0" t="str">
        <f aca="false">IF(AND(U295&lt;U$415+2*U$417,U295&gt;U$415-2*U$417),U295,"")</f>
        <v/>
      </c>
      <c r="AD295" s="0" t="n">
        <f aca="false">IF(AND(V295&lt;V$415+2*V$417,V295&gt;V$415-2*V$417),V295,"")</f>
        <v>610.999999999942</v>
      </c>
      <c r="AF295" s="0" t="str">
        <f aca="false">IF(AND(X295&lt;X$415+2*X$417,X295&gt;X$415-2*X$417),X295,"")</f>
        <v/>
      </c>
      <c r="AG295" s="0" t="str">
        <f aca="false">IF(AND(Y295&lt;Y$415+2*Y$417,Y295&gt;Y$415-2*Y$417),Y295,"")</f>
        <v/>
      </c>
    </row>
    <row r="296" customFormat="false" ht="12.8" hidden="false" customHeight="false" outlineLevel="0" collapsed="false">
      <c r="A296" s="0" t="n">
        <v>295</v>
      </c>
      <c r="B296" s="0" t="s">
        <v>19</v>
      </c>
      <c r="C296" s="0" t="s">
        <v>20</v>
      </c>
      <c r="D296" s="0" t="n">
        <v>41</v>
      </c>
      <c r="E296" s="0" t="n">
        <v>3</v>
      </c>
      <c r="F296" s="0" t="s">
        <v>41</v>
      </c>
      <c r="G296" s="0" t="n">
        <v>500</v>
      </c>
      <c r="I296" s="0" t="n">
        <v>0</v>
      </c>
      <c r="J296" s="0" t="n">
        <v>1</v>
      </c>
      <c r="L296" s="0" t="s">
        <v>57</v>
      </c>
      <c r="M296" s="0" t="s">
        <v>55</v>
      </c>
      <c r="N296" s="0" t="s">
        <v>66</v>
      </c>
      <c r="T296" s="0" t="str">
        <f aca="false">IF(AND($P296="Congruent",$I296=1),$G296,"")</f>
        <v/>
      </c>
      <c r="U296" s="0" t="str">
        <f aca="false">IF(AND($P296="Neutre",$I296=1),$G296,"")</f>
        <v/>
      </c>
      <c r="V296" s="0" t="str">
        <f aca="false">IF(AND($P296="Incongruent",$I296=1),$G296,"")</f>
        <v/>
      </c>
      <c r="X296" s="0" t="str">
        <f aca="false">IF(AND($Q296="control",$I296=1,$I294=1),$G296,"")</f>
        <v/>
      </c>
      <c r="Y296" s="0" t="str">
        <f aca="false">IF(AND($Q296="test",$I296=1,$I294=1),$G296,"")</f>
        <v/>
      </c>
      <c r="AB296" s="0" t="str">
        <f aca="false">IF(AND(T296&lt;T$415+2*T$417,T296&gt;T$415-2*T$417),T296,"")</f>
        <v/>
      </c>
      <c r="AC296" s="0" t="str">
        <f aca="false">IF(AND(U296&lt;U$415+2*U$417,U296&gt;U$415-2*U$417),U296,"")</f>
        <v/>
      </c>
      <c r="AD296" s="0" t="str">
        <f aca="false">IF(AND(V296&lt;V$415+2*V$417,V296&gt;V$415-2*V$417),V296,"")</f>
        <v/>
      </c>
      <c r="AF296" s="0" t="str">
        <f aca="false">IF(AND(X296&lt;X$415+2*X$417,X296&gt;X$415-2*X$417),X296,"")</f>
        <v/>
      </c>
      <c r="AG296" s="0" t="str">
        <f aca="false">IF(AND(Y296&lt;Y$415+2*Y$417,Y296&gt;Y$415-2*Y$417),Y296,"")</f>
        <v/>
      </c>
    </row>
    <row r="297" customFormat="false" ht="12.8" hidden="false" customHeight="false" outlineLevel="0" collapsed="false">
      <c r="A297" s="0" t="n">
        <v>296</v>
      </c>
      <c r="B297" s="0" t="s">
        <v>19</v>
      </c>
      <c r="C297" s="0" t="s">
        <v>20</v>
      </c>
      <c r="D297" s="0" t="n">
        <v>41</v>
      </c>
      <c r="E297" s="0" t="n">
        <v>4</v>
      </c>
      <c r="F297" s="0" t="s">
        <v>12</v>
      </c>
      <c r="G297" s="0" t="n">
        <v>628.000000000058</v>
      </c>
      <c r="H297" s="0" t="s">
        <v>44</v>
      </c>
      <c r="I297" s="0" t="n">
        <v>1</v>
      </c>
      <c r="J297" s="0" t="n">
        <v>0</v>
      </c>
      <c r="L297" s="0" t="s">
        <v>57</v>
      </c>
      <c r="M297" s="0" t="s">
        <v>55</v>
      </c>
      <c r="N297" s="0" t="s">
        <v>66</v>
      </c>
      <c r="O297" s="0" t="s">
        <v>48</v>
      </c>
      <c r="P297" s="0" t="s">
        <v>46</v>
      </c>
      <c r="Q297" s="0" t="s">
        <v>18</v>
      </c>
      <c r="T297" s="0" t="n">
        <f aca="false">IF(AND($P297="Congruent",$I297=1),$G297,"")</f>
        <v>628.000000000058</v>
      </c>
      <c r="U297" s="0" t="str">
        <f aca="false">IF(AND($P297="Neutre",$I297=1),$G297,"")</f>
        <v/>
      </c>
      <c r="V297" s="0" t="str">
        <f aca="false">IF(AND($P297="Incongruent",$I297=1),$G297,"")</f>
        <v/>
      </c>
      <c r="X297" s="0" t="str">
        <f aca="false">IF(AND($Q297="control",$I297=1,$I295=1),$G297,"")</f>
        <v/>
      </c>
      <c r="Y297" s="0" t="n">
        <f aca="false">IF(AND($Q297="test",$I297=1,$I295=1),$G297,"")</f>
        <v>628.000000000058</v>
      </c>
      <c r="AB297" s="0" t="n">
        <f aca="false">IF(AND(T297&lt;T$415+2*T$417,T297&gt;T$415-2*T$417),T297,"")</f>
        <v>628.000000000058</v>
      </c>
      <c r="AC297" s="0" t="str">
        <f aca="false">IF(AND(U297&lt;U$415+2*U$417,U297&gt;U$415-2*U$417),U297,"")</f>
        <v/>
      </c>
      <c r="AD297" s="0" t="str">
        <f aca="false">IF(AND(V297&lt;V$415+2*V$417,V297&gt;V$415-2*V$417),V297,"")</f>
        <v/>
      </c>
      <c r="AF297" s="0" t="str">
        <f aca="false">IF(AND(X297&lt;X$415+2*X$417,X297&gt;X$415-2*X$417),X297,"")</f>
        <v/>
      </c>
      <c r="AG297" s="0" t="n">
        <f aca="false">IF(AND(Y297&lt;Y$415+2*Y$417,Y297&gt;Y$415-2*Y$417),Y297,"")</f>
        <v>628.000000000058</v>
      </c>
    </row>
    <row r="298" customFormat="false" ht="12.8" hidden="false" customHeight="false" outlineLevel="0" collapsed="false">
      <c r="A298" s="0" t="n">
        <v>297</v>
      </c>
      <c r="B298" s="0" t="s">
        <v>19</v>
      </c>
      <c r="C298" s="0" t="s">
        <v>20</v>
      </c>
      <c r="D298" s="0" t="n">
        <v>41</v>
      </c>
      <c r="E298" s="0" t="n">
        <v>5</v>
      </c>
      <c r="F298" s="0" t="s">
        <v>41</v>
      </c>
      <c r="G298" s="0" t="n">
        <v>498</v>
      </c>
      <c r="I298" s="0" t="n">
        <v>0</v>
      </c>
      <c r="J298" s="0" t="n">
        <v>1</v>
      </c>
      <c r="L298" s="0" t="s">
        <v>57</v>
      </c>
      <c r="M298" s="0" t="s">
        <v>55</v>
      </c>
      <c r="N298" s="0" t="s">
        <v>66</v>
      </c>
      <c r="T298" s="0" t="str">
        <f aca="false">IF(AND($P298="Congruent",$I298=1),$G298,"")</f>
        <v/>
      </c>
      <c r="U298" s="0" t="str">
        <f aca="false">IF(AND($P298="Neutre",$I298=1),$G298,"")</f>
        <v/>
      </c>
      <c r="V298" s="0" t="str">
        <f aca="false">IF(AND($P298="Incongruent",$I298=1),$G298,"")</f>
        <v/>
      </c>
      <c r="X298" s="0" t="str">
        <f aca="false">IF(AND($Q298="control",$I298=1,$I296=1),$G298,"")</f>
        <v/>
      </c>
      <c r="Y298" s="0" t="str">
        <f aca="false">IF(AND($Q298="test",$I298=1,$I296=1),$G298,"")</f>
        <v/>
      </c>
      <c r="AB298" s="0" t="str">
        <f aca="false">IF(AND(T298&lt;T$415+2*T$417,T298&gt;T$415-2*T$417),T298,"")</f>
        <v/>
      </c>
      <c r="AC298" s="0" t="str">
        <f aca="false">IF(AND(U298&lt;U$415+2*U$417,U298&gt;U$415-2*U$417),U298,"")</f>
        <v/>
      </c>
      <c r="AD298" s="0" t="str">
        <f aca="false">IF(AND(V298&lt;V$415+2*V$417,V298&gt;V$415-2*V$417),V298,"")</f>
        <v/>
      </c>
      <c r="AF298" s="0" t="str">
        <f aca="false">IF(AND(X298&lt;X$415+2*X$417,X298&gt;X$415-2*X$417),X298,"")</f>
        <v/>
      </c>
      <c r="AG298" s="0" t="str">
        <f aca="false">IF(AND(Y298&lt;Y$415+2*Y$417,Y298&gt;Y$415-2*Y$417),Y298,"")</f>
        <v/>
      </c>
    </row>
    <row r="299" customFormat="false" ht="12.8" hidden="false" customHeight="false" outlineLevel="0" collapsed="false">
      <c r="A299" s="0" t="n">
        <v>298</v>
      </c>
      <c r="B299" s="0" t="s">
        <v>19</v>
      </c>
      <c r="C299" s="0" t="s">
        <v>20</v>
      </c>
      <c r="D299" s="0" t="n">
        <v>41</v>
      </c>
      <c r="E299" s="0" t="n">
        <v>6</v>
      </c>
      <c r="F299" s="0" t="s">
        <v>49</v>
      </c>
      <c r="G299" s="0" t="n">
        <v>1000</v>
      </c>
      <c r="I299" s="0" t="n">
        <v>0</v>
      </c>
      <c r="J299" s="0" t="n">
        <v>1</v>
      </c>
      <c r="K299" s="0" t="n">
        <v>1</v>
      </c>
      <c r="L299" s="0" t="s">
        <v>57</v>
      </c>
      <c r="M299" s="0" t="s">
        <v>55</v>
      </c>
      <c r="N299" s="0" t="s">
        <v>66</v>
      </c>
      <c r="T299" s="0" t="str">
        <f aca="false">IF(AND($P299="Congruent",$I299=1),$G299,"")</f>
        <v/>
      </c>
      <c r="U299" s="0" t="str">
        <f aca="false">IF(AND($P299="Neutre",$I299=1),$G299,"")</f>
        <v/>
      </c>
      <c r="V299" s="0" t="str">
        <f aca="false">IF(AND($P299="Incongruent",$I299=1),$G299,"")</f>
        <v/>
      </c>
      <c r="X299" s="0" t="str">
        <f aca="false">IF(AND($Q299="control",$I299=1,$I297=1),$G299,"")</f>
        <v/>
      </c>
      <c r="Y299" s="0" t="str">
        <f aca="false">IF(AND($Q299="test",$I299=1,$I297=1),$G299,"")</f>
        <v/>
      </c>
      <c r="AB299" s="0" t="str">
        <f aca="false">IF(AND(T299&lt;T$415+2*T$417,T299&gt;T$415-2*T$417),T299,"")</f>
        <v/>
      </c>
      <c r="AC299" s="0" t="str">
        <f aca="false">IF(AND(U299&lt;U$415+2*U$417,U299&gt;U$415-2*U$417),U299,"")</f>
        <v/>
      </c>
      <c r="AD299" s="0" t="str">
        <f aca="false">IF(AND(V299&lt;V$415+2*V$417,V299&gt;V$415-2*V$417),V299,"")</f>
        <v/>
      </c>
      <c r="AF299" s="0" t="str">
        <f aca="false">IF(AND(X299&lt;X$415+2*X$417,X299&gt;X$415-2*X$417),X299,"")</f>
        <v/>
      </c>
      <c r="AG299" s="0" t="str">
        <f aca="false">IF(AND(Y299&lt;Y$415+2*Y$417,Y299&gt;Y$415-2*Y$417),Y299,"")</f>
        <v/>
      </c>
    </row>
    <row r="300" customFormat="false" ht="12.8" hidden="false" customHeight="false" outlineLevel="0" collapsed="false">
      <c r="A300" s="0" t="n">
        <v>299</v>
      </c>
      <c r="B300" s="0" t="s">
        <v>19</v>
      </c>
      <c r="C300" s="0" t="s">
        <v>20</v>
      </c>
      <c r="D300" s="0" t="n">
        <v>42</v>
      </c>
      <c r="E300" s="0" t="n">
        <v>1</v>
      </c>
      <c r="F300" s="0" t="s">
        <v>41</v>
      </c>
      <c r="G300" s="0" t="n">
        <v>499</v>
      </c>
      <c r="I300" s="0" t="n">
        <v>0</v>
      </c>
      <c r="J300" s="0" t="n">
        <v>1</v>
      </c>
      <c r="L300" s="0" t="s">
        <v>50</v>
      </c>
      <c r="M300" s="0" t="s">
        <v>51</v>
      </c>
      <c r="N300" s="0" t="s">
        <v>67</v>
      </c>
      <c r="T300" s="0" t="str">
        <f aca="false">IF(AND($P300="Congruent",$I300=1),$G300,"")</f>
        <v/>
      </c>
      <c r="U300" s="0" t="str">
        <f aca="false">IF(AND($P300="Neutre",$I300=1),$G300,"")</f>
        <v/>
      </c>
      <c r="V300" s="0" t="str">
        <f aca="false">IF(AND($P300="Incongruent",$I300=1),$G300,"")</f>
        <v/>
      </c>
      <c r="X300" s="0" t="str">
        <f aca="false">IF(AND($Q300="control",$I300=1,$I298=1),$G300,"")</f>
        <v/>
      </c>
      <c r="Y300" s="0" t="str">
        <f aca="false">IF(AND($Q300="test",$I300=1,$I298=1),$G300,"")</f>
        <v/>
      </c>
      <c r="AB300" s="0" t="str">
        <f aca="false">IF(AND(T300&lt;T$415+2*T$417,T300&gt;T$415-2*T$417),T300,"")</f>
        <v/>
      </c>
      <c r="AC300" s="0" t="str">
        <f aca="false">IF(AND(U300&lt;U$415+2*U$417,U300&gt;U$415-2*U$417),U300,"")</f>
        <v/>
      </c>
      <c r="AD300" s="0" t="str">
        <f aca="false">IF(AND(V300&lt;V$415+2*V$417,V300&gt;V$415-2*V$417),V300,"")</f>
        <v/>
      </c>
      <c r="AF300" s="0" t="str">
        <f aca="false">IF(AND(X300&lt;X$415+2*X$417,X300&gt;X$415-2*X$417),X300,"")</f>
        <v/>
      </c>
      <c r="AG300" s="0" t="str">
        <f aca="false">IF(AND(Y300&lt;Y$415+2*Y$417,Y300&gt;Y$415-2*Y$417),Y300,"")</f>
        <v/>
      </c>
    </row>
    <row r="301" customFormat="false" ht="12.8" hidden="false" customHeight="false" outlineLevel="0" collapsed="false">
      <c r="A301" s="0" t="n">
        <v>300</v>
      </c>
      <c r="B301" s="0" t="s">
        <v>19</v>
      </c>
      <c r="C301" s="0" t="s">
        <v>20</v>
      </c>
      <c r="D301" s="0" t="n">
        <v>42</v>
      </c>
      <c r="E301" s="0" t="n">
        <v>2</v>
      </c>
      <c r="F301" s="0" t="s">
        <v>11</v>
      </c>
      <c r="G301" s="0" t="n">
        <v>625</v>
      </c>
      <c r="H301" s="0" t="s">
        <v>47</v>
      </c>
      <c r="I301" s="0" t="n">
        <v>1</v>
      </c>
      <c r="J301" s="0" t="n">
        <v>0</v>
      </c>
      <c r="L301" s="0" t="s">
        <v>50</v>
      </c>
      <c r="M301" s="0" t="s">
        <v>51</v>
      </c>
      <c r="N301" s="0" t="s">
        <v>67</v>
      </c>
      <c r="O301" s="0" t="s">
        <v>52</v>
      </c>
      <c r="P301" s="0" t="s">
        <v>53</v>
      </c>
      <c r="T301" s="0" t="str">
        <f aca="false">IF(AND($P301="Congruent",$I301=1),$G301,"")</f>
        <v/>
      </c>
      <c r="U301" s="0" t="n">
        <f aca="false">IF(AND($P301="Neutre",$I301=1),$G301,"")</f>
        <v>625</v>
      </c>
      <c r="V301" s="0" t="str">
        <f aca="false">IF(AND($P301="Incongruent",$I301=1),$G301,"")</f>
        <v/>
      </c>
      <c r="X301" s="0" t="str">
        <f aca="false">IF(AND($Q301="control",$I301=1,$I299=1),$G301,"")</f>
        <v/>
      </c>
      <c r="Y301" s="0" t="str">
        <f aca="false">IF(AND($Q301="test",$I301=1,$I299=1),$G301,"")</f>
        <v/>
      </c>
      <c r="AB301" s="0" t="str">
        <f aca="false">IF(AND(T301&lt;T$415+2*T$417,T301&gt;T$415-2*T$417),T301,"")</f>
        <v/>
      </c>
      <c r="AC301" s="0" t="n">
        <f aca="false">IF(AND(U301&lt;U$415+2*U$417,U301&gt;U$415-2*U$417),U301,"")</f>
        <v>625</v>
      </c>
      <c r="AD301" s="0" t="str">
        <f aca="false">IF(AND(V301&lt;V$415+2*V$417,V301&gt;V$415-2*V$417),V301,"")</f>
        <v/>
      </c>
      <c r="AF301" s="0" t="str">
        <f aca="false">IF(AND(X301&lt;X$415+2*X$417,X301&gt;X$415-2*X$417),X301,"")</f>
        <v/>
      </c>
      <c r="AG301" s="0" t="str">
        <f aca="false">IF(AND(Y301&lt;Y$415+2*Y$417,Y301&gt;Y$415-2*Y$417),Y301,"")</f>
        <v/>
      </c>
    </row>
    <row r="302" customFormat="false" ht="12.8" hidden="false" customHeight="false" outlineLevel="0" collapsed="false">
      <c r="A302" s="0" t="n">
        <v>301</v>
      </c>
      <c r="B302" s="0" t="s">
        <v>19</v>
      </c>
      <c r="C302" s="0" t="s">
        <v>20</v>
      </c>
      <c r="D302" s="0" t="n">
        <v>42</v>
      </c>
      <c r="E302" s="0" t="n">
        <v>3</v>
      </c>
      <c r="F302" s="0" t="s">
        <v>41</v>
      </c>
      <c r="G302" s="0" t="n">
        <v>500</v>
      </c>
      <c r="I302" s="0" t="n">
        <v>0</v>
      </c>
      <c r="J302" s="0" t="n">
        <v>1</v>
      </c>
      <c r="L302" s="0" t="s">
        <v>50</v>
      </c>
      <c r="M302" s="0" t="s">
        <v>51</v>
      </c>
      <c r="N302" s="0" t="s">
        <v>67</v>
      </c>
      <c r="T302" s="0" t="str">
        <f aca="false">IF(AND($P302="Congruent",$I302=1),$G302,"")</f>
        <v/>
      </c>
      <c r="U302" s="0" t="str">
        <f aca="false">IF(AND($P302="Neutre",$I302=1),$G302,"")</f>
        <v/>
      </c>
      <c r="V302" s="0" t="str">
        <f aca="false">IF(AND($P302="Incongruent",$I302=1),$G302,"")</f>
        <v/>
      </c>
      <c r="X302" s="0" t="str">
        <f aca="false">IF(AND($Q302="control",$I302=1,$I300=1),$G302,"")</f>
        <v/>
      </c>
      <c r="Y302" s="0" t="str">
        <f aca="false">IF(AND($Q302="test",$I302=1,$I300=1),$G302,"")</f>
        <v/>
      </c>
      <c r="AB302" s="0" t="str">
        <f aca="false">IF(AND(T302&lt;T$415+2*T$417,T302&gt;T$415-2*T$417),T302,"")</f>
        <v/>
      </c>
      <c r="AC302" s="0" t="str">
        <f aca="false">IF(AND(U302&lt;U$415+2*U$417,U302&gt;U$415-2*U$417),U302,"")</f>
        <v/>
      </c>
      <c r="AD302" s="0" t="str">
        <f aca="false">IF(AND(V302&lt;V$415+2*V$417,V302&gt;V$415-2*V$417),V302,"")</f>
        <v/>
      </c>
      <c r="AF302" s="0" t="str">
        <f aca="false">IF(AND(X302&lt;X$415+2*X$417,X302&gt;X$415-2*X$417),X302,"")</f>
        <v/>
      </c>
      <c r="AG302" s="0" t="str">
        <f aca="false">IF(AND(Y302&lt;Y$415+2*Y$417,Y302&gt;Y$415-2*Y$417),Y302,"")</f>
        <v/>
      </c>
    </row>
    <row r="303" customFormat="false" ht="12.8" hidden="false" customHeight="false" outlineLevel="0" collapsed="false">
      <c r="A303" s="0" t="n">
        <v>302</v>
      </c>
      <c r="B303" s="0" t="s">
        <v>19</v>
      </c>
      <c r="C303" s="0" t="s">
        <v>20</v>
      </c>
      <c r="D303" s="0" t="n">
        <v>42</v>
      </c>
      <c r="E303" s="0" t="n">
        <v>4</v>
      </c>
      <c r="F303" s="0" t="s">
        <v>12</v>
      </c>
      <c r="G303" s="0" t="n">
        <v>711</v>
      </c>
      <c r="H303" s="0" t="s">
        <v>44</v>
      </c>
      <c r="I303" s="0" t="n">
        <v>1</v>
      </c>
      <c r="J303" s="0" t="n">
        <v>0</v>
      </c>
      <c r="L303" s="0" t="s">
        <v>50</v>
      </c>
      <c r="M303" s="0" t="s">
        <v>51</v>
      </c>
      <c r="N303" s="0" t="s">
        <v>67</v>
      </c>
      <c r="O303" s="0" t="s">
        <v>48</v>
      </c>
      <c r="P303" s="0" t="s">
        <v>46</v>
      </c>
      <c r="Q303" s="0" t="s">
        <v>17</v>
      </c>
      <c r="T303" s="0" t="n">
        <f aca="false">IF(AND($P303="Congruent",$I303=1),$G303,"")</f>
        <v>711</v>
      </c>
      <c r="U303" s="0" t="str">
        <f aca="false">IF(AND($P303="Neutre",$I303=1),$G303,"")</f>
        <v/>
      </c>
      <c r="V303" s="0" t="str">
        <f aca="false">IF(AND($P303="Incongruent",$I303=1),$G303,"")</f>
        <v/>
      </c>
      <c r="X303" s="0" t="n">
        <f aca="false">IF(AND($Q303="control",$I303=1,$I301=1),$G303,"")</f>
        <v>711</v>
      </c>
      <c r="Y303" s="0" t="str">
        <f aca="false">IF(AND($Q303="test",$I303=1,$I301=1),$G303,"")</f>
        <v/>
      </c>
      <c r="AB303" s="0" t="n">
        <f aca="false">IF(AND(T303&lt;T$415+2*T$417,T303&gt;T$415-2*T$417),T303,"")</f>
        <v>711</v>
      </c>
      <c r="AC303" s="0" t="str">
        <f aca="false">IF(AND(U303&lt;U$415+2*U$417,U303&gt;U$415-2*U$417),U303,"")</f>
        <v/>
      </c>
      <c r="AD303" s="0" t="str">
        <f aca="false">IF(AND(V303&lt;V$415+2*V$417,V303&gt;V$415-2*V$417),V303,"")</f>
        <v/>
      </c>
      <c r="AF303" s="0" t="n">
        <f aca="false">IF(AND(X303&lt;X$415+2*X$417,X303&gt;X$415-2*X$417),X303,"")</f>
        <v>711</v>
      </c>
      <c r="AG303" s="0" t="str">
        <f aca="false">IF(AND(Y303&lt;Y$415+2*Y$417,Y303&gt;Y$415-2*Y$417),Y303,"")</f>
        <v/>
      </c>
    </row>
    <row r="304" customFormat="false" ht="12.8" hidden="false" customHeight="false" outlineLevel="0" collapsed="false">
      <c r="A304" s="0" t="n">
        <v>303</v>
      </c>
      <c r="B304" s="0" t="s">
        <v>19</v>
      </c>
      <c r="C304" s="0" t="s">
        <v>20</v>
      </c>
      <c r="D304" s="0" t="n">
        <v>42</v>
      </c>
      <c r="E304" s="0" t="n">
        <v>5</v>
      </c>
      <c r="F304" s="0" t="s">
        <v>41</v>
      </c>
      <c r="G304" s="0" t="n">
        <v>500</v>
      </c>
      <c r="I304" s="0" t="n">
        <v>0</v>
      </c>
      <c r="J304" s="0" t="n">
        <v>1</v>
      </c>
      <c r="L304" s="0" t="s">
        <v>50</v>
      </c>
      <c r="M304" s="0" t="s">
        <v>51</v>
      </c>
      <c r="N304" s="0" t="s">
        <v>67</v>
      </c>
      <c r="T304" s="0" t="str">
        <f aca="false">IF(AND($P304="Congruent",$I304=1),$G304,"")</f>
        <v/>
      </c>
      <c r="U304" s="0" t="str">
        <f aca="false">IF(AND($P304="Neutre",$I304=1),$G304,"")</f>
        <v/>
      </c>
      <c r="V304" s="0" t="str">
        <f aca="false">IF(AND($P304="Incongruent",$I304=1),$G304,"")</f>
        <v/>
      </c>
      <c r="X304" s="0" t="str">
        <f aca="false">IF(AND($Q304="control",$I304=1,$I302=1),$G304,"")</f>
        <v/>
      </c>
      <c r="Y304" s="0" t="str">
        <f aca="false">IF(AND($Q304="test",$I304=1,$I302=1),$G304,"")</f>
        <v/>
      </c>
      <c r="AB304" s="0" t="str">
        <f aca="false">IF(AND(T304&lt;T$415+2*T$417,T304&gt;T$415-2*T$417),T304,"")</f>
        <v/>
      </c>
      <c r="AC304" s="0" t="str">
        <f aca="false">IF(AND(U304&lt;U$415+2*U$417,U304&gt;U$415-2*U$417),U304,"")</f>
        <v/>
      </c>
      <c r="AD304" s="0" t="str">
        <f aca="false">IF(AND(V304&lt;V$415+2*V$417,V304&gt;V$415-2*V$417),V304,"")</f>
        <v/>
      </c>
      <c r="AF304" s="0" t="str">
        <f aca="false">IF(AND(X304&lt;X$415+2*X$417,X304&gt;X$415-2*X$417),X304,"")</f>
        <v/>
      </c>
      <c r="AG304" s="0" t="str">
        <f aca="false">IF(AND(Y304&lt;Y$415+2*Y$417,Y304&gt;Y$415-2*Y$417),Y304,"")</f>
        <v/>
      </c>
    </row>
    <row r="305" customFormat="false" ht="12.8" hidden="false" customHeight="false" outlineLevel="0" collapsed="false">
      <c r="A305" s="0" t="n">
        <v>304</v>
      </c>
      <c r="B305" s="0" t="s">
        <v>19</v>
      </c>
      <c r="C305" s="0" t="s">
        <v>20</v>
      </c>
      <c r="D305" s="0" t="n">
        <v>42</v>
      </c>
      <c r="E305" s="0" t="n">
        <v>6</v>
      </c>
      <c r="F305" s="0" t="s">
        <v>49</v>
      </c>
      <c r="G305" s="0" t="n">
        <v>1000</v>
      </c>
      <c r="I305" s="0" t="n">
        <v>0</v>
      </c>
      <c r="J305" s="0" t="n">
        <v>1</v>
      </c>
      <c r="K305" s="0" t="n">
        <v>1</v>
      </c>
      <c r="L305" s="0" t="s">
        <v>50</v>
      </c>
      <c r="M305" s="0" t="s">
        <v>51</v>
      </c>
      <c r="N305" s="0" t="s">
        <v>67</v>
      </c>
      <c r="T305" s="0" t="str">
        <f aca="false">IF(AND($P305="Congruent",$I305=1),$G305,"")</f>
        <v/>
      </c>
      <c r="U305" s="0" t="str">
        <f aca="false">IF(AND($P305="Neutre",$I305=1),$G305,"")</f>
        <v/>
      </c>
      <c r="V305" s="0" t="str">
        <f aca="false">IF(AND($P305="Incongruent",$I305=1),$G305,"")</f>
        <v/>
      </c>
      <c r="X305" s="0" t="str">
        <f aca="false">IF(AND($Q305="control",$I305=1,$I303=1),$G305,"")</f>
        <v/>
      </c>
      <c r="Y305" s="0" t="str">
        <f aca="false">IF(AND($Q305="test",$I305=1,$I303=1),$G305,"")</f>
        <v/>
      </c>
      <c r="AB305" s="0" t="str">
        <f aca="false">IF(AND(T305&lt;T$415+2*T$417,T305&gt;T$415-2*T$417),T305,"")</f>
        <v/>
      </c>
      <c r="AC305" s="0" t="str">
        <f aca="false">IF(AND(U305&lt;U$415+2*U$417,U305&gt;U$415-2*U$417),U305,"")</f>
        <v/>
      </c>
      <c r="AD305" s="0" t="str">
        <f aca="false">IF(AND(V305&lt;V$415+2*V$417,V305&gt;V$415-2*V$417),V305,"")</f>
        <v/>
      </c>
      <c r="AF305" s="0" t="str">
        <f aca="false">IF(AND(X305&lt;X$415+2*X$417,X305&gt;X$415-2*X$417),X305,"")</f>
        <v/>
      </c>
      <c r="AG305" s="0" t="str">
        <f aca="false">IF(AND(Y305&lt;Y$415+2*Y$417,Y305&gt;Y$415-2*Y$417),Y305,"")</f>
        <v/>
      </c>
    </row>
    <row r="306" customFormat="false" ht="12.8" hidden="false" customHeight="false" outlineLevel="0" collapsed="false">
      <c r="A306" s="0" t="n">
        <v>305</v>
      </c>
      <c r="B306" s="0" t="s">
        <v>19</v>
      </c>
      <c r="C306" s="0" t="s">
        <v>20</v>
      </c>
      <c r="D306" s="0" t="n">
        <v>43</v>
      </c>
      <c r="E306" s="0" t="n">
        <v>1</v>
      </c>
      <c r="F306" s="0" t="s">
        <v>41</v>
      </c>
      <c r="G306" s="0" t="n">
        <v>499</v>
      </c>
      <c r="I306" s="0" t="n">
        <v>0</v>
      </c>
      <c r="J306" s="0" t="n">
        <v>1</v>
      </c>
      <c r="L306" s="0" t="s">
        <v>56</v>
      </c>
      <c r="M306" s="0" t="s">
        <v>55</v>
      </c>
      <c r="N306" s="0" t="s">
        <v>66</v>
      </c>
      <c r="T306" s="0" t="str">
        <f aca="false">IF(AND($P306="Congruent",$I306=1),$G306,"")</f>
        <v/>
      </c>
      <c r="U306" s="0" t="str">
        <f aca="false">IF(AND($P306="Neutre",$I306=1),$G306,"")</f>
        <v/>
      </c>
      <c r="V306" s="0" t="str">
        <f aca="false">IF(AND($P306="Incongruent",$I306=1),$G306,"")</f>
        <v/>
      </c>
      <c r="X306" s="0" t="str">
        <f aca="false">IF(AND($Q306="control",$I306=1,$I304=1),$G306,"")</f>
        <v/>
      </c>
      <c r="Y306" s="0" t="str">
        <f aca="false">IF(AND($Q306="test",$I306=1,$I304=1),$G306,"")</f>
        <v/>
      </c>
      <c r="AB306" s="0" t="str">
        <f aca="false">IF(AND(T306&lt;T$415+2*T$417,T306&gt;T$415-2*T$417),T306,"")</f>
        <v/>
      </c>
      <c r="AC306" s="0" t="str">
        <f aca="false">IF(AND(U306&lt;U$415+2*U$417,U306&gt;U$415-2*U$417),U306,"")</f>
        <v/>
      </c>
      <c r="AD306" s="0" t="str">
        <f aca="false">IF(AND(V306&lt;V$415+2*V$417,V306&gt;V$415-2*V$417),V306,"")</f>
        <v/>
      </c>
      <c r="AF306" s="0" t="str">
        <f aca="false">IF(AND(X306&lt;X$415+2*X$417,X306&gt;X$415-2*X$417),X306,"")</f>
        <v/>
      </c>
      <c r="AG306" s="0" t="str">
        <f aca="false">IF(AND(Y306&lt;Y$415+2*Y$417,Y306&gt;Y$415-2*Y$417),Y306,"")</f>
        <v/>
      </c>
    </row>
    <row r="307" customFormat="false" ht="12.8" hidden="false" customHeight="false" outlineLevel="0" collapsed="false">
      <c r="A307" s="0" t="n">
        <v>306</v>
      </c>
      <c r="B307" s="0" t="s">
        <v>19</v>
      </c>
      <c r="C307" s="0" t="s">
        <v>20</v>
      </c>
      <c r="D307" s="0" t="n">
        <v>43</v>
      </c>
      <c r="E307" s="0" t="n">
        <v>2</v>
      </c>
      <c r="F307" s="0" t="s">
        <v>11</v>
      </c>
      <c r="G307" s="0" t="n">
        <v>643</v>
      </c>
      <c r="H307" s="0" t="s">
        <v>47</v>
      </c>
      <c r="I307" s="0" t="n">
        <v>1</v>
      </c>
      <c r="J307" s="0" t="n">
        <v>0</v>
      </c>
      <c r="L307" s="0" t="s">
        <v>56</v>
      </c>
      <c r="M307" s="0" t="s">
        <v>55</v>
      </c>
      <c r="N307" s="0" t="s">
        <v>66</v>
      </c>
      <c r="O307" s="0" t="s">
        <v>58</v>
      </c>
      <c r="P307" s="0" t="s">
        <v>59</v>
      </c>
      <c r="T307" s="0" t="str">
        <f aca="false">IF(AND($P307="Congruent",$I307=1),$G307,"")</f>
        <v/>
      </c>
      <c r="U307" s="0" t="str">
        <f aca="false">IF(AND($P307="Neutre",$I307=1),$G307,"")</f>
        <v/>
      </c>
      <c r="V307" s="0" t="n">
        <f aca="false">IF(AND($P307="Incongruent",$I307=1),$G307,"")</f>
        <v>643</v>
      </c>
      <c r="X307" s="0" t="str">
        <f aca="false">IF(AND($Q307="control",$I307=1,$I305=1),$G307,"")</f>
        <v/>
      </c>
      <c r="Y307" s="0" t="str">
        <f aca="false">IF(AND($Q307="test",$I307=1,$I305=1),$G307,"")</f>
        <v/>
      </c>
      <c r="AB307" s="0" t="str">
        <f aca="false">IF(AND(T307&lt;T$415+2*T$417,T307&gt;T$415-2*T$417),T307,"")</f>
        <v/>
      </c>
      <c r="AC307" s="0" t="str">
        <f aca="false">IF(AND(U307&lt;U$415+2*U$417,U307&gt;U$415-2*U$417),U307,"")</f>
        <v/>
      </c>
      <c r="AD307" s="0" t="n">
        <f aca="false">IF(AND(V307&lt;V$415+2*V$417,V307&gt;V$415-2*V$417),V307,"")</f>
        <v>643</v>
      </c>
      <c r="AF307" s="0" t="str">
        <f aca="false">IF(AND(X307&lt;X$415+2*X$417,X307&gt;X$415-2*X$417),X307,"")</f>
        <v/>
      </c>
      <c r="AG307" s="0" t="str">
        <f aca="false">IF(AND(Y307&lt;Y$415+2*Y$417,Y307&gt;Y$415-2*Y$417),Y307,"")</f>
        <v/>
      </c>
    </row>
    <row r="308" customFormat="false" ht="12.8" hidden="false" customHeight="false" outlineLevel="0" collapsed="false">
      <c r="A308" s="0" t="n">
        <v>307</v>
      </c>
      <c r="B308" s="0" t="s">
        <v>19</v>
      </c>
      <c r="C308" s="0" t="s">
        <v>20</v>
      </c>
      <c r="D308" s="0" t="n">
        <v>43</v>
      </c>
      <c r="E308" s="0" t="n">
        <v>3</v>
      </c>
      <c r="F308" s="0" t="s">
        <v>41</v>
      </c>
      <c r="G308" s="0" t="n">
        <v>500</v>
      </c>
      <c r="I308" s="0" t="n">
        <v>0</v>
      </c>
      <c r="J308" s="0" t="n">
        <v>1</v>
      </c>
      <c r="L308" s="0" t="s">
        <v>56</v>
      </c>
      <c r="M308" s="0" t="s">
        <v>55</v>
      </c>
      <c r="N308" s="0" t="s">
        <v>66</v>
      </c>
      <c r="T308" s="0" t="str">
        <f aca="false">IF(AND($P308="Congruent",$I308=1),$G308,"")</f>
        <v/>
      </c>
      <c r="U308" s="0" t="str">
        <f aca="false">IF(AND($P308="Neutre",$I308=1),$G308,"")</f>
        <v/>
      </c>
      <c r="V308" s="0" t="str">
        <f aca="false">IF(AND($P308="Incongruent",$I308=1),$G308,"")</f>
        <v/>
      </c>
      <c r="X308" s="0" t="str">
        <f aca="false">IF(AND($Q308="control",$I308=1,$I306=1),$G308,"")</f>
        <v/>
      </c>
      <c r="Y308" s="0" t="str">
        <f aca="false">IF(AND($Q308="test",$I308=1,$I306=1),$G308,"")</f>
        <v/>
      </c>
      <c r="AB308" s="0" t="str">
        <f aca="false">IF(AND(T308&lt;T$415+2*T$417,T308&gt;T$415-2*T$417),T308,"")</f>
        <v/>
      </c>
      <c r="AC308" s="0" t="str">
        <f aca="false">IF(AND(U308&lt;U$415+2*U$417,U308&gt;U$415-2*U$417),U308,"")</f>
        <v/>
      </c>
      <c r="AD308" s="0" t="str">
        <f aca="false">IF(AND(V308&lt;V$415+2*V$417,V308&gt;V$415-2*V$417),V308,"")</f>
        <v/>
      </c>
      <c r="AF308" s="0" t="str">
        <f aca="false">IF(AND(X308&lt;X$415+2*X$417,X308&gt;X$415-2*X$417),X308,"")</f>
        <v/>
      </c>
      <c r="AG308" s="0" t="str">
        <f aca="false">IF(AND(Y308&lt;Y$415+2*Y$417,Y308&gt;Y$415-2*Y$417),Y308,"")</f>
        <v/>
      </c>
    </row>
    <row r="309" customFormat="false" ht="12.8" hidden="false" customHeight="false" outlineLevel="0" collapsed="false">
      <c r="A309" s="0" t="n">
        <v>308</v>
      </c>
      <c r="B309" s="0" t="s">
        <v>19</v>
      </c>
      <c r="C309" s="0" t="s">
        <v>20</v>
      </c>
      <c r="D309" s="0" t="n">
        <v>43</v>
      </c>
      <c r="E309" s="0" t="n">
        <v>4</v>
      </c>
      <c r="F309" s="0" t="s">
        <v>12</v>
      </c>
      <c r="G309" s="0" t="n">
        <v>575</v>
      </c>
      <c r="H309" s="0" t="s">
        <v>44</v>
      </c>
      <c r="I309" s="0" t="n">
        <v>1</v>
      </c>
      <c r="J309" s="0" t="n">
        <v>0</v>
      </c>
      <c r="L309" s="0" t="s">
        <v>56</v>
      </c>
      <c r="M309" s="0" t="s">
        <v>55</v>
      </c>
      <c r="N309" s="0" t="s">
        <v>66</v>
      </c>
      <c r="O309" s="0" t="s">
        <v>48</v>
      </c>
      <c r="P309" s="0" t="s">
        <v>46</v>
      </c>
      <c r="Q309" s="0" t="s">
        <v>18</v>
      </c>
      <c r="T309" s="0" t="n">
        <f aca="false">IF(AND($P309="Congruent",$I309=1),$G309,"")</f>
        <v>575</v>
      </c>
      <c r="U309" s="0" t="str">
        <f aca="false">IF(AND($P309="Neutre",$I309=1),$G309,"")</f>
        <v/>
      </c>
      <c r="V309" s="0" t="str">
        <f aca="false">IF(AND($P309="Incongruent",$I309=1),$G309,"")</f>
        <v/>
      </c>
      <c r="X309" s="0" t="str">
        <f aca="false">IF(AND($Q309="control",$I309=1,$I307=1),$G309,"")</f>
        <v/>
      </c>
      <c r="Y309" s="0" t="n">
        <f aca="false">IF(AND($Q309="test",$I309=1,$I307=1),$G309,"")</f>
        <v>575</v>
      </c>
      <c r="AB309" s="0" t="n">
        <f aca="false">IF(AND(T309&lt;T$415+2*T$417,T309&gt;T$415-2*T$417),T309,"")</f>
        <v>575</v>
      </c>
      <c r="AC309" s="0" t="str">
        <f aca="false">IF(AND(U309&lt;U$415+2*U$417,U309&gt;U$415-2*U$417),U309,"")</f>
        <v/>
      </c>
      <c r="AD309" s="0" t="str">
        <f aca="false">IF(AND(V309&lt;V$415+2*V$417,V309&gt;V$415-2*V$417),V309,"")</f>
        <v/>
      </c>
      <c r="AF309" s="0" t="str">
        <f aca="false">IF(AND(X309&lt;X$415+2*X$417,X309&gt;X$415-2*X$417),X309,"")</f>
        <v/>
      </c>
      <c r="AG309" s="0" t="n">
        <f aca="false">IF(AND(Y309&lt;Y$415+2*Y$417,Y309&gt;Y$415-2*Y$417),Y309,"")</f>
        <v>575</v>
      </c>
    </row>
    <row r="310" customFormat="false" ht="12.8" hidden="false" customHeight="false" outlineLevel="0" collapsed="false">
      <c r="A310" s="0" t="n">
        <v>309</v>
      </c>
      <c r="B310" s="0" t="s">
        <v>19</v>
      </c>
      <c r="C310" s="0" t="s">
        <v>20</v>
      </c>
      <c r="D310" s="0" t="n">
        <v>43</v>
      </c>
      <c r="E310" s="0" t="n">
        <v>5</v>
      </c>
      <c r="F310" s="0" t="s">
        <v>41</v>
      </c>
      <c r="G310" s="0" t="n">
        <v>500</v>
      </c>
      <c r="I310" s="0" t="n">
        <v>0</v>
      </c>
      <c r="J310" s="0" t="n">
        <v>1</v>
      </c>
      <c r="L310" s="0" t="s">
        <v>56</v>
      </c>
      <c r="M310" s="0" t="s">
        <v>55</v>
      </c>
      <c r="N310" s="0" t="s">
        <v>66</v>
      </c>
      <c r="T310" s="0" t="str">
        <f aca="false">IF(AND($P310="Congruent",$I310=1),$G310,"")</f>
        <v/>
      </c>
      <c r="U310" s="0" t="str">
        <f aca="false">IF(AND($P310="Neutre",$I310=1),$G310,"")</f>
        <v/>
      </c>
      <c r="V310" s="0" t="str">
        <f aca="false">IF(AND($P310="Incongruent",$I310=1),$G310,"")</f>
        <v/>
      </c>
      <c r="X310" s="0" t="str">
        <f aca="false">IF(AND($Q310="control",$I310=1,$I308=1),$G310,"")</f>
        <v/>
      </c>
      <c r="Y310" s="0" t="str">
        <f aca="false">IF(AND($Q310="test",$I310=1,$I308=1),$G310,"")</f>
        <v/>
      </c>
      <c r="AB310" s="0" t="str">
        <f aca="false">IF(AND(T310&lt;T$415+2*T$417,T310&gt;T$415-2*T$417),T310,"")</f>
        <v/>
      </c>
      <c r="AC310" s="0" t="str">
        <f aca="false">IF(AND(U310&lt;U$415+2*U$417,U310&gt;U$415-2*U$417),U310,"")</f>
        <v/>
      </c>
      <c r="AD310" s="0" t="str">
        <f aca="false">IF(AND(V310&lt;V$415+2*V$417,V310&gt;V$415-2*V$417),V310,"")</f>
        <v/>
      </c>
      <c r="AF310" s="0" t="str">
        <f aca="false">IF(AND(X310&lt;X$415+2*X$417,X310&gt;X$415-2*X$417),X310,"")</f>
        <v/>
      </c>
      <c r="AG310" s="0" t="str">
        <f aca="false">IF(AND(Y310&lt;Y$415+2*Y$417,Y310&gt;Y$415-2*Y$417),Y310,"")</f>
        <v/>
      </c>
    </row>
    <row r="311" customFormat="false" ht="12.8" hidden="false" customHeight="false" outlineLevel="0" collapsed="false">
      <c r="A311" s="0" t="n">
        <v>310</v>
      </c>
      <c r="B311" s="0" t="s">
        <v>19</v>
      </c>
      <c r="C311" s="0" t="s">
        <v>20</v>
      </c>
      <c r="D311" s="0" t="n">
        <v>43</v>
      </c>
      <c r="E311" s="0" t="n">
        <v>6</v>
      </c>
      <c r="F311" s="0" t="s">
        <v>49</v>
      </c>
      <c r="G311" s="0" t="n">
        <v>1000</v>
      </c>
      <c r="I311" s="0" t="n">
        <v>0</v>
      </c>
      <c r="J311" s="0" t="n">
        <v>1</v>
      </c>
      <c r="K311" s="0" t="n">
        <v>1</v>
      </c>
      <c r="L311" s="0" t="s">
        <v>56</v>
      </c>
      <c r="M311" s="0" t="s">
        <v>55</v>
      </c>
      <c r="N311" s="0" t="s">
        <v>66</v>
      </c>
      <c r="T311" s="0" t="str">
        <f aca="false">IF(AND($P311="Congruent",$I311=1),$G311,"")</f>
        <v/>
      </c>
      <c r="U311" s="0" t="str">
        <f aca="false">IF(AND($P311="Neutre",$I311=1),$G311,"")</f>
        <v/>
      </c>
      <c r="V311" s="0" t="str">
        <f aca="false">IF(AND($P311="Incongruent",$I311=1),$G311,"")</f>
        <v/>
      </c>
      <c r="X311" s="0" t="str">
        <f aca="false">IF(AND($Q311="control",$I311=1,$I309=1),$G311,"")</f>
        <v/>
      </c>
      <c r="Y311" s="0" t="str">
        <f aca="false">IF(AND($Q311="test",$I311=1,$I309=1),$G311,"")</f>
        <v/>
      </c>
      <c r="AB311" s="0" t="str">
        <f aca="false">IF(AND(T311&lt;T$415+2*T$417,T311&gt;T$415-2*T$417),T311,"")</f>
        <v/>
      </c>
      <c r="AC311" s="0" t="str">
        <f aca="false">IF(AND(U311&lt;U$415+2*U$417,U311&gt;U$415-2*U$417),U311,"")</f>
        <v/>
      </c>
      <c r="AD311" s="0" t="str">
        <f aca="false">IF(AND(V311&lt;V$415+2*V$417,V311&gt;V$415-2*V$417),V311,"")</f>
        <v/>
      </c>
      <c r="AF311" s="0" t="str">
        <f aca="false">IF(AND(X311&lt;X$415+2*X$417,X311&gt;X$415-2*X$417),X311,"")</f>
        <v/>
      </c>
      <c r="AG311" s="0" t="str">
        <f aca="false">IF(AND(Y311&lt;Y$415+2*Y$417,Y311&gt;Y$415-2*Y$417),Y311,"")</f>
        <v/>
      </c>
    </row>
    <row r="312" customFormat="false" ht="12.8" hidden="false" customHeight="false" outlineLevel="0" collapsed="false">
      <c r="A312" s="0" t="n">
        <v>311</v>
      </c>
      <c r="B312" s="0" t="s">
        <v>19</v>
      </c>
      <c r="C312" s="0" t="s">
        <v>20</v>
      </c>
      <c r="D312" s="0" t="n">
        <v>44</v>
      </c>
      <c r="E312" s="0" t="n">
        <v>1</v>
      </c>
      <c r="F312" s="0" t="s">
        <v>41</v>
      </c>
      <c r="G312" s="0" t="n">
        <v>500</v>
      </c>
      <c r="I312" s="0" t="n">
        <v>0</v>
      </c>
      <c r="J312" s="0" t="n">
        <v>1</v>
      </c>
      <c r="L312" s="0" t="s">
        <v>61</v>
      </c>
      <c r="M312" s="0" t="s">
        <v>61</v>
      </c>
      <c r="N312" s="0" t="s">
        <v>65</v>
      </c>
      <c r="T312" s="0" t="str">
        <f aca="false">IF(AND($P312="Congruent",$I312=1),$G312,"")</f>
        <v/>
      </c>
      <c r="U312" s="0" t="str">
        <f aca="false">IF(AND($P312="Neutre",$I312=1),$G312,"")</f>
        <v/>
      </c>
      <c r="V312" s="0" t="str">
        <f aca="false">IF(AND($P312="Incongruent",$I312=1),$G312,"")</f>
        <v/>
      </c>
      <c r="X312" s="0" t="str">
        <f aca="false">IF(AND($Q312="control",$I312=1,$I310=1),$G312,"")</f>
        <v/>
      </c>
      <c r="Y312" s="0" t="str">
        <f aca="false">IF(AND($Q312="test",$I312=1,$I310=1),$G312,"")</f>
        <v/>
      </c>
      <c r="AB312" s="0" t="str">
        <f aca="false">IF(AND(T312&lt;T$415+2*T$417,T312&gt;T$415-2*T$417),T312,"")</f>
        <v/>
      </c>
      <c r="AC312" s="0" t="str">
        <f aca="false">IF(AND(U312&lt;U$415+2*U$417,U312&gt;U$415-2*U$417),U312,"")</f>
        <v/>
      </c>
      <c r="AD312" s="0" t="str">
        <f aca="false">IF(AND(V312&lt;V$415+2*V$417,V312&gt;V$415-2*V$417),V312,"")</f>
        <v/>
      </c>
      <c r="AF312" s="0" t="str">
        <f aca="false">IF(AND(X312&lt;X$415+2*X$417,X312&gt;X$415-2*X$417),X312,"")</f>
        <v/>
      </c>
      <c r="AG312" s="0" t="str">
        <f aca="false">IF(AND(Y312&lt;Y$415+2*Y$417,Y312&gt;Y$415-2*Y$417),Y312,"")</f>
        <v/>
      </c>
    </row>
    <row r="313" customFormat="false" ht="12.8" hidden="false" customHeight="false" outlineLevel="0" collapsed="false">
      <c r="A313" s="0" t="n">
        <v>312</v>
      </c>
      <c r="B313" s="0" t="s">
        <v>19</v>
      </c>
      <c r="C313" s="0" t="s">
        <v>20</v>
      </c>
      <c r="D313" s="0" t="n">
        <v>44</v>
      </c>
      <c r="E313" s="0" t="n">
        <v>2</v>
      </c>
      <c r="F313" s="0" t="s">
        <v>11</v>
      </c>
      <c r="G313" s="0" t="n">
        <v>661</v>
      </c>
      <c r="H313" s="0" t="s">
        <v>44</v>
      </c>
      <c r="I313" s="0" t="n">
        <v>1</v>
      </c>
      <c r="J313" s="0" t="n">
        <v>0</v>
      </c>
      <c r="L313" s="0" t="s">
        <v>61</v>
      </c>
      <c r="M313" s="0" t="s">
        <v>61</v>
      </c>
      <c r="N313" s="0" t="s">
        <v>65</v>
      </c>
      <c r="O313" s="0" t="s">
        <v>45</v>
      </c>
      <c r="P313" s="0" t="s">
        <v>46</v>
      </c>
      <c r="T313" s="0" t="n">
        <f aca="false">IF(AND($P313="Congruent",$I313=1),$G313,"")</f>
        <v>661</v>
      </c>
      <c r="U313" s="0" t="str">
        <f aca="false">IF(AND($P313="Neutre",$I313=1),$G313,"")</f>
        <v/>
      </c>
      <c r="V313" s="0" t="str">
        <f aca="false">IF(AND($P313="Incongruent",$I313=1),$G313,"")</f>
        <v/>
      </c>
      <c r="X313" s="0" t="str">
        <f aca="false">IF(AND($Q313="control",$I313=1,$I311=1),$G313,"")</f>
        <v/>
      </c>
      <c r="Y313" s="0" t="str">
        <f aca="false">IF(AND($Q313="test",$I313=1,$I311=1),$G313,"")</f>
        <v/>
      </c>
      <c r="AB313" s="0" t="n">
        <f aca="false">IF(AND(T313&lt;T$415+2*T$417,T313&gt;T$415-2*T$417),T313,"")</f>
        <v>661</v>
      </c>
      <c r="AC313" s="0" t="str">
        <f aca="false">IF(AND(U313&lt;U$415+2*U$417,U313&gt;U$415-2*U$417),U313,"")</f>
        <v/>
      </c>
      <c r="AD313" s="0" t="str">
        <f aca="false">IF(AND(V313&lt;V$415+2*V$417,V313&gt;V$415-2*V$417),V313,"")</f>
        <v/>
      </c>
      <c r="AF313" s="0" t="str">
        <f aca="false">IF(AND(X313&lt;X$415+2*X$417,X313&gt;X$415-2*X$417),X313,"")</f>
        <v/>
      </c>
      <c r="AG313" s="0" t="str">
        <f aca="false">IF(AND(Y313&lt;Y$415+2*Y$417,Y313&gt;Y$415-2*Y$417),Y313,"")</f>
        <v/>
      </c>
    </row>
    <row r="314" customFormat="false" ht="12.8" hidden="false" customHeight="false" outlineLevel="0" collapsed="false">
      <c r="A314" s="0" t="n">
        <v>313</v>
      </c>
      <c r="B314" s="0" t="s">
        <v>19</v>
      </c>
      <c r="C314" s="0" t="s">
        <v>20</v>
      </c>
      <c r="D314" s="0" t="n">
        <v>44</v>
      </c>
      <c r="E314" s="0" t="n">
        <v>3</v>
      </c>
      <c r="F314" s="0" t="s">
        <v>41</v>
      </c>
      <c r="G314" s="0" t="n">
        <v>500</v>
      </c>
      <c r="I314" s="0" t="n">
        <v>0</v>
      </c>
      <c r="J314" s="0" t="n">
        <v>1</v>
      </c>
      <c r="L314" s="0" t="s">
        <v>61</v>
      </c>
      <c r="M314" s="0" t="s">
        <v>61</v>
      </c>
      <c r="N314" s="0" t="s">
        <v>65</v>
      </c>
      <c r="T314" s="0" t="str">
        <f aca="false">IF(AND($P314="Congruent",$I314=1),$G314,"")</f>
        <v/>
      </c>
      <c r="U314" s="0" t="str">
        <f aca="false">IF(AND($P314="Neutre",$I314=1),$G314,"")</f>
        <v/>
      </c>
      <c r="V314" s="0" t="str">
        <f aca="false">IF(AND($P314="Incongruent",$I314=1),$G314,"")</f>
        <v/>
      </c>
      <c r="X314" s="0" t="str">
        <f aca="false">IF(AND($Q314="control",$I314=1,$I312=1),$G314,"")</f>
        <v/>
      </c>
      <c r="Y314" s="0" t="str">
        <f aca="false">IF(AND($Q314="test",$I314=1,$I312=1),$G314,"")</f>
        <v/>
      </c>
      <c r="AB314" s="0" t="str">
        <f aca="false">IF(AND(T314&lt;T$415+2*T$417,T314&gt;T$415-2*T$417),T314,"")</f>
        <v/>
      </c>
      <c r="AC314" s="0" t="str">
        <f aca="false">IF(AND(U314&lt;U$415+2*U$417,U314&gt;U$415-2*U$417),U314,"")</f>
        <v/>
      </c>
      <c r="AD314" s="0" t="str">
        <f aca="false">IF(AND(V314&lt;V$415+2*V$417,V314&gt;V$415-2*V$417),V314,"")</f>
        <v/>
      </c>
      <c r="AF314" s="0" t="str">
        <f aca="false">IF(AND(X314&lt;X$415+2*X$417,X314&gt;X$415-2*X$417),X314,"")</f>
        <v/>
      </c>
      <c r="AG314" s="0" t="str">
        <f aca="false">IF(AND(Y314&lt;Y$415+2*Y$417,Y314&gt;Y$415-2*Y$417),Y314,"")</f>
        <v/>
      </c>
    </row>
    <row r="315" customFormat="false" ht="12.8" hidden="false" customHeight="false" outlineLevel="0" collapsed="false">
      <c r="A315" s="0" t="n">
        <v>314</v>
      </c>
      <c r="B315" s="0" t="s">
        <v>19</v>
      </c>
      <c r="C315" s="0" t="s">
        <v>20</v>
      </c>
      <c r="D315" s="0" t="n">
        <v>44</v>
      </c>
      <c r="E315" s="0" t="n">
        <v>4</v>
      </c>
      <c r="F315" s="0" t="s">
        <v>12</v>
      </c>
      <c r="G315" s="0" t="n">
        <v>560.000000000058</v>
      </c>
      <c r="H315" s="0" t="s">
        <v>44</v>
      </c>
      <c r="I315" s="0" t="n">
        <v>1</v>
      </c>
      <c r="J315" s="0" t="n">
        <v>0</v>
      </c>
      <c r="L315" s="0" t="s">
        <v>61</v>
      </c>
      <c r="M315" s="0" t="s">
        <v>61</v>
      </c>
      <c r="N315" s="0" t="s">
        <v>65</v>
      </c>
      <c r="O315" s="0" t="s">
        <v>48</v>
      </c>
      <c r="P315" s="0" t="s">
        <v>46</v>
      </c>
      <c r="T315" s="0" t="n">
        <f aca="false">IF(AND($P315="Congruent",$I315=1),$G315,"")</f>
        <v>560.000000000058</v>
      </c>
      <c r="U315" s="0" t="str">
        <f aca="false">IF(AND($P315="Neutre",$I315=1),$G315,"")</f>
        <v/>
      </c>
      <c r="V315" s="0" t="str">
        <f aca="false">IF(AND($P315="Incongruent",$I315=1),$G315,"")</f>
        <v/>
      </c>
      <c r="X315" s="0" t="str">
        <f aca="false">IF(AND($Q315="control",$I315=1,$I313=1),$G315,"")</f>
        <v/>
      </c>
      <c r="Y315" s="0" t="str">
        <f aca="false">IF(AND($Q315="test",$I315=1,$I313=1),$G315,"")</f>
        <v/>
      </c>
      <c r="AB315" s="0" t="n">
        <f aca="false">IF(AND(T315&lt;T$415+2*T$417,T315&gt;T$415-2*T$417),T315,"")</f>
        <v>560.000000000058</v>
      </c>
      <c r="AC315" s="0" t="str">
        <f aca="false">IF(AND(U315&lt;U$415+2*U$417,U315&gt;U$415-2*U$417),U315,"")</f>
        <v/>
      </c>
      <c r="AD315" s="0" t="str">
        <f aca="false">IF(AND(V315&lt;V$415+2*V$417,V315&gt;V$415-2*V$417),V315,"")</f>
        <v/>
      </c>
      <c r="AF315" s="0" t="str">
        <f aca="false">IF(AND(X315&lt;X$415+2*X$417,X315&gt;X$415-2*X$417),X315,"")</f>
        <v/>
      </c>
      <c r="AG315" s="0" t="str">
        <f aca="false">IF(AND(Y315&lt;Y$415+2*Y$417,Y315&gt;Y$415-2*Y$417),Y315,"")</f>
        <v/>
      </c>
    </row>
    <row r="316" customFormat="false" ht="12.8" hidden="false" customHeight="false" outlineLevel="0" collapsed="false">
      <c r="A316" s="0" t="n">
        <v>315</v>
      </c>
      <c r="B316" s="0" t="s">
        <v>19</v>
      </c>
      <c r="C316" s="0" t="s">
        <v>20</v>
      </c>
      <c r="D316" s="0" t="n">
        <v>44</v>
      </c>
      <c r="E316" s="0" t="n">
        <v>5</v>
      </c>
      <c r="F316" s="0" t="s">
        <v>41</v>
      </c>
      <c r="G316" s="0" t="n">
        <v>500</v>
      </c>
      <c r="I316" s="0" t="n">
        <v>0</v>
      </c>
      <c r="J316" s="0" t="n">
        <v>1</v>
      </c>
      <c r="L316" s="0" t="s">
        <v>61</v>
      </c>
      <c r="M316" s="0" t="s">
        <v>61</v>
      </c>
      <c r="N316" s="0" t="s">
        <v>65</v>
      </c>
      <c r="T316" s="0" t="str">
        <f aca="false">IF(AND($P316="Congruent",$I316=1),$G316,"")</f>
        <v/>
      </c>
      <c r="U316" s="0" t="str">
        <f aca="false">IF(AND($P316="Neutre",$I316=1),$G316,"")</f>
        <v/>
      </c>
      <c r="V316" s="0" t="str">
        <f aca="false">IF(AND($P316="Incongruent",$I316=1),$G316,"")</f>
        <v/>
      </c>
      <c r="X316" s="0" t="str">
        <f aca="false">IF(AND($Q316="control",$I316=1,$I314=1),$G316,"")</f>
        <v/>
      </c>
      <c r="Y316" s="0" t="str">
        <f aca="false">IF(AND($Q316="test",$I316=1,$I314=1),$G316,"")</f>
        <v/>
      </c>
      <c r="AB316" s="0" t="str">
        <f aca="false">IF(AND(T316&lt;T$415+2*T$417,T316&gt;T$415-2*T$417),T316,"")</f>
        <v/>
      </c>
      <c r="AC316" s="0" t="str">
        <f aca="false">IF(AND(U316&lt;U$415+2*U$417,U316&gt;U$415-2*U$417),U316,"")</f>
        <v/>
      </c>
      <c r="AD316" s="0" t="str">
        <f aca="false">IF(AND(V316&lt;V$415+2*V$417,V316&gt;V$415-2*V$417),V316,"")</f>
        <v/>
      </c>
      <c r="AF316" s="0" t="str">
        <f aca="false">IF(AND(X316&lt;X$415+2*X$417,X316&gt;X$415-2*X$417),X316,"")</f>
        <v/>
      </c>
      <c r="AG316" s="0" t="str">
        <f aca="false">IF(AND(Y316&lt;Y$415+2*Y$417,Y316&gt;Y$415-2*Y$417),Y316,"")</f>
        <v/>
      </c>
    </row>
    <row r="317" customFormat="false" ht="12.8" hidden="false" customHeight="false" outlineLevel="0" collapsed="false">
      <c r="A317" s="0" t="n">
        <v>316</v>
      </c>
      <c r="B317" s="0" t="s">
        <v>19</v>
      </c>
      <c r="C317" s="0" t="s">
        <v>20</v>
      </c>
      <c r="D317" s="0" t="n">
        <v>44</v>
      </c>
      <c r="E317" s="0" t="n">
        <v>6</v>
      </c>
      <c r="F317" s="0" t="s">
        <v>49</v>
      </c>
      <c r="G317" s="0" t="n">
        <v>999</v>
      </c>
      <c r="I317" s="0" t="n">
        <v>0</v>
      </c>
      <c r="J317" s="0" t="n">
        <v>1</v>
      </c>
      <c r="K317" s="0" t="n">
        <v>1</v>
      </c>
      <c r="L317" s="0" t="s">
        <v>61</v>
      </c>
      <c r="M317" s="0" t="s">
        <v>61</v>
      </c>
      <c r="N317" s="0" t="s">
        <v>65</v>
      </c>
      <c r="T317" s="0" t="str">
        <f aca="false">IF(AND($P317="Congruent",$I317=1),$G317,"")</f>
        <v/>
      </c>
      <c r="U317" s="0" t="str">
        <f aca="false">IF(AND($P317="Neutre",$I317=1),$G317,"")</f>
        <v/>
      </c>
      <c r="V317" s="0" t="str">
        <f aca="false">IF(AND($P317="Incongruent",$I317=1),$G317,"")</f>
        <v/>
      </c>
      <c r="X317" s="0" t="str">
        <f aca="false">IF(AND($Q317="control",$I317=1,$I315=1),$G317,"")</f>
        <v/>
      </c>
      <c r="Y317" s="0" t="str">
        <f aca="false">IF(AND($Q317="test",$I317=1,$I315=1),$G317,"")</f>
        <v/>
      </c>
      <c r="AB317" s="0" t="str">
        <f aca="false">IF(AND(T317&lt;T$415+2*T$417,T317&gt;T$415-2*T$417),T317,"")</f>
        <v/>
      </c>
      <c r="AC317" s="0" t="str">
        <f aca="false">IF(AND(U317&lt;U$415+2*U$417,U317&gt;U$415-2*U$417),U317,"")</f>
        <v/>
      </c>
      <c r="AD317" s="0" t="str">
        <f aca="false">IF(AND(V317&lt;V$415+2*V$417,V317&gt;V$415-2*V$417),V317,"")</f>
        <v/>
      </c>
      <c r="AF317" s="0" t="str">
        <f aca="false">IF(AND(X317&lt;X$415+2*X$417,X317&gt;X$415-2*X$417),X317,"")</f>
        <v/>
      </c>
      <c r="AG317" s="0" t="str">
        <f aca="false">IF(AND(Y317&lt;Y$415+2*Y$417,Y317&gt;Y$415-2*Y$417),Y317,"")</f>
        <v/>
      </c>
    </row>
    <row r="318" customFormat="false" ht="12.8" hidden="false" customHeight="false" outlineLevel="0" collapsed="false">
      <c r="A318" s="0" t="n">
        <v>317</v>
      </c>
      <c r="B318" s="0" t="s">
        <v>19</v>
      </c>
      <c r="C318" s="0" t="s">
        <v>20</v>
      </c>
      <c r="D318" s="0" t="n">
        <v>45</v>
      </c>
      <c r="E318" s="0" t="n">
        <v>1</v>
      </c>
      <c r="F318" s="0" t="s">
        <v>41</v>
      </c>
      <c r="G318" s="0" t="n">
        <v>500</v>
      </c>
      <c r="I318" s="0" t="n">
        <v>0</v>
      </c>
      <c r="J318" s="0" t="n">
        <v>1</v>
      </c>
      <c r="L318" s="0" t="s">
        <v>61</v>
      </c>
      <c r="M318" s="0" t="s">
        <v>56</v>
      </c>
      <c r="N318" s="0" t="s">
        <v>65</v>
      </c>
      <c r="T318" s="0" t="str">
        <f aca="false">IF(AND($P318="Congruent",$I318=1),$G318,"")</f>
        <v/>
      </c>
      <c r="U318" s="0" t="str">
        <f aca="false">IF(AND($P318="Neutre",$I318=1),$G318,"")</f>
        <v/>
      </c>
      <c r="V318" s="0" t="str">
        <f aca="false">IF(AND($P318="Incongruent",$I318=1),$G318,"")</f>
        <v/>
      </c>
      <c r="X318" s="0" t="str">
        <f aca="false">IF(AND($Q318="control",$I318=1,$I316=1),$G318,"")</f>
        <v/>
      </c>
      <c r="Y318" s="0" t="str">
        <f aca="false">IF(AND($Q318="test",$I318=1,$I316=1),$G318,"")</f>
        <v/>
      </c>
      <c r="AB318" s="0" t="str">
        <f aca="false">IF(AND(T318&lt;T$415+2*T$417,T318&gt;T$415-2*T$417),T318,"")</f>
        <v/>
      </c>
      <c r="AC318" s="0" t="str">
        <f aca="false">IF(AND(U318&lt;U$415+2*U$417,U318&gt;U$415-2*U$417),U318,"")</f>
        <v/>
      </c>
      <c r="AD318" s="0" t="str">
        <f aca="false">IF(AND(V318&lt;V$415+2*V$417,V318&gt;V$415-2*V$417),V318,"")</f>
        <v/>
      </c>
      <c r="AF318" s="0" t="str">
        <f aca="false">IF(AND(X318&lt;X$415+2*X$417,X318&gt;X$415-2*X$417),X318,"")</f>
        <v/>
      </c>
      <c r="AG318" s="0" t="str">
        <f aca="false">IF(AND(Y318&lt;Y$415+2*Y$417,Y318&gt;Y$415-2*Y$417),Y318,"")</f>
        <v/>
      </c>
    </row>
    <row r="319" customFormat="false" ht="12.8" hidden="false" customHeight="false" outlineLevel="0" collapsed="false">
      <c r="A319" s="0" t="n">
        <v>318</v>
      </c>
      <c r="B319" s="0" t="s">
        <v>19</v>
      </c>
      <c r="C319" s="0" t="s">
        <v>20</v>
      </c>
      <c r="D319" s="0" t="n">
        <v>45</v>
      </c>
      <c r="E319" s="0" t="n">
        <v>2</v>
      </c>
      <c r="F319" s="0" t="s">
        <v>11</v>
      </c>
      <c r="G319" s="0" t="n">
        <v>625</v>
      </c>
      <c r="H319" s="0" t="s">
        <v>44</v>
      </c>
      <c r="I319" s="0" t="n">
        <v>1</v>
      </c>
      <c r="J319" s="0" t="n">
        <v>0</v>
      </c>
      <c r="L319" s="0" t="s">
        <v>61</v>
      </c>
      <c r="M319" s="0" t="s">
        <v>56</v>
      </c>
      <c r="N319" s="0" t="s">
        <v>65</v>
      </c>
      <c r="O319" s="0" t="s">
        <v>45</v>
      </c>
      <c r="P319" s="0" t="s">
        <v>46</v>
      </c>
      <c r="T319" s="0" t="n">
        <f aca="false">IF(AND($P319="Congruent",$I319=1),$G319,"")</f>
        <v>625</v>
      </c>
      <c r="U319" s="0" t="str">
        <f aca="false">IF(AND($P319="Neutre",$I319=1),$G319,"")</f>
        <v/>
      </c>
      <c r="V319" s="0" t="str">
        <f aca="false">IF(AND($P319="Incongruent",$I319=1),$G319,"")</f>
        <v/>
      </c>
      <c r="X319" s="0" t="str">
        <f aca="false">IF(AND($Q319="control",$I319=1,$I317=1),$G319,"")</f>
        <v/>
      </c>
      <c r="Y319" s="0" t="str">
        <f aca="false">IF(AND($Q319="test",$I319=1,$I317=1),$G319,"")</f>
        <v/>
      </c>
      <c r="AB319" s="0" t="n">
        <f aca="false">IF(AND(T319&lt;T$415+2*T$417,T319&gt;T$415-2*T$417),T319,"")</f>
        <v>625</v>
      </c>
      <c r="AC319" s="0" t="str">
        <f aca="false">IF(AND(U319&lt;U$415+2*U$417,U319&gt;U$415-2*U$417),U319,"")</f>
        <v/>
      </c>
      <c r="AD319" s="0" t="str">
        <f aca="false">IF(AND(V319&lt;V$415+2*V$417,V319&gt;V$415-2*V$417),V319,"")</f>
        <v/>
      </c>
      <c r="AF319" s="0" t="str">
        <f aca="false">IF(AND(X319&lt;X$415+2*X$417,X319&gt;X$415-2*X$417),X319,"")</f>
        <v/>
      </c>
      <c r="AG319" s="0" t="str">
        <f aca="false">IF(AND(Y319&lt;Y$415+2*Y$417,Y319&gt;Y$415-2*Y$417),Y319,"")</f>
        <v/>
      </c>
    </row>
    <row r="320" customFormat="false" ht="12.8" hidden="false" customHeight="false" outlineLevel="0" collapsed="false">
      <c r="A320" s="0" t="n">
        <v>319</v>
      </c>
      <c r="B320" s="0" t="s">
        <v>19</v>
      </c>
      <c r="C320" s="0" t="s">
        <v>20</v>
      </c>
      <c r="D320" s="0" t="n">
        <v>45</v>
      </c>
      <c r="E320" s="0" t="n">
        <v>3</v>
      </c>
      <c r="F320" s="0" t="s">
        <v>41</v>
      </c>
      <c r="G320" s="0" t="n">
        <v>499</v>
      </c>
      <c r="I320" s="0" t="n">
        <v>0</v>
      </c>
      <c r="J320" s="0" t="n">
        <v>1</v>
      </c>
      <c r="L320" s="0" t="s">
        <v>61</v>
      </c>
      <c r="M320" s="0" t="s">
        <v>56</v>
      </c>
      <c r="N320" s="0" t="s">
        <v>65</v>
      </c>
      <c r="T320" s="0" t="str">
        <f aca="false">IF(AND($P320="Congruent",$I320=1),$G320,"")</f>
        <v/>
      </c>
      <c r="U320" s="0" t="str">
        <f aca="false">IF(AND($P320="Neutre",$I320=1),$G320,"")</f>
        <v/>
      </c>
      <c r="V320" s="0" t="str">
        <f aca="false">IF(AND($P320="Incongruent",$I320=1),$G320,"")</f>
        <v/>
      </c>
      <c r="X320" s="0" t="str">
        <f aca="false">IF(AND($Q320="control",$I320=1,$I318=1),$G320,"")</f>
        <v/>
      </c>
      <c r="Y320" s="0" t="str">
        <f aca="false">IF(AND($Q320="test",$I320=1,$I318=1),$G320,"")</f>
        <v/>
      </c>
      <c r="AB320" s="0" t="str">
        <f aca="false">IF(AND(T320&lt;T$415+2*T$417,T320&gt;T$415-2*T$417),T320,"")</f>
        <v/>
      </c>
      <c r="AC320" s="0" t="str">
        <f aca="false">IF(AND(U320&lt;U$415+2*U$417,U320&gt;U$415-2*U$417),U320,"")</f>
        <v/>
      </c>
      <c r="AD320" s="0" t="str">
        <f aca="false">IF(AND(V320&lt;V$415+2*V$417,V320&gt;V$415-2*V$417),V320,"")</f>
        <v/>
      </c>
      <c r="AF320" s="0" t="str">
        <f aca="false">IF(AND(X320&lt;X$415+2*X$417,X320&gt;X$415-2*X$417),X320,"")</f>
        <v/>
      </c>
      <c r="AG320" s="0" t="str">
        <f aca="false">IF(AND(Y320&lt;Y$415+2*Y$417,Y320&gt;Y$415-2*Y$417),Y320,"")</f>
        <v/>
      </c>
    </row>
    <row r="321" customFormat="false" ht="12.8" hidden="false" customHeight="false" outlineLevel="0" collapsed="false">
      <c r="A321" s="0" t="n">
        <v>320</v>
      </c>
      <c r="B321" s="0" t="s">
        <v>19</v>
      </c>
      <c r="C321" s="0" t="s">
        <v>20</v>
      </c>
      <c r="D321" s="0" t="n">
        <v>45</v>
      </c>
      <c r="E321" s="0" t="n">
        <v>4</v>
      </c>
      <c r="F321" s="0" t="s">
        <v>12</v>
      </c>
      <c r="G321" s="0" t="n">
        <v>495</v>
      </c>
      <c r="H321" s="0" t="s">
        <v>47</v>
      </c>
      <c r="I321" s="0" t="n">
        <v>1</v>
      </c>
      <c r="J321" s="0" t="n">
        <v>0</v>
      </c>
      <c r="L321" s="0" t="s">
        <v>61</v>
      </c>
      <c r="M321" s="0" t="s">
        <v>56</v>
      </c>
      <c r="N321" s="0" t="s">
        <v>65</v>
      </c>
      <c r="O321" s="0" t="s">
        <v>60</v>
      </c>
      <c r="P321" s="0" t="s">
        <v>59</v>
      </c>
      <c r="T321" s="0" t="str">
        <f aca="false">IF(AND($P321="Congruent",$I321=1),$G321,"")</f>
        <v/>
      </c>
      <c r="U321" s="0" t="str">
        <f aca="false">IF(AND($P321="Neutre",$I321=1),$G321,"")</f>
        <v/>
      </c>
      <c r="V321" s="0" t="n">
        <f aca="false">IF(AND($P321="Incongruent",$I321=1),$G321,"")</f>
        <v>495</v>
      </c>
      <c r="X321" s="0" t="str">
        <f aca="false">IF(AND($Q321="control",$I321=1,$I319=1),$G321,"")</f>
        <v/>
      </c>
      <c r="Y321" s="0" t="str">
        <f aca="false">IF(AND($Q321="test",$I321=1,$I319=1),$G321,"")</f>
        <v/>
      </c>
      <c r="AB321" s="0" t="str">
        <f aca="false">IF(AND(T321&lt;T$415+2*T$417,T321&gt;T$415-2*T$417),T321,"")</f>
        <v/>
      </c>
      <c r="AC321" s="0" t="str">
        <f aca="false">IF(AND(U321&lt;U$415+2*U$417,U321&gt;U$415-2*U$417),U321,"")</f>
        <v/>
      </c>
      <c r="AD321" s="0" t="n">
        <f aca="false">IF(AND(V321&lt;V$415+2*V$417,V321&gt;V$415-2*V$417),V321,"")</f>
        <v>495</v>
      </c>
      <c r="AF321" s="0" t="str">
        <f aca="false">IF(AND(X321&lt;X$415+2*X$417,X321&gt;X$415-2*X$417),X321,"")</f>
        <v/>
      </c>
      <c r="AG321" s="0" t="str">
        <f aca="false">IF(AND(Y321&lt;Y$415+2*Y$417,Y321&gt;Y$415-2*Y$417),Y321,"")</f>
        <v/>
      </c>
    </row>
    <row r="322" customFormat="false" ht="12.8" hidden="false" customHeight="false" outlineLevel="0" collapsed="false">
      <c r="A322" s="0" t="n">
        <v>321</v>
      </c>
      <c r="B322" s="0" t="s">
        <v>19</v>
      </c>
      <c r="C322" s="0" t="s">
        <v>20</v>
      </c>
      <c r="D322" s="0" t="n">
        <v>45</v>
      </c>
      <c r="E322" s="0" t="n">
        <v>5</v>
      </c>
      <c r="F322" s="0" t="s">
        <v>41</v>
      </c>
      <c r="G322" s="0" t="n">
        <v>499</v>
      </c>
      <c r="I322" s="0" t="n">
        <v>0</v>
      </c>
      <c r="J322" s="0" t="n">
        <v>1</v>
      </c>
      <c r="L322" s="0" t="s">
        <v>61</v>
      </c>
      <c r="M322" s="0" t="s">
        <v>56</v>
      </c>
      <c r="N322" s="0" t="s">
        <v>65</v>
      </c>
      <c r="T322" s="0" t="str">
        <f aca="false">IF(AND($P322="Congruent",$I322=1),$G322,"")</f>
        <v/>
      </c>
      <c r="U322" s="0" t="str">
        <f aca="false">IF(AND($P322="Neutre",$I322=1),$G322,"")</f>
        <v/>
      </c>
      <c r="V322" s="0" t="str">
        <f aca="false">IF(AND($P322="Incongruent",$I322=1),$G322,"")</f>
        <v/>
      </c>
      <c r="X322" s="0" t="str">
        <f aca="false">IF(AND($Q322="control",$I322=1,$I320=1),$G322,"")</f>
        <v/>
      </c>
      <c r="Y322" s="0" t="str">
        <f aca="false">IF(AND($Q322="test",$I322=1,$I320=1),$G322,"")</f>
        <v/>
      </c>
      <c r="AB322" s="0" t="str">
        <f aca="false">IF(AND(T322&lt;T$415+2*T$417,T322&gt;T$415-2*T$417),T322,"")</f>
        <v/>
      </c>
      <c r="AC322" s="0" t="str">
        <f aca="false">IF(AND(U322&lt;U$415+2*U$417,U322&gt;U$415-2*U$417),U322,"")</f>
        <v/>
      </c>
      <c r="AD322" s="0" t="str">
        <f aca="false">IF(AND(V322&lt;V$415+2*V$417,V322&gt;V$415-2*V$417),V322,"")</f>
        <v/>
      </c>
      <c r="AF322" s="0" t="str">
        <f aca="false">IF(AND(X322&lt;X$415+2*X$417,X322&gt;X$415-2*X$417),X322,"")</f>
        <v/>
      </c>
      <c r="AG322" s="0" t="str">
        <f aca="false">IF(AND(Y322&lt;Y$415+2*Y$417,Y322&gt;Y$415-2*Y$417),Y322,"")</f>
        <v/>
      </c>
    </row>
    <row r="323" customFormat="false" ht="12.8" hidden="false" customHeight="false" outlineLevel="0" collapsed="false">
      <c r="A323" s="0" t="n">
        <v>322</v>
      </c>
      <c r="B323" s="0" t="s">
        <v>19</v>
      </c>
      <c r="C323" s="0" t="s">
        <v>20</v>
      </c>
      <c r="D323" s="0" t="n">
        <v>45</v>
      </c>
      <c r="E323" s="0" t="n">
        <v>6</v>
      </c>
      <c r="F323" s="0" t="s">
        <v>49</v>
      </c>
      <c r="G323" s="0" t="n">
        <v>1000</v>
      </c>
      <c r="I323" s="0" t="n">
        <v>0</v>
      </c>
      <c r="J323" s="0" t="n">
        <v>1</v>
      </c>
      <c r="K323" s="0" t="n">
        <v>1</v>
      </c>
      <c r="L323" s="0" t="s">
        <v>61</v>
      </c>
      <c r="M323" s="0" t="s">
        <v>56</v>
      </c>
      <c r="N323" s="0" t="s">
        <v>65</v>
      </c>
      <c r="T323" s="0" t="str">
        <f aca="false">IF(AND($P323="Congruent",$I323=1),$G323,"")</f>
        <v/>
      </c>
      <c r="U323" s="0" t="str">
        <f aca="false">IF(AND($P323="Neutre",$I323=1),$G323,"")</f>
        <v/>
      </c>
      <c r="V323" s="0" t="str">
        <f aca="false">IF(AND($P323="Incongruent",$I323=1),$G323,"")</f>
        <v/>
      </c>
      <c r="X323" s="0" t="str">
        <f aca="false">IF(AND($Q323="control",$I323=1,$I321=1),$G323,"")</f>
        <v/>
      </c>
      <c r="Y323" s="0" t="str">
        <f aca="false">IF(AND($Q323="test",$I323=1,$I321=1),$G323,"")</f>
        <v/>
      </c>
      <c r="AB323" s="0" t="str">
        <f aca="false">IF(AND(T323&lt;T$415+2*T$417,T323&gt;T$415-2*T$417),T323,"")</f>
        <v/>
      </c>
      <c r="AC323" s="0" t="str">
        <f aca="false">IF(AND(U323&lt;U$415+2*U$417,U323&gt;U$415-2*U$417),U323,"")</f>
        <v/>
      </c>
      <c r="AD323" s="0" t="str">
        <f aca="false">IF(AND(V323&lt;V$415+2*V$417,V323&gt;V$415-2*V$417),V323,"")</f>
        <v/>
      </c>
      <c r="AF323" s="0" t="str">
        <f aca="false">IF(AND(X323&lt;X$415+2*X$417,X323&gt;X$415-2*X$417),X323,"")</f>
        <v/>
      </c>
      <c r="AG323" s="0" t="str">
        <f aca="false">IF(AND(Y323&lt;Y$415+2*Y$417,Y323&gt;Y$415-2*Y$417),Y323,"")</f>
        <v/>
      </c>
    </row>
    <row r="324" customFormat="false" ht="12.8" hidden="false" customHeight="false" outlineLevel="0" collapsed="false">
      <c r="A324" s="0" t="n">
        <v>323</v>
      </c>
      <c r="B324" s="0" t="s">
        <v>19</v>
      </c>
      <c r="C324" s="0" t="s">
        <v>20</v>
      </c>
      <c r="D324" s="0" t="n">
        <v>46</v>
      </c>
      <c r="E324" s="0" t="n">
        <v>1</v>
      </c>
      <c r="F324" s="0" t="s">
        <v>41</v>
      </c>
      <c r="G324" s="0" t="n">
        <v>500</v>
      </c>
      <c r="I324" s="0" t="n">
        <v>0</v>
      </c>
      <c r="J324" s="0" t="n">
        <v>1</v>
      </c>
      <c r="L324" s="0" t="s">
        <v>61</v>
      </c>
      <c r="M324" s="0" t="s">
        <v>50</v>
      </c>
      <c r="N324" s="0" t="s">
        <v>65</v>
      </c>
      <c r="T324" s="0" t="str">
        <f aca="false">IF(AND($P324="Congruent",$I324=1),$G324,"")</f>
        <v/>
      </c>
      <c r="U324" s="0" t="str">
        <f aca="false">IF(AND($P324="Neutre",$I324=1),$G324,"")</f>
        <v/>
      </c>
      <c r="V324" s="0" t="str">
        <f aca="false">IF(AND($P324="Incongruent",$I324=1),$G324,"")</f>
        <v/>
      </c>
      <c r="X324" s="0" t="str">
        <f aca="false">IF(AND($Q324="control",$I324=1,$I322=1),$G324,"")</f>
        <v/>
      </c>
      <c r="Y324" s="0" t="str">
        <f aca="false">IF(AND($Q324="test",$I324=1,$I322=1),$G324,"")</f>
        <v/>
      </c>
      <c r="AB324" s="0" t="str">
        <f aca="false">IF(AND(T324&lt;T$415+2*T$417,T324&gt;T$415-2*T$417),T324,"")</f>
        <v/>
      </c>
      <c r="AC324" s="0" t="str">
        <f aca="false">IF(AND(U324&lt;U$415+2*U$417,U324&gt;U$415-2*U$417),U324,"")</f>
        <v/>
      </c>
      <c r="AD324" s="0" t="str">
        <f aca="false">IF(AND(V324&lt;V$415+2*V$417,V324&gt;V$415-2*V$417),V324,"")</f>
        <v/>
      </c>
      <c r="AF324" s="0" t="str">
        <f aca="false">IF(AND(X324&lt;X$415+2*X$417,X324&gt;X$415-2*X$417),X324,"")</f>
        <v/>
      </c>
      <c r="AG324" s="0" t="str">
        <f aca="false">IF(AND(Y324&lt;Y$415+2*Y$417,Y324&gt;Y$415-2*Y$417),Y324,"")</f>
        <v/>
      </c>
    </row>
    <row r="325" customFormat="false" ht="12.8" hidden="false" customHeight="false" outlineLevel="0" collapsed="false">
      <c r="A325" s="0" t="n">
        <v>324</v>
      </c>
      <c r="B325" s="0" t="s">
        <v>19</v>
      </c>
      <c r="C325" s="0" t="s">
        <v>20</v>
      </c>
      <c r="D325" s="0" t="n">
        <v>46</v>
      </c>
      <c r="E325" s="0" t="n">
        <v>2</v>
      </c>
      <c r="F325" s="0" t="s">
        <v>11</v>
      </c>
      <c r="G325" s="0" t="n">
        <v>591.999999999942</v>
      </c>
      <c r="H325" s="0" t="s">
        <v>44</v>
      </c>
      <c r="I325" s="0" t="n">
        <v>1</v>
      </c>
      <c r="J325" s="0" t="n">
        <v>0</v>
      </c>
      <c r="L325" s="0" t="s">
        <v>61</v>
      </c>
      <c r="M325" s="0" t="s">
        <v>50</v>
      </c>
      <c r="N325" s="0" t="s">
        <v>65</v>
      </c>
      <c r="O325" s="0" t="s">
        <v>45</v>
      </c>
      <c r="P325" s="0" t="s">
        <v>46</v>
      </c>
      <c r="T325" s="0" t="n">
        <f aca="false">IF(AND($P325="Congruent",$I325=1),$G325,"")</f>
        <v>591.999999999942</v>
      </c>
      <c r="U325" s="0" t="str">
        <f aca="false">IF(AND($P325="Neutre",$I325=1),$G325,"")</f>
        <v/>
      </c>
      <c r="V325" s="0" t="str">
        <f aca="false">IF(AND($P325="Incongruent",$I325=1),$G325,"")</f>
        <v/>
      </c>
      <c r="X325" s="0" t="str">
        <f aca="false">IF(AND($Q325="control",$I325=1,$I323=1),$G325,"")</f>
        <v/>
      </c>
      <c r="Y325" s="0" t="str">
        <f aca="false">IF(AND($Q325="test",$I325=1,$I323=1),$G325,"")</f>
        <v/>
      </c>
      <c r="AB325" s="0" t="n">
        <f aca="false">IF(AND(T325&lt;T$415+2*T$417,T325&gt;T$415-2*T$417),T325,"")</f>
        <v>591.999999999942</v>
      </c>
      <c r="AC325" s="0" t="str">
        <f aca="false">IF(AND(U325&lt;U$415+2*U$417,U325&gt;U$415-2*U$417),U325,"")</f>
        <v/>
      </c>
      <c r="AD325" s="0" t="str">
        <f aca="false">IF(AND(V325&lt;V$415+2*V$417,V325&gt;V$415-2*V$417),V325,"")</f>
        <v/>
      </c>
      <c r="AF325" s="0" t="str">
        <f aca="false">IF(AND(X325&lt;X$415+2*X$417,X325&gt;X$415-2*X$417),X325,"")</f>
        <v/>
      </c>
      <c r="AG325" s="0" t="str">
        <f aca="false">IF(AND(Y325&lt;Y$415+2*Y$417,Y325&gt;Y$415-2*Y$417),Y325,"")</f>
        <v/>
      </c>
    </row>
    <row r="326" customFormat="false" ht="12.8" hidden="false" customHeight="false" outlineLevel="0" collapsed="false">
      <c r="A326" s="0" t="n">
        <v>325</v>
      </c>
      <c r="B326" s="0" t="s">
        <v>19</v>
      </c>
      <c r="C326" s="0" t="s">
        <v>20</v>
      </c>
      <c r="D326" s="0" t="n">
        <v>46</v>
      </c>
      <c r="E326" s="0" t="n">
        <v>3</v>
      </c>
      <c r="F326" s="0" t="s">
        <v>41</v>
      </c>
      <c r="G326" s="0" t="n">
        <v>500</v>
      </c>
      <c r="I326" s="0" t="n">
        <v>0</v>
      </c>
      <c r="J326" s="0" t="n">
        <v>1</v>
      </c>
      <c r="L326" s="0" t="s">
        <v>61</v>
      </c>
      <c r="M326" s="0" t="s">
        <v>50</v>
      </c>
      <c r="N326" s="0" t="s">
        <v>65</v>
      </c>
      <c r="T326" s="0" t="str">
        <f aca="false">IF(AND($P326="Congruent",$I326=1),$G326,"")</f>
        <v/>
      </c>
      <c r="U326" s="0" t="str">
        <f aca="false">IF(AND($P326="Neutre",$I326=1),$G326,"")</f>
        <v/>
      </c>
      <c r="V326" s="0" t="str">
        <f aca="false">IF(AND($P326="Incongruent",$I326=1),$G326,"")</f>
        <v/>
      </c>
      <c r="X326" s="0" t="str">
        <f aca="false">IF(AND($Q326="control",$I326=1,$I324=1),$G326,"")</f>
        <v/>
      </c>
      <c r="Y326" s="0" t="str">
        <f aca="false">IF(AND($Q326="test",$I326=1,$I324=1),$G326,"")</f>
        <v/>
      </c>
      <c r="AB326" s="0" t="str">
        <f aca="false">IF(AND(T326&lt;T$415+2*T$417,T326&gt;T$415-2*T$417),T326,"")</f>
        <v/>
      </c>
      <c r="AC326" s="0" t="str">
        <f aca="false">IF(AND(U326&lt;U$415+2*U$417,U326&gt;U$415-2*U$417),U326,"")</f>
        <v/>
      </c>
      <c r="AD326" s="0" t="str">
        <f aca="false">IF(AND(V326&lt;V$415+2*V$417,V326&gt;V$415-2*V$417),V326,"")</f>
        <v/>
      </c>
      <c r="AF326" s="0" t="str">
        <f aca="false">IF(AND(X326&lt;X$415+2*X$417,X326&gt;X$415-2*X$417),X326,"")</f>
        <v/>
      </c>
      <c r="AG326" s="0" t="str">
        <f aca="false">IF(AND(Y326&lt;Y$415+2*Y$417,Y326&gt;Y$415-2*Y$417),Y326,"")</f>
        <v/>
      </c>
    </row>
    <row r="327" customFormat="false" ht="12.8" hidden="false" customHeight="false" outlineLevel="0" collapsed="false">
      <c r="A327" s="0" t="n">
        <v>326</v>
      </c>
      <c r="B327" s="0" t="s">
        <v>19</v>
      </c>
      <c r="C327" s="0" t="s">
        <v>20</v>
      </c>
      <c r="D327" s="0" t="n">
        <v>46</v>
      </c>
      <c r="E327" s="0" t="n">
        <v>4</v>
      </c>
      <c r="F327" s="0" t="s">
        <v>12</v>
      </c>
      <c r="G327" s="0" t="n">
        <v>544</v>
      </c>
      <c r="H327" s="0" t="s">
        <v>47</v>
      </c>
      <c r="I327" s="0" t="n">
        <v>1</v>
      </c>
      <c r="J327" s="0" t="n">
        <v>0</v>
      </c>
      <c r="L327" s="0" t="s">
        <v>61</v>
      </c>
      <c r="M327" s="0" t="s">
        <v>50</v>
      </c>
      <c r="N327" s="0" t="s">
        <v>65</v>
      </c>
      <c r="O327" s="0" t="s">
        <v>68</v>
      </c>
      <c r="P327" s="0" t="s">
        <v>53</v>
      </c>
      <c r="T327" s="0" t="str">
        <f aca="false">IF(AND($P327="Congruent",$I327=1),$G327,"")</f>
        <v/>
      </c>
      <c r="U327" s="0" t="n">
        <f aca="false">IF(AND($P327="Neutre",$I327=1),$G327,"")</f>
        <v>544</v>
      </c>
      <c r="V327" s="0" t="str">
        <f aca="false">IF(AND($P327="Incongruent",$I327=1),$G327,"")</f>
        <v/>
      </c>
      <c r="X327" s="0" t="str">
        <f aca="false">IF(AND($Q327="control",$I327=1,$I325=1),$G327,"")</f>
        <v/>
      </c>
      <c r="Y327" s="0" t="str">
        <f aca="false">IF(AND($Q327="test",$I327=1,$I325=1),$G327,"")</f>
        <v/>
      </c>
      <c r="AB327" s="0" t="str">
        <f aca="false">IF(AND(T327&lt;T$415+2*T$417,T327&gt;T$415-2*T$417),T327,"")</f>
        <v/>
      </c>
      <c r="AC327" s="0" t="n">
        <f aca="false">IF(AND(U327&lt;U$415+2*U$417,U327&gt;U$415-2*U$417),U327,"")</f>
        <v>544</v>
      </c>
      <c r="AD327" s="0" t="str">
        <f aca="false">IF(AND(V327&lt;V$415+2*V$417,V327&gt;V$415-2*V$417),V327,"")</f>
        <v/>
      </c>
      <c r="AF327" s="0" t="str">
        <f aca="false">IF(AND(X327&lt;X$415+2*X$417,X327&gt;X$415-2*X$417),X327,"")</f>
        <v/>
      </c>
      <c r="AG327" s="0" t="str">
        <f aca="false">IF(AND(Y327&lt;Y$415+2*Y$417,Y327&gt;Y$415-2*Y$417),Y327,"")</f>
        <v/>
      </c>
    </row>
    <row r="328" customFormat="false" ht="12.8" hidden="false" customHeight="false" outlineLevel="0" collapsed="false">
      <c r="A328" s="0" t="n">
        <v>327</v>
      </c>
      <c r="B328" s="0" t="s">
        <v>19</v>
      </c>
      <c r="C328" s="0" t="s">
        <v>20</v>
      </c>
      <c r="D328" s="0" t="n">
        <v>46</v>
      </c>
      <c r="E328" s="0" t="n">
        <v>5</v>
      </c>
      <c r="F328" s="0" t="s">
        <v>41</v>
      </c>
      <c r="G328" s="0" t="n">
        <v>499</v>
      </c>
      <c r="I328" s="0" t="n">
        <v>0</v>
      </c>
      <c r="J328" s="0" t="n">
        <v>1</v>
      </c>
      <c r="L328" s="0" t="s">
        <v>61</v>
      </c>
      <c r="M328" s="0" t="s">
        <v>50</v>
      </c>
      <c r="N328" s="0" t="s">
        <v>65</v>
      </c>
      <c r="T328" s="0" t="str">
        <f aca="false">IF(AND($P328="Congruent",$I328=1),$G328,"")</f>
        <v/>
      </c>
      <c r="U328" s="0" t="str">
        <f aca="false">IF(AND($P328="Neutre",$I328=1),$G328,"")</f>
        <v/>
      </c>
      <c r="V328" s="0" t="str">
        <f aca="false">IF(AND($P328="Incongruent",$I328=1),$G328,"")</f>
        <v/>
      </c>
      <c r="X328" s="0" t="str">
        <f aca="false">IF(AND($Q328="control",$I328=1,$I326=1),$G328,"")</f>
        <v/>
      </c>
      <c r="Y328" s="0" t="str">
        <f aca="false">IF(AND($Q328="test",$I328=1,$I326=1),$G328,"")</f>
        <v/>
      </c>
      <c r="AB328" s="0" t="str">
        <f aca="false">IF(AND(T328&lt;T$415+2*T$417,T328&gt;T$415-2*T$417),T328,"")</f>
        <v/>
      </c>
      <c r="AC328" s="0" t="str">
        <f aca="false">IF(AND(U328&lt;U$415+2*U$417,U328&gt;U$415-2*U$417),U328,"")</f>
        <v/>
      </c>
      <c r="AD328" s="0" t="str">
        <f aca="false">IF(AND(V328&lt;V$415+2*V$417,V328&gt;V$415-2*V$417),V328,"")</f>
        <v/>
      </c>
      <c r="AF328" s="0" t="str">
        <f aca="false">IF(AND(X328&lt;X$415+2*X$417,X328&gt;X$415-2*X$417),X328,"")</f>
        <v/>
      </c>
      <c r="AG328" s="0" t="str">
        <f aca="false">IF(AND(Y328&lt;Y$415+2*Y$417,Y328&gt;Y$415-2*Y$417),Y328,"")</f>
        <v/>
      </c>
    </row>
    <row r="329" customFormat="false" ht="12.8" hidden="false" customHeight="false" outlineLevel="0" collapsed="false">
      <c r="A329" s="0" t="n">
        <v>328</v>
      </c>
      <c r="B329" s="0" t="s">
        <v>19</v>
      </c>
      <c r="C329" s="0" t="s">
        <v>20</v>
      </c>
      <c r="D329" s="0" t="n">
        <v>46</v>
      </c>
      <c r="E329" s="0" t="n">
        <v>6</v>
      </c>
      <c r="F329" s="0" t="s">
        <v>49</v>
      </c>
      <c r="G329" s="0" t="n">
        <v>1000</v>
      </c>
      <c r="I329" s="0" t="n">
        <v>0</v>
      </c>
      <c r="J329" s="0" t="n">
        <v>1</v>
      </c>
      <c r="K329" s="0" t="n">
        <v>1</v>
      </c>
      <c r="L329" s="0" t="s">
        <v>61</v>
      </c>
      <c r="M329" s="0" t="s">
        <v>50</v>
      </c>
      <c r="N329" s="0" t="s">
        <v>65</v>
      </c>
      <c r="T329" s="0" t="str">
        <f aca="false">IF(AND($P329="Congruent",$I329=1),$G329,"")</f>
        <v/>
      </c>
      <c r="U329" s="0" t="str">
        <f aca="false">IF(AND($P329="Neutre",$I329=1),$G329,"")</f>
        <v/>
      </c>
      <c r="V329" s="0" t="str">
        <f aca="false">IF(AND($P329="Incongruent",$I329=1),$G329,"")</f>
        <v/>
      </c>
      <c r="X329" s="0" t="str">
        <f aca="false">IF(AND($Q329="control",$I329=1,$I327=1),$G329,"")</f>
        <v/>
      </c>
      <c r="Y329" s="0" t="str">
        <f aca="false">IF(AND($Q329="test",$I329=1,$I327=1),$G329,"")</f>
        <v/>
      </c>
      <c r="AB329" s="0" t="str">
        <f aca="false">IF(AND(T329&lt;T$415+2*T$417,T329&gt;T$415-2*T$417),T329,"")</f>
        <v/>
      </c>
      <c r="AC329" s="0" t="str">
        <f aca="false">IF(AND(U329&lt;U$415+2*U$417,U329&gt;U$415-2*U$417),U329,"")</f>
        <v/>
      </c>
      <c r="AD329" s="0" t="str">
        <f aca="false">IF(AND(V329&lt;V$415+2*V$417,V329&gt;V$415-2*V$417),V329,"")</f>
        <v/>
      </c>
      <c r="AF329" s="0" t="str">
        <f aca="false">IF(AND(X329&lt;X$415+2*X$417,X329&gt;X$415-2*X$417),X329,"")</f>
        <v/>
      </c>
      <c r="AG329" s="0" t="str">
        <f aca="false">IF(AND(Y329&lt;Y$415+2*Y$417,Y329&gt;Y$415-2*Y$417),Y329,"")</f>
        <v/>
      </c>
    </row>
    <row r="330" customFormat="false" ht="12.8" hidden="false" customHeight="false" outlineLevel="0" collapsed="false">
      <c r="A330" s="0" t="n">
        <v>329</v>
      </c>
      <c r="B330" s="0" t="s">
        <v>19</v>
      </c>
      <c r="C330" s="0" t="s">
        <v>20</v>
      </c>
      <c r="D330" s="0" t="n">
        <v>47</v>
      </c>
      <c r="E330" s="0" t="n">
        <v>1</v>
      </c>
      <c r="F330" s="0" t="s">
        <v>41</v>
      </c>
      <c r="G330" s="0" t="n">
        <v>500</v>
      </c>
      <c r="I330" s="0" t="n">
        <v>0</v>
      </c>
      <c r="J330" s="0" t="n">
        <v>1</v>
      </c>
      <c r="L330" s="0" t="s">
        <v>57</v>
      </c>
      <c r="M330" s="0" t="s">
        <v>51</v>
      </c>
      <c r="N330" s="0" t="s">
        <v>66</v>
      </c>
      <c r="T330" s="0" t="str">
        <f aca="false">IF(AND($P330="Congruent",$I330=1),$G330,"")</f>
        <v/>
      </c>
      <c r="U330" s="0" t="str">
        <f aca="false">IF(AND($P330="Neutre",$I330=1),$G330,"")</f>
        <v/>
      </c>
      <c r="V330" s="0" t="str">
        <f aca="false">IF(AND($P330="Incongruent",$I330=1),$G330,"")</f>
        <v/>
      </c>
      <c r="X330" s="0" t="str">
        <f aca="false">IF(AND($Q330="control",$I330=1,$I328=1),$G330,"")</f>
        <v/>
      </c>
      <c r="Y330" s="0" t="str">
        <f aca="false">IF(AND($Q330="test",$I330=1,$I328=1),$G330,"")</f>
        <v/>
      </c>
      <c r="AB330" s="0" t="str">
        <f aca="false">IF(AND(T330&lt;T$415+2*T$417,T330&gt;T$415-2*T$417),T330,"")</f>
        <v/>
      </c>
      <c r="AC330" s="0" t="str">
        <f aca="false">IF(AND(U330&lt;U$415+2*U$417,U330&gt;U$415-2*U$417),U330,"")</f>
        <v/>
      </c>
      <c r="AD330" s="0" t="str">
        <f aca="false">IF(AND(V330&lt;V$415+2*V$417,V330&gt;V$415-2*V$417),V330,"")</f>
        <v/>
      </c>
      <c r="AF330" s="0" t="str">
        <f aca="false">IF(AND(X330&lt;X$415+2*X$417,X330&gt;X$415-2*X$417),X330,"")</f>
        <v/>
      </c>
      <c r="AG330" s="0" t="str">
        <f aca="false">IF(AND(Y330&lt;Y$415+2*Y$417,Y330&gt;Y$415-2*Y$417),Y330,"")</f>
        <v/>
      </c>
    </row>
    <row r="331" customFormat="false" ht="12.8" hidden="false" customHeight="false" outlineLevel="0" collapsed="false">
      <c r="A331" s="0" t="n">
        <v>330</v>
      </c>
      <c r="B331" s="0" t="s">
        <v>19</v>
      </c>
      <c r="C331" s="0" t="s">
        <v>20</v>
      </c>
      <c r="D331" s="0" t="n">
        <v>47</v>
      </c>
      <c r="E331" s="0" t="n">
        <v>2</v>
      </c>
      <c r="F331" s="0" t="s">
        <v>11</v>
      </c>
      <c r="G331" s="0" t="n">
        <v>759</v>
      </c>
      <c r="H331" s="0" t="s">
        <v>47</v>
      </c>
      <c r="I331" s="0" t="n">
        <v>1</v>
      </c>
      <c r="J331" s="0" t="n">
        <v>0</v>
      </c>
      <c r="L331" s="0" t="s">
        <v>57</v>
      </c>
      <c r="M331" s="0" t="s">
        <v>51</v>
      </c>
      <c r="N331" s="0" t="s">
        <v>66</v>
      </c>
      <c r="O331" s="0" t="s">
        <v>58</v>
      </c>
      <c r="P331" s="0" t="s">
        <v>59</v>
      </c>
      <c r="T331" s="0" t="str">
        <f aca="false">IF(AND($P331="Congruent",$I331=1),$G331,"")</f>
        <v/>
      </c>
      <c r="U331" s="0" t="str">
        <f aca="false">IF(AND($P331="Neutre",$I331=1),$G331,"")</f>
        <v/>
      </c>
      <c r="V331" s="0" t="n">
        <f aca="false">IF(AND($P331="Incongruent",$I331=1),$G331,"")</f>
        <v>759</v>
      </c>
      <c r="X331" s="0" t="str">
        <f aca="false">IF(AND($Q331="control",$I331=1,$I329=1),$G331,"")</f>
        <v/>
      </c>
      <c r="Y331" s="0" t="str">
        <f aca="false">IF(AND($Q331="test",$I331=1,$I329=1),$G331,"")</f>
        <v/>
      </c>
      <c r="AB331" s="0" t="str">
        <f aca="false">IF(AND(T331&lt;T$415+2*T$417,T331&gt;T$415-2*T$417),T331,"")</f>
        <v/>
      </c>
      <c r="AC331" s="0" t="str">
        <f aca="false">IF(AND(U331&lt;U$415+2*U$417,U331&gt;U$415-2*U$417),U331,"")</f>
        <v/>
      </c>
      <c r="AD331" s="0" t="n">
        <f aca="false">IF(AND(V331&lt;V$415+2*V$417,V331&gt;V$415-2*V$417),V331,"")</f>
        <v>759</v>
      </c>
      <c r="AF331" s="0" t="str">
        <f aca="false">IF(AND(X331&lt;X$415+2*X$417,X331&gt;X$415-2*X$417),X331,"")</f>
        <v/>
      </c>
      <c r="AG331" s="0" t="str">
        <f aca="false">IF(AND(Y331&lt;Y$415+2*Y$417,Y331&gt;Y$415-2*Y$417),Y331,"")</f>
        <v/>
      </c>
    </row>
    <row r="332" customFormat="false" ht="12.8" hidden="false" customHeight="false" outlineLevel="0" collapsed="false">
      <c r="A332" s="0" t="n">
        <v>331</v>
      </c>
      <c r="B332" s="0" t="s">
        <v>19</v>
      </c>
      <c r="C332" s="0" t="s">
        <v>20</v>
      </c>
      <c r="D332" s="0" t="n">
        <v>47</v>
      </c>
      <c r="E332" s="0" t="n">
        <v>3</v>
      </c>
      <c r="F332" s="0" t="s">
        <v>41</v>
      </c>
      <c r="G332" s="0" t="n">
        <v>499</v>
      </c>
      <c r="I332" s="0" t="n">
        <v>0</v>
      </c>
      <c r="J332" s="0" t="n">
        <v>1</v>
      </c>
      <c r="L332" s="0" t="s">
        <v>57</v>
      </c>
      <c r="M332" s="0" t="s">
        <v>51</v>
      </c>
      <c r="N332" s="0" t="s">
        <v>66</v>
      </c>
      <c r="T332" s="0" t="str">
        <f aca="false">IF(AND($P332="Congruent",$I332=1),$G332,"")</f>
        <v/>
      </c>
      <c r="U332" s="0" t="str">
        <f aca="false">IF(AND($P332="Neutre",$I332=1),$G332,"")</f>
        <v/>
      </c>
      <c r="V332" s="0" t="str">
        <f aca="false">IF(AND($P332="Incongruent",$I332=1),$G332,"")</f>
        <v/>
      </c>
      <c r="X332" s="0" t="str">
        <f aca="false">IF(AND($Q332="control",$I332=1,$I330=1),$G332,"")</f>
        <v/>
      </c>
      <c r="Y332" s="0" t="str">
        <f aca="false">IF(AND($Q332="test",$I332=1,$I330=1),$G332,"")</f>
        <v/>
      </c>
      <c r="AB332" s="0" t="str">
        <f aca="false">IF(AND(T332&lt;T$415+2*T$417,T332&gt;T$415-2*T$417),T332,"")</f>
        <v/>
      </c>
      <c r="AC332" s="0" t="str">
        <f aca="false">IF(AND(U332&lt;U$415+2*U$417,U332&gt;U$415-2*U$417),U332,"")</f>
        <v/>
      </c>
      <c r="AD332" s="0" t="str">
        <f aca="false">IF(AND(V332&lt;V$415+2*V$417,V332&gt;V$415-2*V$417),V332,"")</f>
        <v/>
      </c>
      <c r="AF332" s="0" t="str">
        <f aca="false">IF(AND(X332&lt;X$415+2*X$417,X332&gt;X$415-2*X$417),X332,"")</f>
        <v/>
      </c>
      <c r="AG332" s="0" t="str">
        <f aca="false">IF(AND(Y332&lt;Y$415+2*Y$417,Y332&gt;Y$415-2*Y$417),Y332,"")</f>
        <v/>
      </c>
    </row>
    <row r="333" customFormat="false" ht="12.8" hidden="false" customHeight="false" outlineLevel="0" collapsed="false">
      <c r="A333" s="0" t="n">
        <v>332</v>
      </c>
      <c r="B333" s="0" t="s">
        <v>19</v>
      </c>
      <c r="C333" s="0" t="s">
        <v>20</v>
      </c>
      <c r="D333" s="0" t="n">
        <v>47</v>
      </c>
      <c r="E333" s="0" t="n">
        <v>4</v>
      </c>
      <c r="F333" s="0" t="s">
        <v>12</v>
      </c>
      <c r="G333" s="0" t="n">
        <v>643.000000000058</v>
      </c>
      <c r="H333" s="0" t="s">
        <v>44</v>
      </c>
      <c r="I333" s="0" t="n">
        <v>1</v>
      </c>
      <c r="J333" s="0" t="n">
        <v>0</v>
      </c>
      <c r="L333" s="0" t="s">
        <v>57</v>
      </c>
      <c r="M333" s="0" t="s">
        <v>51</v>
      </c>
      <c r="N333" s="0" t="s">
        <v>66</v>
      </c>
      <c r="O333" s="0" t="s">
        <v>48</v>
      </c>
      <c r="P333" s="0" t="s">
        <v>46</v>
      </c>
      <c r="Q333" s="0" t="s">
        <v>18</v>
      </c>
      <c r="T333" s="0" t="n">
        <f aca="false">IF(AND($P333="Congruent",$I333=1),$G333,"")</f>
        <v>643.000000000058</v>
      </c>
      <c r="U333" s="0" t="str">
        <f aca="false">IF(AND($P333="Neutre",$I333=1),$G333,"")</f>
        <v/>
      </c>
      <c r="V333" s="0" t="str">
        <f aca="false">IF(AND($P333="Incongruent",$I333=1),$G333,"")</f>
        <v/>
      </c>
      <c r="X333" s="0" t="str">
        <f aca="false">IF(AND($Q333="control",$I333=1,$I331=1),$G333,"")</f>
        <v/>
      </c>
      <c r="Y333" s="0" t="n">
        <f aca="false">IF(AND($Q333="test",$I333=1,$I331=1),$G333,"")</f>
        <v>643.000000000058</v>
      </c>
      <c r="AB333" s="0" t="n">
        <f aca="false">IF(AND(T333&lt;T$415+2*T$417,T333&gt;T$415-2*T$417),T333,"")</f>
        <v>643.000000000058</v>
      </c>
      <c r="AC333" s="0" t="str">
        <f aca="false">IF(AND(U333&lt;U$415+2*U$417,U333&gt;U$415-2*U$417),U333,"")</f>
        <v/>
      </c>
      <c r="AD333" s="0" t="str">
        <f aca="false">IF(AND(V333&lt;V$415+2*V$417,V333&gt;V$415-2*V$417),V333,"")</f>
        <v/>
      </c>
      <c r="AF333" s="0" t="str">
        <f aca="false">IF(AND(X333&lt;X$415+2*X$417,X333&gt;X$415-2*X$417),X333,"")</f>
        <v/>
      </c>
      <c r="AG333" s="0" t="n">
        <f aca="false">IF(AND(Y333&lt;Y$415+2*Y$417,Y333&gt;Y$415-2*Y$417),Y333,"")</f>
        <v>643.000000000058</v>
      </c>
    </row>
    <row r="334" customFormat="false" ht="12.8" hidden="false" customHeight="false" outlineLevel="0" collapsed="false">
      <c r="A334" s="0" t="n">
        <v>333</v>
      </c>
      <c r="B334" s="0" t="s">
        <v>19</v>
      </c>
      <c r="C334" s="0" t="s">
        <v>20</v>
      </c>
      <c r="D334" s="0" t="n">
        <v>47</v>
      </c>
      <c r="E334" s="0" t="n">
        <v>5</v>
      </c>
      <c r="F334" s="0" t="s">
        <v>41</v>
      </c>
      <c r="G334" s="0" t="n">
        <v>500</v>
      </c>
      <c r="I334" s="0" t="n">
        <v>0</v>
      </c>
      <c r="J334" s="0" t="n">
        <v>1</v>
      </c>
      <c r="L334" s="0" t="s">
        <v>57</v>
      </c>
      <c r="M334" s="0" t="s">
        <v>51</v>
      </c>
      <c r="N334" s="0" t="s">
        <v>66</v>
      </c>
      <c r="T334" s="0" t="str">
        <f aca="false">IF(AND($P334="Congruent",$I334=1),$G334,"")</f>
        <v/>
      </c>
      <c r="U334" s="0" t="str">
        <f aca="false">IF(AND($P334="Neutre",$I334=1),$G334,"")</f>
        <v/>
      </c>
      <c r="V334" s="0" t="str">
        <f aca="false">IF(AND($P334="Incongruent",$I334=1),$G334,"")</f>
        <v/>
      </c>
      <c r="X334" s="0" t="str">
        <f aca="false">IF(AND($Q334="control",$I334=1,$I332=1),$G334,"")</f>
        <v/>
      </c>
      <c r="Y334" s="0" t="str">
        <f aca="false">IF(AND($Q334="test",$I334=1,$I332=1),$G334,"")</f>
        <v/>
      </c>
      <c r="AB334" s="0" t="str">
        <f aca="false">IF(AND(T334&lt;T$415+2*T$417,T334&gt;T$415-2*T$417),T334,"")</f>
        <v/>
      </c>
      <c r="AC334" s="0" t="str">
        <f aca="false">IF(AND(U334&lt;U$415+2*U$417,U334&gt;U$415-2*U$417),U334,"")</f>
        <v/>
      </c>
      <c r="AD334" s="0" t="str">
        <f aca="false">IF(AND(V334&lt;V$415+2*V$417,V334&gt;V$415-2*V$417),V334,"")</f>
        <v/>
      </c>
      <c r="AF334" s="0" t="str">
        <f aca="false">IF(AND(X334&lt;X$415+2*X$417,X334&gt;X$415-2*X$417),X334,"")</f>
        <v/>
      </c>
      <c r="AG334" s="0" t="str">
        <f aca="false">IF(AND(Y334&lt;Y$415+2*Y$417,Y334&gt;Y$415-2*Y$417),Y334,"")</f>
        <v/>
      </c>
    </row>
    <row r="335" customFormat="false" ht="12.8" hidden="false" customHeight="false" outlineLevel="0" collapsed="false">
      <c r="A335" s="0" t="n">
        <v>334</v>
      </c>
      <c r="B335" s="0" t="s">
        <v>19</v>
      </c>
      <c r="C335" s="0" t="s">
        <v>20</v>
      </c>
      <c r="D335" s="0" t="n">
        <v>47</v>
      </c>
      <c r="E335" s="0" t="n">
        <v>6</v>
      </c>
      <c r="F335" s="0" t="s">
        <v>49</v>
      </c>
      <c r="G335" s="0" t="n">
        <v>1000</v>
      </c>
      <c r="I335" s="0" t="n">
        <v>0</v>
      </c>
      <c r="J335" s="0" t="n">
        <v>1</v>
      </c>
      <c r="K335" s="0" t="n">
        <v>1</v>
      </c>
      <c r="L335" s="0" t="s">
        <v>57</v>
      </c>
      <c r="M335" s="0" t="s">
        <v>51</v>
      </c>
      <c r="N335" s="0" t="s">
        <v>66</v>
      </c>
      <c r="T335" s="0" t="str">
        <f aca="false">IF(AND($P335="Congruent",$I335=1),$G335,"")</f>
        <v/>
      </c>
      <c r="U335" s="0" t="str">
        <f aca="false">IF(AND($P335="Neutre",$I335=1),$G335,"")</f>
        <v/>
      </c>
      <c r="V335" s="0" t="str">
        <f aca="false">IF(AND($P335="Incongruent",$I335=1),$G335,"")</f>
        <v/>
      </c>
      <c r="X335" s="0" t="str">
        <f aca="false">IF(AND($Q335="control",$I335=1,$I333=1),$G335,"")</f>
        <v/>
      </c>
      <c r="Y335" s="0" t="str">
        <f aca="false">IF(AND($Q335="test",$I335=1,$I333=1),$G335,"")</f>
        <v/>
      </c>
      <c r="AB335" s="0" t="str">
        <f aca="false">IF(AND(T335&lt;T$415+2*T$417,T335&gt;T$415-2*T$417),T335,"")</f>
        <v/>
      </c>
      <c r="AC335" s="0" t="str">
        <f aca="false">IF(AND(U335&lt;U$415+2*U$417,U335&gt;U$415-2*U$417),U335,"")</f>
        <v/>
      </c>
      <c r="AD335" s="0" t="str">
        <f aca="false">IF(AND(V335&lt;V$415+2*V$417,V335&gt;V$415-2*V$417),V335,"")</f>
        <v/>
      </c>
      <c r="AF335" s="0" t="str">
        <f aca="false">IF(AND(X335&lt;X$415+2*X$417,X335&gt;X$415-2*X$417),X335,"")</f>
        <v/>
      </c>
      <c r="AG335" s="0" t="str">
        <f aca="false">IF(AND(Y335&lt;Y$415+2*Y$417,Y335&gt;Y$415-2*Y$417),Y335,"")</f>
        <v/>
      </c>
    </row>
    <row r="336" customFormat="false" ht="12.8" hidden="false" customHeight="false" outlineLevel="0" collapsed="false">
      <c r="A336" s="0" t="n">
        <v>335</v>
      </c>
      <c r="B336" s="0" t="s">
        <v>19</v>
      </c>
      <c r="C336" s="0" t="s">
        <v>20</v>
      </c>
      <c r="D336" s="0" t="n">
        <v>48</v>
      </c>
      <c r="E336" s="0" t="n">
        <v>1</v>
      </c>
      <c r="F336" s="0" t="s">
        <v>41</v>
      </c>
      <c r="G336" s="0" t="n">
        <v>500</v>
      </c>
      <c r="I336" s="0" t="n">
        <v>0</v>
      </c>
      <c r="J336" s="0" t="n">
        <v>1</v>
      </c>
      <c r="L336" s="0" t="s">
        <v>54</v>
      </c>
      <c r="M336" s="0" t="s">
        <v>51</v>
      </c>
      <c r="N336" s="0" t="s">
        <v>67</v>
      </c>
      <c r="T336" s="0" t="str">
        <f aca="false">IF(AND($P336="Congruent",$I336=1),$G336,"")</f>
        <v/>
      </c>
      <c r="U336" s="0" t="str">
        <f aca="false">IF(AND($P336="Neutre",$I336=1),$G336,"")</f>
        <v/>
      </c>
      <c r="V336" s="0" t="str">
        <f aca="false">IF(AND($P336="Incongruent",$I336=1),$G336,"")</f>
        <v/>
      </c>
      <c r="X336" s="0" t="str">
        <f aca="false">IF(AND($Q336="control",$I336=1,$I334=1),$G336,"")</f>
        <v/>
      </c>
      <c r="Y336" s="0" t="str">
        <f aca="false">IF(AND($Q336="test",$I336=1,$I334=1),$G336,"")</f>
        <v/>
      </c>
      <c r="AB336" s="0" t="str">
        <f aca="false">IF(AND(T336&lt;T$415+2*T$417,T336&gt;T$415-2*T$417),T336,"")</f>
        <v/>
      </c>
      <c r="AC336" s="0" t="str">
        <f aca="false">IF(AND(U336&lt;U$415+2*U$417,U336&gt;U$415-2*U$417),U336,"")</f>
        <v/>
      </c>
      <c r="AD336" s="0" t="str">
        <f aca="false">IF(AND(V336&lt;V$415+2*V$417,V336&gt;V$415-2*V$417),V336,"")</f>
        <v/>
      </c>
      <c r="AF336" s="0" t="str">
        <f aca="false">IF(AND(X336&lt;X$415+2*X$417,X336&gt;X$415-2*X$417),X336,"")</f>
        <v/>
      </c>
      <c r="AG336" s="0" t="str">
        <f aca="false">IF(AND(Y336&lt;Y$415+2*Y$417,Y336&gt;Y$415-2*Y$417),Y336,"")</f>
        <v/>
      </c>
    </row>
    <row r="337" customFormat="false" ht="12.8" hidden="false" customHeight="false" outlineLevel="0" collapsed="false">
      <c r="A337" s="0" t="n">
        <v>336</v>
      </c>
      <c r="B337" s="0" t="s">
        <v>19</v>
      </c>
      <c r="C337" s="0" t="s">
        <v>20</v>
      </c>
      <c r="D337" s="0" t="n">
        <v>48</v>
      </c>
      <c r="E337" s="0" t="n">
        <v>2</v>
      </c>
      <c r="F337" s="0" t="s">
        <v>11</v>
      </c>
      <c r="G337" s="0" t="n">
        <v>592.999999999942</v>
      </c>
      <c r="H337" s="0" t="s">
        <v>47</v>
      </c>
      <c r="I337" s="0" t="n">
        <v>1</v>
      </c>
      <c r="J337" s="0" t="n">
        <v>0</v>
      </c>
      <c r="L337" s="0" t="s">
        <v>54</v>
      </c>
      <c r="M337" s="0" t="s">
        <v>51</v>
      </c>
      <c r="N337" s="0" t="s">
        <v>67</v>
      </c>
      <c r="O337" s="0" t="s">
        <v>52</v>
      </c>
      <c r="P337" s="0" t="s">
        <v>53</v>
      </c>
      <c r="T337" s="0" t="str">
        <f aca="false">IF(AND($P337="Congruent",$I337=1),$G337,"")</f>
        <v/>
      </c>
      <c r="U337" s="0" t="n">
        <f aca="false">IF(AND($P337="Neutre",$I337=1),$G337,"")</f>
        <v>592.999999999942</v>
      </c>
      <c r="V337" s="0" t="str">
        <f aca="false">IF(AND($P337="Incongruent",$I337=1),$G337,"")</f>
        <v/>
      </c>
      <c r="X337" s="0" t="str">
        <f aca="false">IF(AND($Q337="control",$I337=1,$I335=1),$G337,"")</f>
        <v/>
      </c>
      <c r="Y337" s="0" t="str">
        <f aca="false">IF(AND($Q337="test",$I337=1,$I335=1),$G337,"")</f>
        <v/>
      </c>
      <c r="AB337" s="0" t="str">
        <f aca="false">IF(AND(T337&lt;T$415+2*T$417,T337&gt;T$415-2*T$417),T337,"")</f>
        <v/>
      </c>
      <c r="AC337" s="0" t="n">
        <f aca="false">IF(AND(U337&lt;U$415+2*U$417,U337&gt;U$415-2*U$417),U337,"")</f>
        <v>592.999999999942</v>
      </c>
      <c r="AD337" s="0" t="str">
        <f aca="false">IF(AND(V337&lt;V$415+2*V$417,V337&gt;V$415-2*V$417),V337,"")</f>
        <v/>
      </c>
      <c r="AF337" s="0" t="str">
        <f aca="false">IF(AND(X337&lt;X$415+2*X$417,X337&gt;X$415-2*X$417),X337,"")</f>
        <v/>
      </c>
      <c r="AG337" s="0" t="str">
        <f aca="false">IF(AND(Y337&lt;Y$415+2*Y$417,Y337&gt;Y$415-2*Y$417),Y337,"")</f>
        <v/>
      </c>
    </row>
    <row r="338" customFormat="false" ht="12.8" hidden="false" customHeight="false" outlineLevel="0" collapsed="false">
      <c r="A338" s="0" t="n">
        <v>337</v>
      </c>
      <c r="B338" s="0" t="s">
        <v>19</v>
      </c>
      <c r="C338" s="0" t="s">
        <v>20</v>
      </c>
      <c r="D338" s="0" t="n">
        <v>48</v>
      </c>
      <c r="E338" s="0" t="n">
        <v>3</v>
      </c>
      <c r="F338" s="0" t="s">
        <v>41</v>
      </c>
      <c r="G338" s="0" t="n">
        <v>500</v>
      </c>
      <c r="I338" s="0" t="n">
        <v>0</v>
      </c>
      <c r="J338" s="0" t="n">
        <v>1</v>
      </c>
      <c r="L338" s="0" t="s">
        <v>54</v>
      </c>
      <c r="M338" s="0" t="s">
        <v>51</v>
      </c>
      <c r="N338" s="0" t="s">
        <v>67</v>
      </c>
      <c r="T338" s="0" t="str">
        <f aca="false">IF(AND($P338="Congruent",$I338=1),$G338,"")</f>
        <v/>
      </c>
      <c r="U338" s="0" t="str">
        <f aca="false">IF(AND($P338="Neutre",$I338=1),$G338,"")</f>
        <v/>
      </c>
      <c r="V338" s="0" t="str">
        <f aca="false">IF(AND($P338="Incongruent",$I338=1),$G338,"")</f>
        <v/>
      </c>
      <c r="X338" s="0" t="str">
        <f aca="false">IF(AND($Q338="control",$I338=1,$I336=1),$G338,"")</f>
        <v/>
      </c>
      <c r="Y338" s="0" t="str">
        <f aca="false">IF(AND($Q338="test",$I338=1,$I336=1),$G338,"")</f>
        <v/>
      </c>
      <c r="AB338" s="0" t="str">
        <f aca="false">IF(AND(T338&lt;T$415+2*T$417,T338&gt;T$415-2*T$417),T338,"")</f>
        <v/>
      </c>
      <c r="AC338" s="0" t="str">
        <f aca="false">IF(AND(U338&lt;U$415+2*U$417,U338&gt;U$415-2*U$417),U338,"")</f>
        <v/>
      </c>
      <c r="AD338" s="0" t="str">
        <f aca="false">IF(AND(V338&lt;V$415+2*V$417,V338&gt;V$415-2*V$417),V338,"")</f>
        <v/>
      </c>
      <c r="AF338" s="0" t="str">
        <f aca="false">IF(AND(X338&lt;X$415+2*X$417,X338&gt;X$415-2*X$417),X338,"")</f>
        <v/>
      </c>
      <c r="AG338" s="0" t="str">
        <f aca="false">IF(AND(Y338&lt;Y$415+2*Y$417,Y338&gt;Y$415-2*Y$417),Y338,"")</f>
        <v/>
      </c>
    </row>
    <row r="339" customFormat="false" ht="12.8" hidden="false" customHeight="false" outlineLevel="0" collapsed="false">
      <c r="A339" s="0" t="n">
        <v>338</v>
      </c>
      <c r="B339" s="0" t="s">
        <v>19</v>
      </c>
      <c r="C339" s="0" t="s">
        <v>20</v>
      </c>
      <c r="D339" s="0" t="n">
        <v>48</v>
      </c>
      <c r="E339" s="0" t="n">
        <v>4</v>
      </c>
      <c r="F339" s="0" t="s">
        <v>12</v>
      </c>
      <c r="G339" s="0" t="n">
        <v>593</v>
      </c>
      <c r="H339" s="0" t="s">
        <v>44</v>
      </c>
      <c r="I339" s="0" t="n">
        <v>1</v>
      </c>
      <c r="J339" s="0" t="n">
        <v>0</v>
      </c>
      <c r="L339" s="0" t="s">
        <v>54</v>
      </c>
      <c r="M339" s="0" t="s">
        <v>51</v>
      </c>
      <c r="N339" s="0" t="s">
        <v>67</v>
      </c>
      <c r="O339" s="0" t="s">
        <v>48</v>
      </c>
      <c r="P339" s="0" t="s">
        <v>46</v>
      </c>
      <c r="Q339" s="0" t="s">
        <v>17</v>
      </c>
      <c r="T339" s="0" t="n">
        <f aca="false">IF(AND($P339="Congruent",$I339=1),$G339,"")</f>
        <v>593</v>
      </c>
      <c r="U339" s="0" t="str">
        <f aca="false">IF(AND($P339="Neutre",$I339=1),$G339,"")</f>
        <v/>
      </c>
      <c r="V339" s="0" t="str">
        <f aca="false">IF(AND($P339="Incongruent",$I339=1),$G339,"")</f>
        <v/>
      </c>
      <c r="X339" s="0" t="n">
        <f aca="false">IF(AND($Q339="control",$I339=1,$I337=1),$G339,"")</f>
        <v>593</v>
      </c>
      <c r="Y339" s="0" t="str">
        <f aca="false">IF(AND($Q339="test",$I339=1,$I337=1),$G339,"")</f>
        <v/>
      </c>
      <c r="AB339" s="0" t="n">
        <f aca="false">IF(AND(T339&lt;T$415+2*T$417,T339&gt;T$415-2*T$417),T339,"")</f>
        <v>593</v>
      </c>
      <c r="AC339" s="0" t="str">
        <f aca="false">IF(AND(U339&lt;U$415+2*U$417,U339&gt;U$415-2*U$417),U339,"")</f>
        <v/>
      </c>
      <c r="AD339" s="0" t="str">
        <f aca="false">IF(AND(V339&lt;V$415+2*V$417,V339&gt;V$415-2*V$417),V339,"")</f>
        <v/>
      </c>
      <c r="AF339" s="0" t="n">
        <f aca="false">IF(AND(X339&lt;X$415+2*X$417,X339&gt;X$415-2*X$417),X339,"")</f>
        <v>593</v>
      </c>
      <c r="AG339" s="0" t="str">
        <f aca="false">IF(AND(Y339&lt;Y$415+2*Y$417,Y339&gt;Y$415-2*Y$417),Y339,"")</f>
        <v/>
      </c>
    </row>
    <row r="340" customFormat="false" ht="12.8" hidden="false" customHeight="false" outlineLevel="0" collapsed="false">
      <c r="A340" s="0" t="n">
        <v>339</v>
      </c>
      <c r="B340" s="0" t="s">
        <v>19</v>
      </c>
      <c r="C340" s="0" t="s">
        <v>20</v>
      </c>
      <c r="D340" s="0" t="n">
        <v>48</v>
      </c>
      <c r="E340" s="0" t="n">
        <v>5</v>
      </c>
      <c r="F340" s="0" t="s">
        <v>41</v>
      </c>
      <c r="G340" s="0" t="n">
        <v>500</v>
      </c>
      <c r="I340" s="0" t="n">
        <v>0</v>
      </c>
      <c r="J340" s="0" t="n">
        <v>1</v>
      </c>
      <c r="L340" s="0" t="s">
        <v>54</v>
      </c>
      <c r="M340" s="0" t="s">
        <v>51</v>
      </c>
      <c r="N340" s="0" t="s">
        <v>67</v>
      </c>
      <c r="T340" s="0" t="str">
        <f aca="false">IF(AND($P340="Congruent",$I340=1),$G340,"")</f>
        <v/>
      </c>
      <c r="U340" s="0" t="str">
        <f aca="false">IF(AND($P340="Neutre",$I340=1),$G340,"")</f>
        <v/>
      </c>
      <c r="V340" s="0" t="str">
        <f aca="false">IF(AND($P340="Incongruent",$I340=1),$G340,"")</f>
        <v/>
      </c>
      <c r="X340" s="0" t="str">
        <f aca="false">IF(AND($Q340="control",$I340=1,$I338=1),$G340,"")</f>
        <v/>
      </c>
      <c r="Y340" s="0" t="str">
        <f aca="false">IF(AND($Q340="test",$I340=1,$I338=1),$G340,"")</f>
        <v/>
      </c>
      <c r="AB340" s="0" t="str">
        <f aca="false">IF(AND(T340&lt;T$415+2*T$417,T340&gt;T$415-2*T$417),T340,"")</f>
        <v/>
      </c>
      <c r="AC340" s="0" t="str">
        <f aca="false">IF(AND(U340&lt;U$415+2*U$417,U340&gt;U$415-2*U$417),U340,"")</f>
        <v/>
      </c>
      <c r="AD340" s="0" t="str">
        <f aca="false">IF(AND(V340&lt;V$415+2*V$417,V340&gt;V$415-2*V$417),V340,"")</f>
        <v/>
      </c>
      <c r="AF340" s="0" t="str">
        <f aca="false">IF(AND(X340&lt;X$415+2*X$417,X340&gt;X$415-2*X$417),X340,"")</f>
        <v/>
      </c>
      <c r="AG340" s="0" t="str">
        <f aca="false">IF(AND(Y340&lt;Y$415+2*Y$417,Y340&gt;Y$415-2*Y$417),Y340,"")</f>
        <v/>
      </c>
    </row>
    <row r="341" customFormat="false" ht="12.8" hidden="false" customHeight="false" outlineLevel="0" collapsed="false">
      <c r="A341" s="0" t="n">
        <v>340</v>
      </c>
      <c r="B341" s="0" t="s">
        <v>19</v>
      </c>
      <c r="C341" s="0" t="s">
        <v>20</v>
      </c>
      <c r="D341" s="0" t="n">
        <v>48</v>
      </c>
      <c r="E341" s="0" t="n">
        <v>6</v>
      </c>
      <c r="F341" s="0" t="s">
        <v>49</v>
      </c>
      <c r="G341" s="0" t="n">
        <v>999</v>
      </c>
      <c r="I341" s="0" t="n">
        <v>0</v>
      </c>
      <c r="J341" s="0" t="n">
        <v>1</v>
      </c>
      <c r="K341" s="0" t="n">
        <v>1</v>
      </c>
      <c r="L341" s="0" t="s">
        <v>54</v>
      </c>
      <c r="M341" s="0" t="s">
        <v>51</v>
      </c>
      <c r="N341" s="0" t="s">
        <v>67</v>
      </c>
      <c r="T341" s="0" t="str">
        <f aca="false">IF(AND($P341="Congruent",$I341=1),$G341,"")</f>
        <v/>
      </c>
      <c r="U341" s="0" t="str">
        <f aca="false">IF(AND($P341="Neutre",$I341=1),$G341,"")</f>
        <v/>
      </c>
      <c r="V341" s="0" t="str">
        <f aca="false">IF(AND($P341="Incongruent",$I341=1),$G341,"")</f>
        <v/>
      </c>
      <c r="X341" s="0" t="str">
        <f aca="false">IF(AND($Q341="control",$I341=1,$I339=1),$G341,"")</f>
        <v/>
      </c>
      <c r="Y341" s="0" t="str">
        <f aca="false">IF(AND($Q341="test",$I341=1,$I339=1),$G341,"")</f>
        <v/>
      </c>
      <c r="AB341" s="0" t="str">
        <f aca="false">IF(AND(T341&lt;T$415+2*T$417,T341&gt;T$415-2*T$417),T341,"")</f>
        <v/>
      </c>
      <c r="AC341" s="0" t="str">
        <f aca="false">IF(AND(U341&lt;U$415+2*U$417,U341&gt;U$415-2*U$417),U341,"")</f>
        <v/>
      </c>
      <c r="AD341" s="0" t="str">
        <f aca="false">IF(AND(V341&lt;V$415+2*V$417,V341&gt;V$415-2*V$417),V341,"")</f>
        <v/>
      </c>
      <c r="AF341" s="0" t="str">
        <f aca="false">IF(AND(X341&lt;X$415+2*X$417,X341&gt;X$415-2*X$417),X341,"")</f>
        <v/>
      </c>
      <c r="AG341" s="0" t="str">
        <f aca="false">IF(AND(Y341&lt;Y$415+2*Y$417,Y341&gt;Y$415-2*Y$417),Y341,"")</f>
        <v/>
      </c>
    </row>
    <row r="342" customFormat="false" ht="12.8" hidden="false" customHeight="false" outlineLevel="0" collapsed="false">
      <c r="A342" s="0" t="n">
        <v>341</v>
      </c>
      <c r="B342" s="0" t="s">
        <v>19</v>
      </c>
      <c r="C342" s="0" t="s">
        <v>20</v>
      </c>
      <c r="D342" s="0" t="n">
        <v>49</v>
      </c>
      <c r="E342" s="0" t="n">
        <v>1</v>
      </c>
      <c r="F342" s="0" t="s">
        <v>41</v>
      </c>
      <c r="G342" s="0" t="n">
        <v>500</v>
      </c>
      <c r="I342" s="0" t="n">
        <v>0</v>
      </c>
      <c r="J342" s="0" t="n">
        <v>1</v>
      </c>
      <c r="L342" s="0" t="s">
        <v>56</v>
      </c>
      <c r="M342" s="0" t="s">
        <v>51</v>
      </c>
      <c r="N342" s="0" t="s">
        <v>66</v>
      </c>
      <c r="T342" s="0" t="str">
        <f aca="false">IF(AND($P342="Congruent",$I342=1),$G342,"")</f>
        <v/>
      </c>
      <c r="U342" s="0" t="str">
        <f aca="false">IF(AND($P342="Neutre",$I342=1),$G342,"")</f>
        <v/>
      </c>
      <c r="V342" s="0" t="str">
        <f aca="false">IF(AND($P342="Incongruent",$I342=1),$G342,"")</f>
        <v/>
      </c>
      <c r="X342" s="0" t="str">
        <f aca="false">IF(AND($Q342="control",$I342=1,$I340=1),$G342,"")</f>
        <v/>
      </c>
      <c r="Y342" s="0" t="str">
        <f aca="false">IF(AND($Q342="test",$I342=1,$I340=1),$G342,"")</f>
        <v/>
      </c>
      <c r="AB342" s="0" t="str">
        <f aca="false">IF(AND(T342&lt;T$415+2*T$417,T342&gt;T$415-2*T$417),T342,"")</f>
        <v/>
      </c>
      <c r="AC342" s="0" t="str">
        <f aca="false">IF(AND(U342&lt;U$415+2*U$417,U342&gt;U$415-2*U$417),U342,"")</f>
        <v/>
      </c>
      <c r="AD342" s="0" t="str">
        <f aca="false">IF(AND(V342&lt;V$415+2*V$417,V342&gt;V$415-2*V$417),V342,"")</f>
        <v/>
      </c>
      <c r="AF342" s="0" t="str">
        <f aca="false">IF(AND(X342&lt;X$415+2*X$417,X342&gt;X$415-2*X$417),X342,"")</f>
        <v/>
      </c>
      <c r="AG342" s="0" t="str">
        <f aca="false">IF(AND(Y342&lt;Y$415+2*Y$417,Y342&gt;Y$415-2*Y$417),Y342,"")</f>
        <v/>
      </c>
    </row>
    <row r="343" customFormat="false" ht="12.8" hidden="false" customHeight="false" outlineLevel="0" collapsed="false">
      <c r="A343" s="0" t="n">
        <v>342</v>
      </c>
      <c r="B343" s="0" t="s">
        <v>19</v>
      </c>
      <c r="C343" s="0" t="s">
        <v>20</v>
      </c>
      <c r="D343" s="0" t="n">
        <v>49</v>
      </c>
      <c r="E343" s="0" t="n">
        <v>2</v>
      </c>
      <c r="F343" s="0" t="s">
        <v>11</v>
      </c>
      <c r="G343" s="0" t="n">
        <v>626</v>
      </c>
      <c r="H343" s="0" t="s">
        <v>47</v>
      </c>
      <c r="I343" s="0" t="n">
        <v>1</v>
      </c>
      <c r="J343" s="0" t="n">
        <v>0</v>
      </c>
      <c r="L343" s="0" t="s">
        <v>56</v>
      </c>
      <c r="M343" s="0" t="s">
        <v>51</v>
      </c>
      <c r="N343" s="0" t="s">
        <v>66</v>
      </c>
      <c r="O343" s="0" t="s">
        <v>58</v>
      </c>
      <c r="P343" s="0" t="s">
        <v>59</v>
      </c>
      <c r="T343" s="0" t="str">
        <f aca="false">IF(AND($P343="Congruent",$I343=1),$G343,"")</f>
        <v/>
      </c>
      <c r="U343" s="0" t="str">
        <f aca="false">IF(AND($P343="Neutre",$I343=1),$G343,"")</f>
        <v/>
      </c>
      <c r="V343" s="0" t="n">
        <f aca="false">IF(AND($P343="Incongruent",$I343=1),$G343,"")</f>
        <v>626</v>
      </c>
      <c r="X343" s="0" t="str">
        <f aca="false">IF(AND($Q343="control",$I343=1,$I341=1),$G343,"")</f>
        <v/>
      </c>
      <c r="Y343" s="0" t="str">
        <f aca="false">IF(AND($Q343="test",$I343=1,$I341=1),$G343,"")</f>
        <v/>
      </c>
      <c r="AB343" s="0" t="str">
        <f aca="false">IF(AND(T343&lt;T$415+2*T$417,T343&gt;T$415-2*T$417),T343,"")</f>
        <v/>
      </c>
      <c r="AC343" s="0" t="str">
        <f aca="false">IF(AND(U343&lt;U$415+2*U$417,U343&gt;U$415-2*U$417),U343,"")</f>
        <v/>
      </c>
      <c r="AD343" s="0" t="n">
        <f aca="false">IF(AND(V343&lt;V$415+2*V$417,V343&gt;V$415-2*V$417),V343,"")</f>
        <v>626</v>
      </c>
      <c r="AF343" s="0" t="str">
        <f aca="false">IF(AND(X343&lt;X$415+2*X$417,X343&gt;X$415-2*X$417),X343,"")</f>
        <v/>
      </c>
      <c r="AG343" s="0" t="str">
        <f aca="false">IF(AND(Y343&lt;Y$415+2*Y$417,Y343&gt;Y$415-2*Y$417),Y343,"")</f>
        <v/>
      </c>
    </row>
    <row r="344" customFormat="false" ht="12.8" hidden="false" customHeight="false" outlineLevel="0" collapsed="false">
      <c r="A344" s="0" t="n">
        <v>343</v>
      </c>
      <c r="B344" s="0" t="s">
        <v>19</v>
      </c>
      <c r="C344" s="0" t="s">
        <v>20</v>
      </c>
      <c r="D344" s="0" t="n">
        <v>49</v>
      </c>
      <c r="E344" s="0" t="n">
        <v>3</v>
      </c>
      <c r="F344" s="0" t="s">
        <v>41</v>
      </c>
      <c r="G344" s="0" t="n">
        <v>500</v>
      </c>
      <c r="I344" s="0" t="n">
        <v>0</v>
      </c>
      <c r="J344" s="0" t="n">
        <v>1</v>
      </c>
      <c r="L344" s="0" t="s">
        <v>56</v>
      </c>
      <c r="M344" s="0" t="s">
        <v>51</v>
      </c>
      <c r="N344" s="0" t="s">
        <v>66</v>
      </c>
      <c r="T344" s="0" t="str">
        <f aca="false">IF(AND($P344="Congruent",$I344=1),$G344,"")</f>
        <v/>
      </c>
      <c r="U344" s="0" t="str">
        <f aca="false">IF(AND($P344="Neutre",$I344=1),$G344,"")</f>
        <v/>
      </c>
      <c r="V344" s="0" t="str">
        <f aca="false">IF(AND($P344="Incongruent",$I344=1),$G344,"")</f>
        <v/>
      </c>
      <c r="X344" s="0" t="str">
        <f aca="false">IF(AND($Q344="control",$I344=1,$I342=1),$G344,"")</f>
        <v/>
      </c>
      <c r="Y344" s="0" t="str">
        <f aca="false">IF(AND($Q344="test",$I344=1,$I342=1),$G344,"")</f>
        <v/>
      </c>
      <c r="AB344" s="0" t="str">
        <f aca="false">IF(AND(T344&lt;T$415+2*T$417,T344&gt;T$415-2*T$417),T344,"")</f>
        <v/>
      </c>
      <c r="AC344" s="0" t="str">
        <f aca="false">IF(AND(U344&lt;U$415+2*U$417,U344&gt;U$415-2*U$417),U344,"")</f>
        <v/>
      </c>
      <c r="AD344" s="0" t="str">
        <f aca="false">IF(AND(V344&lt;V$415+2*V$417,V344&gt;V$415-2*V$417),V344,"")</f>
        <v/>
      </c>
      <c r="AF344" s="0" t="str">
        <f aca="false">IF(AND(X344&lt;X$415+2*X$417,X344&gt;X$415-2*X$417),X344,"")</f>
        <v/>
      </c>
      <c r="AG344" s="0" t="str">
        <f aca="false">IF(AND(Y344&lt;Y$415+2*Y$417,Y344&gt;Y$415-2*Y$417),Y344,"")</f>
        <v/>
      </c>
    </row>
    <row r="345" customFormat="false" ht="12.8" hidden="false" customHeight="false" outlineLevel="0" collapsed="false">
      <c r="A345" s="0" t="n">
        <v>344</v>
      </c>
      <c r="B345" s="0" t="s">
        <v>19</v>
      </c>
      <c r="C345" s="0" t="s">
        <v>20</v>
      </c>
      <c r="D345" s="0" t="n">
        <v>49</v>
      </c>
      <c r="E345" s="0" t="n">
        <v>4</v>
      </c>
      <c r="F345" s="0" t="s">
        <v>12</v>
      </c>
      <c r="G345" s="0" t="n">
        <v>630.999999999884</v>
      </c>
      <c r="H345" s="0" t="s">
        <v>44</v>
      </c>
      <c r="I345" s="0" t="n">
        <v>1</v>
      </c>
      <c r="J345" s="0" t="n">
        <v>0</v>
      </c>
      <c r="L345" s="0" t="s">
        <v>56</v>
      </c>
      <c r="M345" s="0" t="s">
        <v>51</v>
      </c>
      <c r="N345" s="0" t="s">
        <v>66</v>
      </c>
      <c r="O345" s="0" t="s">
        <v>48</v>
      </c>
      <c r="P345" s="0" t="s">
        <v>46</v>
      </c>
      <c r="Q345" s="0" t="s">
        <v>18</v>
      </c>
      <c r="T345" s="0" t="n">
        <f aca="false">IF(AND($P345="Congruent",$I345=1),$G345,"")</f>
        <v>630.999999999884</v>
      </c>
      <c r="U345" s="0" t="str">
        <f aca="false">IF(AND($P345="Neutre",$I345=1),$G345,"")</f>
        <v/>
      </c>
      <c r="V345" s="0" t="str">
        <f aca="false">IF(AND($P345="Incongruent",$I345=1),$G345,"")</f>
        <v/>
      </c>
      <c r="X345" s="0" t="str">
        <f aca="false">IF(AND($Q345="control",$I345=1,$I343=1),$G345,"")</f>
        <v/>
      </c>
      <c r="Y345" s="0" t="n">
        <f aca="false">IF(AND($Q345="test",$I345=1,$I343=1),$G345,"")</f>
        <v>630.999999999884</v>
      </c>
      <c r="AB345" s="0" t="n">
        <f aca="false">IF(AND(T345&lt;T$415+2*T$417,T345&gt;T$415-2*T$417),T345,"")</f>
        <v>630.999999999884</v>
      </c>
      <c r="AC345" s="0" t="str">
        <f aca="false">IF(AND(U345&lt;U$415+2*U$417,U345&gt;U$415-2*U$417),U345,"")</f>
        <v/>
      </c>
      <c r="AD345" s="0" t="str">
        <f aca="false">IF(AND(V345&lt;V$415+2*V$417,V345&gt;V$415-2*V$417),V345,"")</f>
        <v/>
      </c>
      <c r="AF345" s="0" t="str">
        <f aca="false">IF(AND(X345&lt;X$415+2*X$417,X345&gt;X$415-2*X$417),X345,"")</f>
        <v/>
      </c>
      <c r="AG345" s="0" t="n">
        <f aca="false">IF(AND(Y345&lt;Y$415+2*Y$417,Y345&gt;Y$415-2*Y$417),Y345,"")</f>
        <v>630.999999999884</v>
      </c>
    </row>
    <row r="346" customFormat="false" ht="12.8" hidden="false" customHeight="false" outlineLevel="0" collapsed="false">
      <c r="A346" s="0" t="n">
        <v>345</v>
      </c>
      <c r="B346" s="0" t="s">
        <v>19</v>
      </c>
      <c r="C346" s="0" t="s">
        <v>20</v>
      </c>
      <c r="D346" s="0" t="n">
        <v>49</v>
      </c>
      <c r="E346" s="0" t="n">
        <v>5</v>
      </c>
      <c r="F346" s="0" t="s">
        <v>41</v>
      </c>
      <c r="G346" s="0" t="n">
        <v>500</v>
      </c>
      <c r="I346" s="0" t="n">
        <v>0</v>
      </c>
      <c r="J346" s="0" t="n">
        <v>1</v>
      </c>
      <c r="L346" s="0" t="s">
        <v>56</v>
      </c>
      <c r="M346" s="0" t="s">
        <v>51</v>
      </c>
      <c r="N346" s="0" t="s">
        <v>66</v>
      </c>
      <c r="T346" s="0" t="str">
        <f aca="false">IF(AND($P346="Congruent",$I346=1),$G346,"")</f>
        <v/>
      </c>
      <c r="U346" s="0" t="str">
        <f aca="false">IF(AND($P346="Neutre",$I346=1),$G346,"")</f>
        <v/>
      </c>
      <c r="V346" s="0" t="str">
        <f aca="false">IF(AND($P346="Incongruent",$I346=1),$G346,"")</f>
        <v/>
      </c>
      <c r="X346" s="0" t="str">
        <f aca="false">IF(AND($Q346="control",$I346=1,$I344=1),$G346,"")</f>
        <v/>
      </c>
      <c r="Y346" s="0" t="str">
        <f aca="false">IF(AND($Q346="test",$I346=1,$I344=1),$G346,"")</f>
        <v/>
      </c>
      <c r="AB346" s="0" t="str">
        <f aca="false">IF(AND(T346&lt;T$415+2*T$417,T346&gt;T$415-2*T$417),T346,"")</f>
        <v/>
      </c>
      <c r="AC346" s="0" t="str">
        <f aca="false">IF(AND(U346&lt;U$415+2*U$417,U346&gt;U$415-2*U$417),U346,"")</f>
        <v/>
      </c>
      <c r="AD346" s="0" t="str">
        <f aca="false">IF(AND(V346&lt;V$415+2*V$417,V346&gt;V$415-2*V$417),V346,"")</f>
        <v/>
      </c>
      <c r="AF346" s="0" t="str">
        <f aca="false">IF(AND(X346&lt;X$415+2*X$417,X346&gt;X$415-2*X$417),X346,"")</f>
        <v/>
      </c>
      <c r="AG346" s="0" t="str">
        <f aca="false">IF(AND(Y346&lt;Y$415+2*Y$417,Y346&gt;Y$415-2*Y$417),Y346,"")</f>
        <v/>
      </c>
    </row>
    <row r="347" customFormat="false" ht="12.8" hidden="false" customHeight="false" outlineLevel="0" collapsed="false">
      <c r="A347" s="0" t="n">
        <v>346</v>
      </c>
      <c r="B347" s="0" t="s">
        <v>19</v>
      </c>
      <c r="C347" s="0" t="s">
        <v>20</v>
      </c>
      <c r="D347" s="0" t="n">
        <v>49</v>
      </c>
      <c r="E347" s="0" t="n">
        <v>6</v>
      </c>
      <c r="F347" s="0" t="s">
        <v>49</v>
      </c>
      <c r="G347" s="0" t="n">
        <v>1000</v>
      </c>
      <c r="I347" s="0" t="n">
        <v>0</v>
      </c>
      <c r="J347" s="0" t="n">
        <v>1</v>
      </c>
      <c r="K347" s="0" t="n">
        <v>1</v>
      </c>
      <c r="L347" s="0" t="s">
        <v>56</v>
      </c>
      <c r="M347" s="0" t="s">
        <v>51</v>
      </c>
      <c r="N347" s="0" t="s">
        <v>66</v>
      </c>
      <c r="T347" s="0" t="str">
        <f aca="false">IF(AND($P347="Congruent",$I347=1),$G347,"")</f>
        <v/>
      </c>
      <c r="U347" s="0" t="str">
        <f aca="false">IF(AND($P347="Neutre",$I347=1),$G347,"")</f>
        <v/>
      </c>
      <c r="V347" s="0" t="str">
        <f aca="false">IF(AND($P347="Incongruent",$I347=1),$G347,"")</f>
        <v/>
      </c>
      <c r="X347" s="0" t="str">
        <f aca="false">IF(AND($Q347="control",$I347=1,$I345=1),$G347,"")</f>
        <v/>
      </c>
      <c r="Y347" s="0" t="str">
        <f aca="false">IF(AND($Q347="test",$I347=1,$I345=1),$G347,"")</f>
        <v/>
      </c>
      <c r="AB347" s="0" t="str">
        <f aca="false">IF(AND(T347&lt;T$415+2*T$417,T347&gt;T$415-2*T$417),T347,"")</f>
        <v/>
      </c>
      <c r="AC347" s="0" t="str">
        <f aca="false">IF(AND(U347&lt;U$415+2*U$417,U347&gt;U$415-2*U$417),U347,"")</f>
        <v/>
      </c>
      <c r="AD347" s="0" t="str">
        <f aca="false">IF(AND(V347&lt;V$415+2*V$417,V347&gt;V$415-2*V$417),V347,"")</f>
        <v/>
      </c>
      <c r="AF347" s="0" t="str">
        <f aca="false">IF(AND(X347&lt;X$415+2*X$417,X347&gt;X$415-2*X$417),X347,"")</f>
        <v/>
      </c>
      <c r="AG347" s="0" t="str">
        <f aca="false">IF(AND(Y347&lt;Y$415+2*Y$417,Y347&gt;Y$415-2*Y$417),Y347,"")</f>
        <v/>
      </c>
    </row>
    <row r="348" customFormat="false" ht="12.8" hidden="false" customHeight="false" outlineLevel="0" collapsed="false">
      <c r="A348" s="0" t="n">
        <v>347</v>
      </c>
      <c r="B348" s="0" t="s">
        <v>19</v>
      </c>
      <c r="C348" s="0" t="s">
        <v>20</v>
      </c>
      <c r="D348" s="0" t="n">
        <v>50</v>
      </c>
      <c r="E348" s="0" t="n">
        <v>1</v>
      </c>
      <c r="F348" s="0" t="s">
        <v>41</v>
      </c>
      <c r="G348" s="0" t="n">
        <v>499</v>
      </c>
      <c r="I348" s="0" t="n">
        <v>0</v>
      </c>
      <c r="J348" s="0" t="n">
        <v>1</v>
      </c>
      <c r="L348" s="0" t="s">
        <v>61</v>
      </c>
      <c r="M348" s="0" t="s">
        <v>54</v>
      </c>
      <c r="N348" s="0" t="s">
        <v>65</v>
      </c>
      <c r="T348" s="0" t="str">
        <f aca="false">IF(AND($P348="Congruent",$I348=1),$G348,"")</f>
        <v/>
      </c>
      <c r="U348" s="0" t="str">
        <f aca="false">IF(AND($P348="Neutre",$I348=1),$G348,"")</f>
        <v/>
      </c>
      <c r="V348" s="0" t="str">
        <f aca="false">IF(AND($P348="Incongruent",$I348=1),$G348,"")</f>
        <v/>
      </c>
      <c r="X348" s="0" t="str">
        <f aca="false">IF(AND($Q348="control",$I348=1,$I346=1),$G348,"")</f>
        <v/>
      </c>
      <c r="Y348" s="0" t="str">
        <f aca="false">IF(AND($Q348="test",$I348=1,$I346=1),$G348,"")</f>
        <v/>
      </c>
      <c r="AB348" s="0" t="str">
        <f aca="false">IF(AND(T348&lt;T$415+2*T$417,T348&gt;T$415-2*T$417),T348,"")</f>
        <v/>
      </c>
      <c r="AC348" s="0" t="str">
        <f aca="false">IF(AND(U348&lt;U$415+2*U$417,U348&gt;U$415-2*U$417),U348,"")</f>
        <v/>
      </c>
      <c r="AD348" s="0" t="str">
        <f aca="false">IF(AND(V348&lt;V$415+2*V$417,V348&gt;V$415-2*V$417),V348,"")</f>
        <v/>
      </c>
      <c r="AF348" s="0" t="str">
        <f aca="false">IF(AND(X348&lt;X$415+2*X$417,X348&gt;X$415-2*X$417),X348,"")</f>
        <v/>
      </c>
      <c r="AG348" s="0" t="str">
        <f aca="false">IF(AND(Y348&lt;Y$415+2*Y$417,Y348&gt;Y$415-2*Y$417),Y348,"")</f>
        <v/>
      </c>
    </row>
    <row r="349" customFormat="false" ht="12.8" hidden="false" customHeight="false" outlineLevel="0" collapsed="false">
      <c r="A349" s="0" t="n">
        <v>348</v>
      </c>
      <c r="B349" s="0" t="s">
        <v>19</v>
      </c>
      <c r="C349" s="0" t="s">
        <v>20</v>
      </c>
      <c r="D349" s="0" t="n">
        <v>50</v>
      </c>
      <c r="E349" s="0" t="n">
        <v>2</v>
      </c>
      <c r="F349" s="0" t="s">
        <v>11</v>
      </c>
      <c r="G349" s="0" t="n">
        <v>593</v>
      </c>
      <c r="H349" s="0" t="s">
        <v>44</v>
      </c>
      <c r="I349" s="0" t="n">
        <v>1</v>
      </c>
      <c r="J349" s="0" t="n">
        <v>0</v>
      </c>
      <c r="L349" s="0" t="s">
        <v>61</v>
      </c>
      <c r="M349" s="0" t="s">
        <v>54</v>
      </c>
      <c r="N349" s="0" t="s">
        <v>65</v>
      </c>
      <c r="O349" s="0" t="s">
        <v>45</v>
      </c>
      <c r="P349" s="0" t="s">
        <v>46</v>
      </c>
      <c r="T349" s="0" t="n">
        <f aca="false">IF(AND($P349="Congruent",$I349=1),$G349,"")</f>
        <v>593</v>
      </c>
      <c r="U349" s="0" t="str">
        <f aca="false">IF(AND($P349="Neutre",$I349=1),$G349,"")</f>
        <v/>
      </c>
      <c r="V349" s="0" t="str">
        <f aca="false">IF(AND($P349="Incongruent",$I349=1),$G349,"")</f>
        <v/>
      </c>
      <c r="X349" s="0" t="str">
        <f aca="false">IF(AND($Q349="control",$I349=1,$I347=1),$G349,"")</f>
        <v/>
      </c>
      <c r="Y349" s="0" t="str">
        <f aca="false">IF(AND($Q349="test",$I349=1,$I347=1),$G349,"")</f>
        <v/>
      </c>
      <c r="AB349" s="0" t="n">
        <f aca="false">IF(AND(T349&lt;T$415+2*T$417,T349&gt;T$415-2*T$417),T349,"")</f>
        <v>593</v>
      </c>
      <c r="AC349" s="0" t="str">
        <f aca="false">IF(AND(U349&lt;U$415+2*U$417,U349&gt;U$415-2*U$417),U349,"")</f>
        <v/>
      </c>
      <c r="AD349" s="0" t="str">
        <f aca="false">IF(AND(V349&lt;V$415+2*V$417,V349&gt;V$415-2*V$417),V349,"")</f>
        <v/>
      </c>
      <c r="AF349" s="0" t="str">
        <f aca="false">IF(AND(X349&lt;X$415+2*X$417,X349&gt;X$415-2*X$417),X349,"")</f>
        <v/>
      </c>
      <c r="AG349" s="0" t="str">
        <f aca="false">IF(AND(Y349&lt;Y$415+2*Y$417,Y349&gt;Y$415-2*Y$417),Y349,"")</f>
        <v/>
      </c>
    </row>
    <row r="350" customFormat="false" ht="12.8" hidden="false" customHeight="false" outlineLevel="0" collapsed="false">
      <c r="A350" s="0" t="n">
        <v>349</v>
      </c>
      <c r="B350" s="0" t="s">
        <v>19</v>
      </c>
      <c r="C350" s="0" t="s">
        <v>20</v>
      </c>
      <c r="D350" s="0" t="n">
        <v>50</v>
      </c>
      <c r="E350" s="0" t="n">
        <v>3</v>
      </c>
      <c r="F350" s="0" t="s">
        <v>41</v>
      </c>
      <c r="G350" s="0" t="n">
        <v>500</v>
      </c>
      <c r="I350" s="0" t="n">
        <v>0</v>
      </c>
      <c r="J350" s="0" t="n">
        <v>1</v>
      </c>
      <c r="L350" s="0" t="s">
        <v>61</v>
      </c>
      <c r="M350" s="0" t="s">
        <v>54</v>
      </c>
      <c r="N350" s="0" t="s">
        <v>65</v>
      </c>
      <c r="T350" s="0" t="str">
        <f aca="false">IF(AND($P350="Congruent",$I350=1),$G350,"")</f>
        <v/>
      </c>
      <c r="U350" s="0" t="str">
        <f aca="false">IF(AND($P350="Neutre",$I350=1),$G350,"")</f>
        <v/>
      </c>
      <c r="V350" s="0" t="str">
        <f aca="false">IF(AND($P350="Incongruent",$I350=1),$G350,"")</f>
        <v/>
      </c>
      <c r="X350" s="0" t="str">
        <f aca="false">IF(AND($Q350="control",$I350=1,$I348=1),$G350,"")</f>
        <v/>
      </c>
      <c r="Y350" s="0" t="str">
        <f aca="false">IF(AND($Q350="test",$I350=1,$I348=1),$G350,"")</f>
        <v/>
      </c>
      <c r="AB350" s="0" t="str">
        <f aca="false">IF(AND(T350&lt;T$415+2*T$417,T350&gt;T$415-2*T$417),T350,"")</f>
        <v/>
      </c>
      <c r="AC350" s="0" t="str">
        <f aca="false">IF(AND(U350&lt;U$415+2*U$417,U350&gt;U$415-2*U$417),U350,"")</f>
        <v/>
      </c>
      <c r="AD350" s="0" t="str">
        <f aca="false">IF(AND(V350&lt;V$415+2*V$417,V350&gt;V$415-2*V$417),V350,"")</f>
        <v/>
      </c>
      <c r="AF350" s="0" t="str">
        <f aca="false">IF(AND(X350&lt;X$415+2*X$417,X350&gt;X$415-2*X$417),X350,"")</f>
        <v/>
      </c>
      <c r="AG350" s="0" t="str">
        <f aca="false">IF(AND(Y350&lt;Y$415+2*Y$417,Y350&gt;Y$415-2*Y$417),Y350,"")</f>
        <v/>
      </c>
    </row>
    <row r="351" customFormat="false" ht="12.8" hidden="false" customHeight="false" outlineLevel="0" collapsed="false">
      <c r="A351" s="0" t="n">
        <v>350</v>
      </c>
      <c r="B351" s="0" t="s">
        <v>19</v>
      </c>
      <c r="C351" s="0" t="s">
        <v>20</v>
      </c>
      <c r="D351" s="0" t="n">
        <v>50</v>
      </c>
      <c r="E351" s="0" t="n">
        <v>4</v>
      </c>
      <c r="F351" s="0" t="s">
        <v>12</v>
      </c>
      <c r="G351" s="0" t="n">
        <v>458.999999999884</v>
      </c>
      <c r="H351" s="0" t="s">
        <v>47</v>
      </c>
      <c r="I351" s="0" t="n">
        <v>1</v>
      </c>
      <c r="J351" s="0" t="n">
        <v>0</v>
      </c>
      <c r="L351" s="0" t="s">
        <v>61</v>
      </c>
      <c r="M351" s="0" t="s">
        <v>54</v>
      </c>
      <c r="N351" s="0" t="s">
        <v>65</v>
      </c>
      <c r="O351" s="0" t="s">
        <v>68</v>
      </c>
      <c r="P351" s="0" t="s">
        <v>53</v>
      </c>
      <c r="T351" s="0" t="str">
        <f aca="false">IF(AND($P351="Congruent",$I351=1),$G351,"")</f>
        <v/>
      </c>
      <c r="U351" s="0" t="n">
        <f aca="false">IF(AND($P351="Neutre",$I351=1),$G351,"")</f>
        <v>458.999999999884</v>
      </c>
      <c r="V351" s="0" t="str">
        <f aca="false">IF(AND($P351="Incongruent",$I351=1),$G351,"")</f>
        <v/>
      </c>
      <c r="X351" s="0" t="str">
        <f aca="false">IF(AND($Q351="control",$I351=1,$I349=1),$G351,"")</f>
        <v/>
      </c>
      <c r="Y351" s="0" t="str">
        <f aca="false">IF(AND($Q351="test",$I351=1,$I349=1),$G351,"")</f>
        <v/>
      </c>
      <c r="AB351" s="0" t="str">
        <f aca="false">IF(AND(T351&lt;T$415+2*T$417,T351&gt;T$415-2*T$417),T351,"")</f>
        <v/>
      </c>
      <c r="AC351" s="0" t="n">
        <f aca="false">IF(AND(U351&lt;U$415+2*U$417,U351&gt;U$415-2*U$417),U351,"")</f>
        <v>458.999999999884</v>
      </c>
      <c r="AD351" s="0" t="str">
        <f aca="false">IF(AND(V351&lt;V$415+2*V$417,V351&gt;V$415-2*V$417),V351,"")</f>
        <v/>
      </c>
      <c r="AF351" s="0" t="str">
        <f aca="false">IF(AND(X351&lt;X$415+2*X$417,X351&gt;X$415-2*X$417),X351,"")</f>
        <v/>
      </c>
      <c r="AG351" s="0" t="str">
        <f aca="false">IF(AND(Y351&lt;Y$415+2*Y$417,Y351&gt;Y$415-2*Y$417),Y351,"")</f>
        <v/>
      </c>
    </row>
    <row r="352" customFormat="false" ht="12.8" hidden="false" customHeight="false" outlineLevel="0" collapsed="false">
      <c r="A352" s="0" t="n">
        <v>351</v>
      </c>
      <c r="B352" s="0" t="s">
        <v>19</v>
      </c>
      <c r="C352" s="0" t="s">
        <v>20</v>
      </c>
      <c r="D352" s="0" t="n">
        <v>50</v>
      </c>
      <c r="E352" s="0" t="n">
        <v>5</v>
      </c>
      <c r="F352" s="0" t="s">
        <v>41</v>
      </c>
      <c r="G352" s="0" t="n">
        <v>499</v>
      </c>
      <c r="I352" s="0" t="n">
        <v>0</v>
      </c>
      <c r="J352" s="0" t="n">
        <v>1</v>
      </c>
      <c r="L352" s="0" t="s">
        <v>61</v>
      </c>
      <c r="M352" s="0" t="s">
        <v>54</v>
      </c>
      <c r="N352" s="0" t="s">
        <v>65</v>
      </c>
      <c r="T352" s="0" t="str">
        <f aca="false">IF(AND($P352="Congruent",$I352=1),$G352,"")</f>
        <v/>
      </c>
      <c r="U352" s="0" t="str">
        <f aca="false">IF(AND($P352="Neutre",$I352=1),$G352,"")</f>
        <v/>
      </c>
      <c r="V352" s="0" t="str">
        <f aca="false">IF(AND($P352="Incongruent",$I352=1),$G352,"")</f>
        <v/>
      </c>
      <c r="X352" s="0" t="str">
        <f aca="false">IF(AND($Q352="control",$I352=1,$I350=1),$G352,"")</f>
        <v/>
      </c>
      <c r="Y352" s="0" t="str">
        <f aca="false">IF(AND($Q352="test",$I352=1,$I350=1),$G352,"")</f>
        <v/>
      </c>
      <c r="AB352" s="0" t="str">
        <f aca="false">IF(AND(T352&lt;T$415+2*T$417,T352&gt;T$415-2*T$417),T352,"")</f>
        <v/>
      </c>
      <c r="AC352" s="0" t="str">
        <f aca="false">IF(AND(U352&lt;U$415+2*U$417,U352&gt;U$415-2*U$417),U352,"")</f>
        <v/>
      </c>
      <c r="AD352" s="0" t="str">
        <f aca="false">IF(AND(V352&lt;V$415+2*V$417,V352&gt;V$415-2*V$417),V352,"")</f>
        <v/>
      </c>
      <c r="AF352" s="0" t="str">
        <f aca="false">IF(AND(X352&lt;X$415+2*X$417,X352&gt;X$415-2*X$417),X352,"")</f>
        <v/>
      </c>
      <c r="AG352" s="0" t="str">
        <f aca="false">IF(AND(Y352&lt;Y$415+2*Y$417,Y352&gt;Y$415-2*Y$417),Y352,"")</f>
        <v/>
      </c>
    </row>
    <row r="353" customFormat="false" ht="12.8" hidden="false" customHeight="false" outlineLevel="0" collapsed="false">
      <c r="A353" s="0" t="n">
        <v>352</v>
      </c>
      <c r="B353" s="0" t="s">
        <v>19</v>
      </c>
      <c r="C353" s="0" t="s">
        <v>20</v>
      </c>
      <c r="D353" s="0" t="n">
        <v>50</v>
      </c>
      <c r="E353" s="0" t="n">
        <v>6</v>
      </c>
      <c r="F353" s="0" t="s">
        <v>49</v>
      </c>
      <c r="G353" s="0" t="n">
        <v>1000</v>
      </c>
      <c r="I353" s="0" t="n">
        <v>0</v>
      </c>
      <c r="J353" s="0" t="n">
        <v>1</v>
      </c>
      <c r="K353" s="0" t="n">
        <v>1</v>
      </c>
      <c r="L353" s="0" t="s">
        <v>61</v>
      </c>
      <c r="M353" s="0" t="s">
        <v>54</v>
      </c>
      <c r="N353" s="0" t="s">
        <v>65</v>
      </c>
      <c r="T353" s="0" t="str">
        <f aca="false">IF(AND($P353="Congruent",$I353=1),$G353,"")</f>
        <v/>
      </c>
      <c r="U353" s="0" t="str">
        <f aca="false">IF(AND($P353="Neutre",$I353=1),$G353,"")</f>
        <v/>
      </c>
      <c r="V353" s="0" t="str">
        <f aca="false">IF(AND($P353="Incongruent",$I353=1),$G353,"")</f>
        <v/>
      </c>
      <c r="X353" s="0" t="str">
        <f aca="false">IF(AND($Q353="control",$I353=1,$I351=1),$G353,"")</f>
        <v/>
      </c>
      <c r="Y353" s="0" t="str">
        <f aca="false">IF(AND($Q353="test",$I353=1,$I351=1),$G353,"")</f>
        <v/>
      </c>
      <c r="AB353" s="0" t="str">
        <f aca="false">IF(AND(T353&lt;T$415+2*T$417,T353&gt;T$415-2*T$417),T353,"")</f>
        <v/>
      </c>
      <c r="AC353" s="0" t="str">
        <f aca="false">IF(AND(U353&lt;U$415+2*U$417,U353&gt;U$415-2*U$417),U353,"")</f>
        <v/>
      </c>
      <c r="AD353" s="0" t="str">
        <f aca="false">IF(AND(V353&lt;V$415+2*V$417,V353&gt;V$415-2*V$417),V353,"")</f>
        <v/>
      </c>
      <c r="AF353" s="0" t="str">
        <f aca="false">IF(AND(X353&lt;X$415+2*X$417,X353&gt;X$415-2*X$417),X353,"")</f>
        <v/>
      </c>
      <c r="AG353" s="0" t="str">
        <f aca="false">IF(AND(Y353&lt;Y$415+2*Y$417,Y353&gt;Y$415-2*Y$417),Y353,"")</f>
        <v/>
      </c>
    </row>
    <row r="354" customFormat="false" ht="12.8" hidden="false" customHeight="false" outlineLevel="0" collapsed="false">
      <c r="A354" s="0" t="n">
        <v>353</v>
      </c>
      <c r="B354" s="0" t="s">
        <v>19</v>
      </c>
      <c r="C354" s="0" t="s">
        <v>20</v>
      </c>
      <c r="D354" s="0" t="n">
        <v>51</v>
      </c>
      <c r="E354" s="0" t="n">
        <v>1</v>
      </c>
      <c r="F354" s="0" t="s">
        <v>41</v>
      </c>
      <c r="G354" s="0" t="n">
        <v>500</v>
      </c>
      <c r="I354" s="0" t="n">
        <v>0</v>
      </c>
      <c r="J354" s="0" t="n">
        <v>1</v>
      </c>
      <c r="L354" s="0" t="s">
        <v>61</v>
      </c>
      <c r="M354" s="0" t="s">
        <v>62</v>
      </c>
      <c r="N354" s="0" t="s">
        <v>65</v>
      </c>
      <c r="T354" s="0" t="str">
        <f aca="false">IF(AND($P354="Congruent",$I354=1),$G354,"")</f>
        <v/>
      </c>
      <c r="U354" s="0" t="str">
        <f aca="false">IF(AND($P354="Neutre",$I354=1),$G354,"")</f>
        <v/>
      </c>
      <c r="V354" s="0" t="str">
        <f aca="false">IF(AND($P354="Incongruent",$I354=1),$G354,"")</f>
        <v/>
      </c>
      <c r="X354" s="0" t="str">
        <f aca="false">IF(AND($Q354="control",$I354=1,$I352=1),$G354,"")</f>
        <v/>
      </c>
      <c r="Y354" s="0" t="str">
        <f aca="false">IF(AND($Q354="test",$I354=1,$I352=1),$G354,"")</f>
        <v/>
      </c>
      <c r="AB354" s="0" t="str">
        <f aca="false">IF(AND(T354&lt;T$415+2*T$417,T354&gt;T$415-2*T$417),T354,"")</f>
        <v/>
      </c>
      <c r="AC354" s="0" t="str">
        <f aca="false">IF(AND(U354&lt;U$415+2*U$417,U354&gt;U$415-2*U$417),U354,"")</f>
        <v/>
      </c>
      <c r="AD354" s="0" t="str">
        <f aca="false">IF(AND(V354&lt;V$415+2*V$417,V354&gt;V$415-2*V$417),V354,"")</f>
        <v/>
      </c>
      <c r="AF354" s="0" t="str">
        <f aca="false">IF(AND(X354&lt;X$415+2*X$417,X354&gt;X$415-2*X$417),X354,"")</f>
        <v/>
      </c>
      <c r="AG354" s="0" t="str">
        <f aca="false">IF(AND(Y354&lt;Y$415+2*Y$417,Y354&gt;Y$415-2*Y$417),Y354,"")</f>
        <v/>
      </c>
    </row>
    <row r="355" customFormat="false" ht="12.8" hidden="false" customHeight="false" outlineLevel="0" collapsed="false">
      <c r="A355" s="0" t="n">
        <v>354</v>
      </c>
      <c r="B355" s="0" t="s">
        <v>19</v>
      </c>
      <c r="C355" s="0" t="s">
        <v>20</v>
      </c>
      <c r="D355" s="0" t="n">
        <v>51</v>
      </c>
      <c r="E355" s="0" t="n">
        <v>2</v>
      </c>
      <c r="F355" s="0" t="s">
        <v>11</v>
      </c>
      <c r="G355" s="0" t="n">
        <v>576</v>
      </c>
      <c r="H355" s="0" t="s">
        <v>44</v>
      </c>
      <c r="I355" s="0" t="n">
        <v>1</v>
      </c>
      <c r="J355" s="0" t="n">
        <v>0</v>
      </c>
      <c r="L355" s="0" t="s">
        <v>61</v>
      </c>
      <c r="M355" s="0" t="s">
        <v>62</v>
      </c>
      <c r="N355" s="0" t="s">
        <v>65</v>
      </c>
      <c r="O355" s="0" t="s">
        <v>45</v>
      </c>
      <c r="P355" s="0" t="s">
        <v>46</v>
      </c>
      <c r="T355" s="0" t="n">
        <f aca="false">IF(AND($P355="Congruent",$I355=1),$G355,"")</f>
        <v>576</v>
      </c>
      <c r="U355" s="0" t="str">
        <f aca="false">IF(AND($P355="Neutre",$I355=1),$G355,"")</f>
        <v/>
      </c>
      <c r="V355" s="0" t="str">
        <f aca="false">IF(AND($P355="Incongruent",$I355=1),$G355,"")</f>
        <v/>
      </c>
      <c r="X355" s="0" t="str">
        <f aca="false">IF(AND($Q355="control",$I355=1,$I353=1),$G355,"")</f>
        <v/>
      </c>
      <c r="Y355" s="0" t="str">
        <f aca="false">IF(AND($Q355="test",$I355=1,$I353=1),$G355,"")</f>
        <v/>
      </c>
      <c r="AB355" s="0" t="n">
        <f aca="false">IF(AND(T355&lt;T$415+2*T$417,T355&gt;T$415-2*T$417),T355,"")</f>
        <v>576</v>
      </c>
      <c r="AC355" s="0" t="str">
        <f aca="false">IF(AND(U355&lt;U$415+2*U$417,U355&gt;U$415-2*U$417),U355,"")</f>
        <v/>
      </c>
      <c r="AD355" s="0" t="str">
        <f aca="false">IF(AND(V355&lt;V$415+2*V$417,V355&gt;V$415-2*V$417),V355,"")</f>
        <v/>
      </c>
      <c r="AF355" s="0" t="str">
        <f aca="false">IF(AND(X355&lt;X$415+2*X$417,X355&gt;X$415-2*X$417),X355,"")</f>
        <v/>
      </c>
      <c r="AG355" s="0" t="str">
        <f aca="false">IF(AND(Y355&lt;Y$415+2*Y$417,Y355&gt;Y$415-2*Y$417),Y355,"")</f>
        <v/>
      </c>
    </row>
    <row r="356" customFormat="false" ht="12.8" hidden="false" customHeight="false" outlineLevel="0" collapsed="false">
      <c r="A356" s="0" t="n">
        <v>355</v>
      </c>
      <c r="B356" s="0" t="s">
        <v>19</v>
      </c>
      <c r="C356" s="0" t="s">
        <v>20</v>
      </c>
      <c r="D356" s="0" t="n">
        <v>51</v>
      </c>
      <c r="E356" s="0" t="n">
        <v>3</v>
      </c>
      <c r="F356" s="0" t="s">
        <v>41</v>
      </c>
      <c r="G356" s="0" t="n">
        <v>500</v>
      </c>
      <c r="I356" s="0" t="n">
        <v>0</v>
      </c>
      <c r="J356" s="0" t="n">
        <v>1</v>
      </c>
      <c r="L356" s="0" t="s">
        <v>61</v>
      </c>
      <c r="M356" s="0" t="s">
        <v>62</v>
      </c>
      <c r="N356" s="0" t="s">
        <v>65</v>
      </c>
      <c r="T356" s="0" t="str">
        <f aca="false">IF(AND($P356="Congruent",$I356=1),$G356,"")</f>
        <v/>
      </c>
      <c r="U356" s="0" t="str">
        <f aca="false">IF(AND($P356="Neutre",$I356=1),$G356,"")</f>
        <v/>
      </c>
      <c r="V356" s="0" t="str">
        <f aca="false">IF(AND($P356="Incongruent",$I356=1),$G356,"")</f>
        <v/>
      </c>
      <c r="X356" s="0" t="str">
        <f aca="false">IF(AND($Q356="control",$I356=1,$I354=1),$G356,"")</f>
        <v/>
      </c>
      <c r="Y356" s="0" t="str">
        <f aca="false">IF(AND($Q356="test",$I356=1,$I354=1),$G356,"")</f>
        <v/>
      </c>
      <c r="AB356" s="0" t="str">
        <f aca="false">IF(AND(T356&lt;T$415+2*T$417,T356&gt;T$415-2*T$417),T356,"")</f>
        <v/>
      </c>
      <c r="AC356" s="0" t="str">
        <f aca="false">IF(AND(U356&lt;U$415+2*U$417,U356&gt;U$415-2*U$417),U356,"")</f>
        <v/>
      </c>
      <c r="AD356" s="0" t="str">
        <f aca="false">IF(AND(V356&lt;V$415+2*V$417,V356&gt;V$415-2*V$417),V356,"")</f>
        <v/>
      </c>
      <c r="AF356" s="0" t="str">
        <f aca="false">IF(AND(X356&lt;X$415+2*X$417,X356&gt;X$415-2*X$417),X356,"")</f>
        <v/>
      </c>
      <c r="AG356" s="0" t="str">
        <f aca="false">IF(AND(Y356&lt;Y$415+2*Y$417,Y356&gt;Y$415-2*Y$417),Y356,"")</f>
        <v/>
      </c>
    </row>
    <row r="357" customFormat="false" ht="12.8" hidden="false" customHeight="false" outlineLevel="0" collapsed="false">
      <c r="A357" s="0" t="n">
        <v>356</v>
      </c>
      <c r="B357" s="0" t="s">
        <v>19</v>
      </c>
      <c r="C357" s="0" t="s">
        <v>20</v>
      </c>
      <c r="D357" s="0" t="n">
        <v>51</v>
      </c>
      <c r="E357" s="0" t="n">
        <v>4</v>
      </c>
      <c r="F357" s="0" t="s">
        <v>12</v>
      </c>
      <c r="G357" s="0" t="n">
        <v>476</v>
      </c>
      <c r="H357" s="0" t="s">
        <v>47</v>
      </c>
      <c r="I357" s="0" t="n">
        <v>1</v>
      </c>
      <c r="J357" s="0" t="n">
        <v>0</v>
      </c>
      <c r="L357" s="0" t="s">
        <v>61</v>
      </c>
      <c r="M357" s="0" t="s">
        <v>62</v>
      </c>
      <c r="N357" s="0" t="s">
        <v>65</v>
      </c>
      <c r="O357" s="0" t="s">
        <v>48</v>
      </c>
      <c r="P357" s="0" t="s">
        <v>46</v>
      </c>
      <c r="T357" s="0" t="n">
        <f aca="false">IF(AND($P357="Congruent",$I357=1),$G357,"")</f>
        <v>476</v>
      </c>
      <c r="U357" s="0" t="str">
        <f aca="false">IF(AND($P357="Neutre",$I357=1),$G357,"")</f>
        <v/>
      </c>
      <c r="V357" s="0" t="str">
        <f aca="false">IF(AND($P357="Incongruent",$I357=1),$G357,"")</f>
        <v/>
      </c>
      <c r="X357" s="0" t="str">
        <f aca="false">IF(AND($Q357="control",$I357=1,$I355=1),$G357,"")</f>
        <v/>
      </c>
      <c r="Y357" s="0" t="str">
        <f aca="false">IF(AND($Q357="test",$I357=1,$I355=1),$G357,"")</f>
        <v/>
      </c>
      <c r="AB357" s="0" t="n">
        <f aca="false">IF(AND(T357&lt;T$415+2*T$417,T357&gt;T$415-2*T$417),T357,"")</f>
        <v>476</v>
      </c>
      <c r="AC357" s="0" t="str">
        <f aca="false">IF(AND(U357&lt;U$415+2*U$417,U357&gt;U$415-2*U$417),U357,"")</f>
        <v/>
      </c>
      <c r="AD357" s="0" t="str">
        <f aca="false">IF(AND(V357&lt;V$415+2*V$417,V357&gt;V$415-2*V$417),V357,"")</f>
        <v/>
      </c>
      <c r="AF357" s="0" t="str">
        <f aca="false">IF(AND(X357&lt;X$415+2*X$417,X357&gt;X$415-2*X$417),X357,"")</f>
        <v/>
      </c>
      <c r="AG357" s="0" t="str">
        <f aca="false">IF(AND(Y357&lt;Y$415+2*Y$417,Y357&gt;Y$415-2*Y$417),Y357,"")</f>
        <v/>
      </c>
    </row>
    <row r="358" customFormat="false" ht="12.8" hidden="false" customHeight="false" outlineLevel="0" collapsed="false">
      <c r="A358" s="0" t="n">
        <v>357</v>
      </c>
      <c r="B358" s="0" t="s">
        <v>19</v>
      </c>
      <c r="C358" s="0" t="s">
        <v>20</v>
      </c>
      <c r="D358" s="0" t="n">
        <v>51</v>
      </c>
      <c r="E358" s="0" t="n">
        <v>5</v>
      </c>
      <c r="F358" s="0" t="s">
        <v>41</v>
      </c>
      <c r="G358" s="0" t="n">
        <v>500</v>
      </c>
      <c r="I358" s="0" t="n">
        <v>0</v>
      </c>
      <c r="J358" s="0" t="n">
        <v>1</v>
      </c>
      <c r="L358" s="0" t="s">
        <v>61</v>
      </c>
      <c r="M358" s="0" t="s">
        <v>62</v>
      </c>
      <c r="N358" s="0" t="s">
        <v>65</v>
      </c>
      <c r="T358" s="0" t="str">
        <f aca="false">IF(AND($P358="Congruent",$I358=1),$G358,"")</f>
        <v/>
      </c>
      <c r="U358" s="0" t="str">
        <f aca="false">IF(AND($P358="Neutre",$I358=1),$G358,"")</f>
        <v/>
      </c>
      <c r="V358" s="0" t="str">
        <f aca="false">IF(AND($P358="Incongruent",$I358=1),$G358,"")</f>
        <v/>
      </c>
      <c r="X358" s="0" t="str">
        <f aca="false">IF(AND($Q358="control",$I358=1,$I356=1),$G358,"")</f>
        <v/>
      </c>
      <c r="Y358" s="0" t="str">
        <f aca="false">IF(AND($Q358="test",$I358=1,$I356=1),$G358,"")</f>
        <v/>
      </c>
      <c r="AB358" s="0" t="str">
        <f aca="false">IF(AND(T358&lt;T$415+2*T$417,T358&gt;T$415-2*T$417),T358,"")</f>
        <v/>
      </c>
      <c r="AC358" s="0" t="str">
        <f aca="false">IF(AND(U358&lt;U$415+2*U$417,U358&gt;U$415-2*U$417),U358,"")</f>
        <v/>
      </c>
      <c r="AD358" s="0" t="str">
        <f aca="false">IF(AND(V358&lt;V$415+2*V$417,V358&gt;V$415-2*V$417),V358,"")</f>
        <v/>
      </c>
      <c r="AF358" s="0" t="str">
        <f aca="false">IF(AND(X358&lt;X$415+2*X$417,X358&gt;X$415-2*X$417),X358,"")</f>
        <v/>
      </c>
      <c r="AG358" s="0" t="str">
        <f aca="false">IF(AND(Y358&lt;Y$415+2*Y$417,Y358&gt;Y$415-2*Y$417),Y358,"")</f>
        <v/>
      </c>
    </row>
    <row r="359" customFormat="false" ht="12.8" hidden="false" customHeight="false" outlineLevel="0" collapsed="false">
      <c r="A359" s="0" t="n">
        <v>358</v>
      </c>
      <c r="B359" s="0" t="s">
        <v>19</v>
      </c>
      <c r="C359" s="0" t="s">
        <v>20</v>
      </c>
      <c r="D359" s="0" t="n">
        <v>51</v>
      </c>
      <c r="E359" s="0" t="n">
        <v>6</v>
      </c>
      <c r="F359" s="0" t="s">
        <v>49</v>
      </c>
      <c r="G359" s="0" t="n">
        <v>999</v>
      </c>
      <c r="I359" s="0" t="n">
        <v>0</v>
      </c>
      <c r="J359" s="0" t="n">
        <v>1</v>
      </c>
      <c r="K359" s="0" t="n">
        <v>1</v>
      </c>
      <c r="L359" s="0" t="s">
        <v>61</v>
      </c>
      <c r="M359" s="0" t="s">
        <v>62</v>
      </c>
      <c r="N359" s="0" t="s">
        <v>65</v>
      </c>
      <c r="T359" s="0" t="str">
        <f aca="false">IF(AND($P359="Congruent",$I359=1),$G359,"")</f>
        <v/>
      </c>
      <c r="U359" s="0" t="str">
        <f aca="false">IF(AND($P359="Neutre",$I359=1),$G359,"")</f>
        <v/>
      </c>
      <c r="V359" s="0" t="str">
        <f aca="false">IF(AND($P359="Incongruent",$I359=1),$G359,"")</f>
        <v/>
      </c>
      <c r="X359" s="0" t="str">
        <f aca="false">IF(AND($Q359="control",$I359=1,$I357=1),$G359,"")</f>
        <v/>
      </c>
      <c r="Y359" s="0" t="str">
        <f aca="false">IF(AND($Q359="test",$I359=1,$I357=1),$G359,"")</f>
        <v/>
      </c>
      <c r="AB359" s="0" t="str">
        <f aca="false">IF(AND(T359&lt;T$415+2*T$417,T359&gt;T$415-2*T$417),T359,"")</f>
        <v/>
      </c>
      <c r="AC359" s="0" t="str">
        <f aca="false">IF(AND(U359&lt;U$415+2*U$417,U359&gt;U$415-2*U$417),U359,"")</f>
        <v/>
      </c>
      <c r="AD359" s="0" t="str">
        <f aca="false">IF(AND(V359&lt;V$415+2*V$417,V359&gt;V$415-2*V$417),V359,"")</f>
        <v/>
      </c>
      <c r="AF359" s="0" t="str">
        <f aca="false">IF(AND(X359&lt;X$415+2*X$417,X359&gt;X$415-2*X$417),X359,"")</f>
        <v/>
      </c>
      <c r="AG359" s="0" t="str">
        <f aca="false">IF(AND(Y359&lt;Y$415+2*Y$417,Y359&gt;Y$415-2*Y$417),Y359,"")</f>
        <v/>
      </c>
    </row>
    <row r="360" customFormat="false" ht="12.8" hidden="false" customHeight="false" outlineLevel="0" collapsed="false">
      <c r="A360" s="0" t="n">
        <v>359</v>
      </c>
      <c r="B360" s="0" t="s">
        <v>19</v>
      </c>
      <c r="C360" s="0" t="s">
        <v>20</v>
      </c>
      <c r="D360" s="0" t="n">
        <v>52</v>
      </c>
      <c r="E360" s="0" t="n">
        <v>1</v>
      </c>
      <c r="F360" s="0" t="s">
        <v>41</v>
      </c>
      <c r="G360" s="0" t="n">
        <v>500</v>
      </c>
      <c r="I360" s="0" t="n">
        <v>0</v>
      </c>
      <c r="J360" s="0" t="n">
        <v>1</v>
      </c>
      <c r="L360" s="0" t="s">
        <v>43</v>
      </c>
      <c r="M360" s="0" t="s">
        <v>62</v>
      </c>
      <c r="N360" s="0" t="s">
        <v>65</v>
      </c>
      <c r="T360" s="0" t="str">
        <f aca="false">IF(AND($P360="Congruent",$I360=1),$G360,"")</f>
        <v/>
      </c>
      <c r="U360" s="0" t="str">
        <f aca="false">IF(AND($P360="Neutre",$I360=1),$G360,"")</f>
        <v/>
      </c>
      <c r="V360" s="0" t="str">
        <f aca="false">IF(AND($P360="Incongruent",$I360=1),$G360,"")</f>
        <v/>
      </c>
      <c r="X360" s="0" t="str">
        <f aca="false">IF(AND($Q360="control",$I360=1,$I358=1),$G360,"")</f>
        <v/>
      </c>
      <c r="Y360" s="0" t="str">
        <f aca="false">IF(AND($Q360="test",$I360=1,$I358=1),$G360,"")</f>
        <v/>
      </c>
      <c r="AB360" s="0" t="str">
        <f aca="false">IF(AND(T360&lt;T$415+2*T$417,T360&gt;T$415-2*T$417),T360,"")</f>
        <v/>
      </c>
      <c r="AC360" s="0" t="str">
        <f aca="false">IF(AND(U360&lt;U$415+2*U$417,U360&gt;U$415-2*U$417),U360,"")</f>
        <v/>
      </c>
      <c r="AD360" s="0" t="str">
        <f aca="false">IF(AND(V360&lt;V$415+2*V$417,V360&gt;V$415-2*V$417),V360,"")</f>
        <v/>
      </c>
      <c r="AF360" s="0" t="str">
        <f aca="false">IF(AND(X360&lt;X$415+2*X$417,X360&gt;X$415-2*X$417),X360,"")</f>
        <v/>
      </c>
      <c r="AG360" s="0" t="str">
        <f aca="false">IF(AND(Y360&lt;Y$415+2*Y$417,Y360&gt;Y$415-2*Y$417),Y360,"")</f>
        <v/>
      </c>
    </row>
    <row r="361" customFormat="false" ht="12.8" hidden="false" customHeight="false" outlineLevel="0" collapsed="false">
      <c r="A361" s="0" t="n">
        <v>360</v>
      </c>
      <c r="B361" s="0" t="s">
        <v>19</v>
      </c>
      <c r="C361" s="0" t="s">
        <v>20</v>
      </c>
      <c r="D361" s="0" t="n">
        <v>52</v>
      </c>
      <c r="E361" s="0" t="n">
        <v>2</v>
      </c>
      <c r="F361" s="0" t="s">
        <v>11</v>
      </c>
      <c r="G361" s="0" t="n">
        <v>909</v>
      </c>
      <c r="H361" s="0" t="s">
        <v>47</v>
      </c>
      <c r="I361" s="0" t="n">
        <v>1</v>
      </c>
      <c r="J361" s="0" t="n">
        <v>0</v>
      </c>
      <c r="L361" s="0" t="s">
        <v>43</v>
      </c>
      <c r="M361" s="0" t="s">
        <v>62</v>
      </c>
      <c r="N361" s="0" t="s">
        <v>65</v>
      </c>
      <c r="O361" s="0" t="s">
        <v>45</v>
      </c>
      <c r="P361" s="0" t="s">
        <v>46</v>
      </c>
      <c r="T361" s="0" t="n">
        <f aca="false">IF(AND($P361="Congruent",$I361=1),$G361,"")</f>
        <v>909</v>
      </c>
      <c r="U361" s="0" t="str">
        <f aca="false">IF(AND($P361="Neutre",$I361=1),$G361,"")</f>
        <v/>
      </c>
      <c r="V361" s="0" t="str">
        <f aca="false">IF(AND($P361="Incongruent",$I361=1),$G361,"")</f>
        <v/>
      </c>
      <c r="X361" s="0" t="str">
        <f aca="false">IF(AND($Q361="control",$I361=1,$I359=1),$G361,"")</f>
        <v/>
      </c>
      <c r="Y361" s="0" t="str">
        <f aca="false">IF(AND($Q361="test",$I361=1,$I359=1),$G361,"")</f>
        <v/>
      </c>
      <c r="AB361" s="0" t="n">
        <f aca="false">IF(AND(T361&lt;T$415+2*T$417,T361&gt;T$415-2*T$417),T361,"")</f>
        <v>909</v>
      </c>
      <c r="AC361" s="0" t="str">
        <f aca="false">IF(AND(U361&lt;U$415+2*U$417,U361&gt;U$415-2*U$417),U361,"")</f>
        <v/>
      </c>
      <c r="AD361" s="0" t="str">
        <f aca="false">IF(AND(V361&lt;V$415+2*V$417,V361&gt;V$415-2*V$417),V361,"")</f>
        <v/>
      </c>
      <c r="AF361" s="0" t="str">
        <f aca="false">IF(AND(X361&lt;X$415+2*X$417,X361&gt;X$415-2*X$417),X361,"")</f>
        <v/>
      </c>
      <c r="AG361" s="0" t="str">
        <f aca="false">IF(AND(Y361&lt;Y$415+2*Y$417,Y361&gt;Y$415-2*Y$417),Y361,"")</f>
        <v/>
      </c>
    </row>
    <row r="362" customFormat="false" ht="12.8" hidden="false" customHeight="false" outlineLevel="0" collapsed="false">
      <c r="A362" s="0" t="n">
        <v>361</v>
      </c>
      <c r="B362" s="0" t="s">
        <v>19</v>
      </c>
      <c r="C362" s="0" t="s">
        <v>20</v>
      </c>
      <c r="D362" s="0" t="n">
        <v>52</v>
      </c>
      <c r="E362" s="0" t="n">
        <v>3</v>
      </c>
      <c r="F362" s="0" t="s">
        <v>41</v>
      </c>
      <c r="G362" s="0" t="n">
        <v>500</v>
      </c>
      <c r="I362" s="0" t="n">
        <v>0</v>
      </c>
      <c r="J362" s="0" t="n">
        <v>1</v>
      </c>
      <c r="L362" s="0" t="s">
        <v>43</v>
      </c>
      <c r="M362" s="0" t="s">
        <v>62</v>
      </c>
      <c r="N362" s="0" t="s">
        <v>65</v>
      </c>
      <c r="T362" s="0" t="str">
        <f aca="false">IF(AND($P362="Congruent",$I362=1),$G362,"")</f>
        <v/>
      </c>
      <c r="U362" s="0" t="str">
        <f aca="false">IF(AND($P362="Neutre",$I362=1),$G362,"")</f>
        <v/>
      </c>
      <c r="V362" s="0" t="str">
        <f aca="false">IF(AND($P362="Incongruent",$I362=1),$G362,"")</f>
        <v/>
      </c>
      <c r="X362" s="0" t="str">
        <f aca="false">IF(AND($Q362="control",$I362=1,$I360=1),$G362,"")</f>
        <v/>
      </c>
      <c r="Y362" s="0" t="str">
        <f aca="false">IF(AND($Q362="test",$I362=1,$I360=1),$G362,"")</f>
        <v/>
      </c>
      <c r="AB362" s="0" t="str">
        <f aca="false">IF(AND(T362&lt;T$415+2*T$417,T362&gt;T$415-2*T$417),T362,"")</f>
        <v/>
      </c>
      <c r="AC362" s="0" t="str">
        <f aca="false">IF(AND(U362&lt;U$415+2*U$417,U362&gt;U$415-2*U$417),U362,"")</f>
        <v/>
      </c>
      <c r="AD362" s="0" t="str">
        <f aca="false">IF(AND(V362&lt;V$415+2*V$417,V362&gt;V$415-2*V$417),V362,"")</f>
        <v/>
      </c>
      <c r="AF362" s="0" t="str">
        <f aca="false">IF(AND(X362&lt;X$415+2*X$417,X362&gt;X$415-2*X$417),X362,"")</f>
        <v/>
      </c>
      <c r="AG362" s="0" t="str">
        <f aca="false">IF(AND(Y362&lt;Y$415+2*Y$417,Y362&gt;Y$415-2*Y$417),Y362,"")</f>
        <v/>
      </c>
    </row>
    <row r="363" customFormat="false" ht="12.8" hidden="false" customHeight="false" outlineLevel="0" collapsed="false">
      <c r="A363" s="0" t="n">
        <v>362</v>
      </c>
      <c r="B363" s="0" t="s">
        <v>19</v>
      </c>
      <c r="C363" s="0" t="s">
        <v>20</v>
      </c>
      <c r="D363" s="0" t="n">
        <v>52</v>
      </c>
      <c r="E363" s="0" t="n">
        <v>4</v>
      </c>
      <c r="F363" s="0" t="s">
        <v>12</v>
      </c>
      <c r="G363" s="0" t="n">
        <v>578</v>
      </c>
      <c r="H363" s="0" t="s">
        <v>47</v>
      </c>
      <c r="I363" s="0" t="n">
        <v>1</v>
      </c>
      <c r="J363" s="0" t="n">
        <v>0</v>
      </c>
      <c r="L363" s="0" t="s">
        <v>43</v>
      </c>
      <c r="M363" s="0" t="s">
        <v>62</v>
      </c>
      <c r="N363" s="0" t="s">
        <v>65</v>
      </c>
      <c r="O363" s="0" t="s">
        <v>48</v>
      </c>
      <c r="P363" s="0" t="s">
        <v>46</v>
      </c>
      <c r="T363" s="0" t="n">
        <f aca="false">IF(AND($P363="Congruent",$I363=1),$G363,"")</f>
        <v>578</v>
      </c>
      <c r="U363" s="0" t="str">
        <f aca="false">IF(AND($P363="Neutre",$I363=1),$G363,"")</f>
        <v/>
      </c>
      <c r="V363" s="0" t="str">
        <f aca="false">IF(AND($P363="Incongruent",$I363=1),$G363,"")</f>
        <v/>
      </c>
      <c r="X363" s="0" t="str">
        <f aca="false">IF(AND($Q363="control",$I363=1,$I361=1),$G363,"")</f>
        <v/>
      </c>
      <c r="Y363" s="0" t="str">
        <f aca="false">IF(AND($Q363="test",$I363=1,$I361=1),$G363,"")</f>
        <v/>
      </c>
      <c r="AB363" s="0" t="n">
        <f aca="false">IF(AND(T363&lt;T$415+2*T$417,T363&gt;T$415-2*T$417),T363,"")</f>
        <v>578</v>
      </c>
      <c r="AC363" s="0" t="str">
        <f aca="false">IF(AND(U363&lt;U$415+2*U$417,U363&gt;U$415-2*U$417),U363,"")</f>
        <v/>
      </c>
      <c r="AD363" s="0" t="str">
        <f aca="false">IF(AND(V363&lt;V$415+2*V$417,V363&gt;V$415-2*V$417),V363,"")</f>
        <v/>
      </c>
      <c r="AF363" s="0" t="str">
        <f aca="false">IF(AND(X363&lt;X$415+2*X$417,X363&gt;X$415-2*X$417),X363,"")</f>
        <v/>
      </c>
      <c r="AG363" s="0" t="str">
        <f aca="false">IF(AND(Y363&lt;Y$415+2*Y$417,Y363&gt;Y$415-2*Y$417),Y363,"")</f>
        <v/>
      </c>
    </row>
    <row r="364" customFormat="false" ht="12.8" hidden="false" customHeight="false" outlineLevel="0" collapsed="false">
      <c r="A364" s="0" t="n">
        <v>363</v>
      </c>
      <c r="B364" s="0" t="s">
        <v>19</v>
      </c>
      <c r="C364" s="0" t="s">
        <v>20</v>
      </c>
      <c r="D364" s="0" t="n">
        <v>52</v>
      </c>
      <c r="E364" s="0" t="n">
        <v>5</v>
      </c>
      <c r="F364" s="0" t="s">
        <v>41</v>
      </c>
      <c r="G364" s="0" t="n">
        <v>501</v>
      </c>
      <c r="I364" s="0" t="n">
        <v>0</v>
      </c>
      <c r="J364" s="0" t="n">
        <v>1</v>
      </c>
      <c r="L364" s="0" t="s">
        <v>43</v>
      </c>
      <c r="M364" s="0" t="s">
        <v>62</v>
      </c>
      <c r="N364" s="0" t="s">
        <v>65</v>
      </c>
      <c r="T364" s="0" t="str">
        <f aca="false">IF(AND($P364="Congruent",$I364=1),$G364,"")</f>
        <v/>
      </c>
      <c r="U364" s="0" t="str">
        <f aca="false">IF(AND($P364="Neutre",$I364=1),$G364,"")</f>
        <v/>
      </c>
      <c r="V364" s="0" t="str">
        <f aca="false">IF(AND($P364="Incongruent",$I364=1),$G364,"")</f>
        <v/>
      </c>
      <c r="X364" s="0" t="str">
        <f aca="false">IF(AND($Q364="control",$I364=1,$I362=1),$G364,"")</f>
        <v/>
      </c>
      <c r="Y364" s="0" t="str">
        <f aca="false">IF(AND($Q364="test",$I364=1,$I362=1),$G364,"")</f>
        <v/>
      </c>
      <c r="AB364" s="0" t="str">
        <f aca="false">IF(AND(T364&lt;T$415+2*T$417,T364&gt;T$415-2*T$417),T364,"")</f>
        <v/>
      </c>
      <c r="AC364" s="0" t="str">
        <f aca="false">IF(AND(U364&lt;U$415+2*U$417,U364&gt;U$415-2*U$417),U364,"")</f>
        <v/>
      </c>
      <c r="AD364" s="0" t="str">
        <f aca="false">IF(AND(V364&lt;V$415+2*V$417,V364&gt;V$415-2*V$417),V364,"")</f>
        <v/>
      </c>
      <c r="AF364" s="0" t="str">
        <f aca="false">IF(AND(X364&lt;X$415+2*X$417,X364&gt;X$415-2*X$417),X364,"")</f>
        <v/>
      </c>
      <c r="AG364" s="0" t="str">
        <f aca="false">IF(AND(Y364&lt;Y$415+2*Y$417,Y364&gt;Y$415-2*Y$417),Y364,"")</f>
        <v/>
      </c>
    </row>
    <row r="365" customFormat="false" ht="12.8" hidden="false" customHeight="false" outlineLevel="0" collapsed="false">
      <c r="A365" s="0" t="n">
        <v>364</v>
      </c>
      <c r="B365" s="0" t="s">
        <v>19</v>
      </c>
      <c r="C365" s="0" t="s">
        <v>20</v>
      </c>
      <c r="D365" s="0" t="n">
        <v>52</v>
      </c>
      <c r="E365" s="0" t="n">
        <v>6</v>
      </c>
      <c r="F365" s="0" t="s">
        <v>49</v>
      </c>
      <c r="G365" s="0" t="n">
        <v>999</v>
      </c>
      <c r="I365" s="0" t="n">
        <v>0</v>
      </c>
      <c r="J365" s="0" t="n">
        <v>1</v>
      </c>
      <c r="K365" s="0" t="n">
        <v>1</v>
      </c>
      <c r="L365" s="0" t="s">
        <v>43</v>
      </c>
      <c r="M365" s="0" t="s">
        <v>62</v>
      </c>
      <c r="N365" s="0" t="s">
        <v>65</v>
      </c>
      <c r="T365" s="0" t="str">
        <f aca="false">IF(AND($P365="Congruent",$I365=1),$G365,"")</f>
        <v/>
      </c>
      <c r="U365" s="0" t="str">
        <f aca="false">IF(AND($P365="Neutre",$I365=1),$G365,"")</f>
        <v/>
      </c>
      <c r="V365" s="0" t="str">
        <f aca="false">IF(AND($P365="Incongruent",$I365=1),$G365,"")</f>
        <v/>
      </c>
      <c r="X365" s="0" t="str">
        <f aca="false">IF(AND($Q365="control",$I365=1,$I363=1),$G365,"")</f>
        <v/>
      </c>
      <c r="Y365" s="0" t="str">
        <f aca="false">IF(AND($Q365="test",$I365=1,$I363=1),$G365,"")</f>
        <v/>
      </c>
      <c r="AB365" s="0" t="str">
        <f aca="false">IF(AND(T365&lt;T$415+2*T$417,T365&gt;T$415-2*T$417),T365,"")</f>
        <v/>
      </c>
      <c r="AC365" s="0" t="str">
        <f aca="false">IF(AND(U365&lt;U$415+2*U$417,U365&gt;U$415-2*U$417),U365,"")</f>
        <v/>
      </c>
      <c r="AD365" s="0" t="str">
        <f aca="false">IF(AND(V365&lt;V$415+2*V$417,V365&gt;V$415-2*V$417),V365,"")</f>
        <v/>
      </c>
      <c r="AF365" s="0" t="str">
        <f aca="false">IF(AND(X365&lt;X$415+2*X$417,X365&gt;X$415-2*X$417),X365,"")</f>
        <v/>
      </c>
      <c r="AG365" s="0" t="str">
        <f aca="false">IF(AND(Y365&lt;Y$415+2*Y$417,Y365&gt;Y$415-2*Y$417),Y365,"")</f>
        <v/>
      </c>
    </row>
    <row r="366" customFormat="false" ht="12.8" hidden="false" customHeight="false" outlineLevel="0" collapsed="false">
      <c r="A366" s="0" t="n">
        <v>365</v>
      </c>
      <c r="B366" s="0" t="s">
        <v>19</v>
      </c>
      <c r="C366" s="0" t="s">
        <v>20</v>
      </c>
      <c r="D366" s="0" t="n">
        <v>53</v>
      </c>
      <c r="E366" s="0" t="n">
        <v>1</v>
      </c>
      <c r="F366" s="0" t="s">
        <v>41</v>
      </c>
      <c r="G366" s="0" t="n">
        <v>500</v>
      </c>
      <c r="I366" s="0" t="n">
        <v>0</v>
      </c>
      <c r="J366" s="0" t="n">
        <v>1</v>
      </c>
      <c r="L366" s="0" t="s">
        <v>61</v>
      </c>
      <c r="M366" s="0" t="s">
        <v>57</v>
      </c>
      <c r="N366" s="0" t="s">
        <v>65</v>
      </c>
      <c r="T366" s="0" t="str">
        <f aca="false">IF(AND($P366="Congruent",$I366=1),$G366,"")</f>
        <v/>
      </c>
      <c r="U366" s="0" t="str">
        <f aca="false">IF(AND($P366="Neutre",$I366=1),$G366,"")</f>
        <v/>
      </c>
      <c r="V366" s="0" t="str">
        <f aca="false">IF(AND($P366="Incongruent",$I366=1),$G366,"")</f>
        <v/>
      </c>
      <c r="X366" s="0" t="str">
        <f aca="false">IF(AND($Q366="control",$I366=1,$I364=1),$G366,"")</f>
        <v/>
      </c>
      <c r="Y366" s="0" t="str">
        <f aca="false">IF(AND($Q366="test",$I366=1,$I364=1),$G366,"")</f>
        <v/>
      </c>
      <c r="AB366" s="0" t="str">
        <f aca="false">IF(AND(T366&lt;T$415+2*T$417,T366&gt;T$415-2*T$417),T366,"")</f>
        <v/>
      </c>
      <c r="AC366" s="0" t="str">
        <f aca="false">IF(AND(U366&lt;U$415+2*U$417,U366&gt;U$415-2*U$417),U366,"")</f>
        <v/>
      </c>
      <c r="AD366" s="0" t="str">
        <f aca="false">IF(AND(V366&lt;V$415+2*V$417,V366&gt;V$415-2*V$417),V366,"")</f>
        <v/>
      </c>
      <c r="AF366" s="0" t="str">
        <f aca="false">IF(AND(X366&lt;X$415+2*X$417,X366&gt;X$415-2*X$417),X366,"")</f>
        <v/>
      </c>
      <c r="AG366" s="0" t="str">
        <f aca="false">IF(AND(Y366&lt;Y$415+2*Y$417,Y366&gt;Y$415-2*Y$417),Y366,"")</f>
        <v/>
      </c>
    </row>
    <row r="367" customFormat="false" ht="12.8" hidden="false" customHeight="false" outlineLevel="0" collapsed="false">
      <c r="A367" s="0" t="n">
        <v>366</v>
      </c>
      <c r="B367" s="0" t="s">
        <v>19</v>
      </c>
      <c r="C367" s="0" t="s">
        <v>20</v>
      </c>
      <c r="D367" s="0" t="n">
        <v>53</v>
      </c>
      <c r="E367" s="0" t="n">
        <v>2</v>
      </c>
      <c r="F367" s="0" t="s">
        <v>11</v>
      </c>
      <c r="G367" s="0" t="n">
        <v>576.000000000116</v>
      </c>
      <c r="H367" s="0" t="s">
        <v>44</v>
      </c>
      <c r="I367" s="0" t="n">
        <v>1</v>
      </c>
      <c r="J367" s="0" t="n">
        <v>0</v>
      </c>
      <c r="L367" s="0" t="s">
        <v>61</v>
      </c>
      <c r="M367" s="0" t="s">
        <v>57</v>
      </c>
      <c r="N367" s="0" t="s">
        <v>65</v>
      </c>
      <c r="O367" s="0" t="s">
        <v>45</v>
      </c>
      <c r="P367" s="0" t="s">
        <v>46</v>
      </c>
      <c r="T367" s="0" t="n">
        <f aca="false">IF(AND($P367="Congruent",$I367=1),$G367,"")</f>
        <v>576.000000000116</v>
      </c>
      <c r="U367" s="0" t="str">
        <f aca="false">IF(AND($P367="Neutre",$I367=1),$G367,"")</f>
        <v/>
      </c>
      <c r="V367" s="0" t="str">
        <f aca="false">IF(AND($P367="Incongruent",$I367=1),$G367,"")</f>
        <v/>
      </c>
      <c r="X367" s="0" t="str">
        <f aca="false">IF(AND($Q367="control",$I367=1,$I365=1),$G367,"")</f>
        <v/>
      </c>
      <c r="Y367" s="0" t="str">
        <f aca="false">IF(AND($Q367="test",$I367=1,$I365=1),$G367,"")</f>
        <v/>
      </c>
      <c r="AB367" s="0" t="n">
        <f aca="false">IF(AND(T367&lt;T$415+2*T$417,T367&gt;T$415-2*T$417),T367,"")</f>
        <v>576.000000000116</v>
      </c>
      <c r="AC367" s="0" t="str">
        <f aca="false">IF(AND(U367&lt;U$415+2*U$417,U367&gt;U$415-2*U$417),U367,"")</f>
        <v/>
      </c>
      <c r="AD367" s="0" t="str">
        <f aca="false">IF(AND(V367&lt;V$415+2*V$417,V367&gt;V$415-2*V$417),V367,"")</f>
        <v/>
      </c>
      <c r="AF367" s="0" t="str">
        <f aca="false">IF(AND(X367&lt;X$415+2*X$417,X367&gt;X$415-2*X$417),X367,"")</f>
        <v/>
      </c>
      <c r="AG367" s="0" t="str">
        <f aca="false">IF(AND(Y367&lt;Y$415+2*Y$417,Y367&gt;Y$415-2*Y$417),Y367,"")</f>
        <v/>
      </c>
    </row>
    <row r="368" customFormat="false" ht="12.8" hidden="false" customHeight="false" outlineLevel="0" collapsed="false">
      <c r="A368" s="0" t="n">
        <v>367</v>
      </c>
      <c r="B368" s="0" t="s">
        <v>19</v>
      </c>
      <c r="C368" s="0" t="s">
        <v>20</v>
      </c>
      <c r="D368" s="0" t="n">
        <v>53</v>
      </c>
      <c r="E368" s="0" t="n">
        <v>3</v>
      </c>
      <c r="F368" s="0" t="s">
        <v>41</v>
      </c>
      <c r="G368" s="0" t="n">
        <v>500</v>
      </c>
      <c r="I368" s="0" t="n">
        <v>0</v>
      </c>
      <c r="J368" s="0" t="n">
        <v>1</v>
      </c>
      <c r="L368" s="0" t="s">
        <v>61</v>
      </c>
      <c r="M368" s="0" t="s">
        <v>57</v>
      </c>
      <c r="N368" s="0" t="s">
        <v>65</v>
      </c>
      <c r="T368" s="0" t="str">
        <f aca="false">IF(AND($P368="Congruent",$I368=1),$G368,"")</f>
        <v/>
      </c>
      <c r="U368" s="0" t="str">
        <f aca="false">IF(AND($P368="Neutre",$I368=1),$G368,"")</f>
        <v/>
      </c>
      <c r="V368" s="0" t="str">
        <f aca="false">IF(AND($P368="Incongruent",$I368=1),$G368,"")</f>
        <v/>
      </c>
      <c r="X368" s="0" t="str">
        <f aca="false">IF(AND($Q368="control",$I368=1,$I366=1),$G368,"")</f>
        <v/>
      </c>
      <c r="Y368" s="0" t="str">
        <f aca="false">IF(AND($Q368="test",$I368=1,$I366=1),$G368,"")</f>
        <v/>
      </c>
      <c r="AB368" s="0" t="str">
        <f aca="false">IF(AND(T368&lt;T$415+2*T$417,T368&gt;T$415-2*T$417),T368,"")</f>
        <v/>
      </c>
      <c r="AC368" s="0" t="str">
        <f aca="false">IF(AND(U368&lt;U$415+2*U$417,U368&gt;U$415-2*U$417),U368,"")</f>
        <v/>
      </c>
      <c r="AD368" s="0" t="str">
        <f aca="false">IF(AND(V368&lt;V$415+2*V$417,V368&gt;V$415-2*V$417),V368,"")</f>
        <v/>
      </c>
      <c r="AF368" s="0" t="str">
        <f aca="false">IF(AND(X368&lt;X$415+2*X$417,X368&gt;X$415-2*X$417),X368,"")</f>
        <v/>
      </c>
      <c r="AG368" s="0" t="str">
        <f aca="false">IF(AND(Y368&lt;Y$415+2*Y$417,Y368&gt;Y$415-2*Y$417),Y368,"")</f>
        <v/>
      </c>
    </row>
    <row r="369" customFormat="false" ht="12.8" hidden="false" customHeight="false" outlineLevel="0" collapsed="false">
      <c r="A369" s="0" t="n">
        <v>368</v>
      </c>
      <c r="B369" s="0" t="s">
        <v>19</v>
      </c>
      <c r="C369" s="0" t="s">
        <v>20</v>
      </c>
      <c r="D369" s="0" t="n">
        <v>53</v>
      </c>
      <c r="E369" s="0" t="n">
        <v>4</v>
      </c>
      <c r="F369" s="0" t="s">
        <v>12</v>
      </c>
      <c r="G369" s="0" t="n">
        <v>528</v>
      </c>
      <c r="H369" s="0" t="s">
        <v>47</v>
      </c>
      <c r="I369" s="0" t="n">
        <v>1</v>
      </c>
      <c r="J369" s="0" t="n">
        <v>0</v>
      </c>
      <c r="L369" s="0" t="s">
        <v>61</v>
      </c>
      <c r="M369" s="0" t="s">
        <v>57</v>
      </c>
      <c r="N369" s="0" t="s">
        <v>65</v>
      </c>
      <c r="O369" s="0" t="s">
        <v>60</v>
      </c>
      <c r="P369" s="0" t="s">
        <v>59</v>
      </c>
      <c r="T369" s="0" t="str">
        <f aca="false">IF(AND($P369="Congruent",$I369=1),$G369,"")</f>
        <v/>
      </c>
      <c r="U369" s="0" t="str">
        <f aca="false">IF(AND($P369="Neutre",$I369=1),$G369,"")</f>
        <v/>
      </c>
      <c r="V369" s="0" t="n">
        <f aca="false">IF(AND($P369="Incongruent",$I369=1),$G369,"")</f>
        <v>528</v>
      </c>
      <c r="X369" s="0" t="str">
        <f aca="false">IF(AND($Q369="control",$I369=1,$I367=1),$G369,"")</f>
        <v/>
      </c>
      <c r="Y369" s="0" t="str">
        <f aca="false">IF(AND($Q369="test",$I369=1,$I367=1),$G369,"")</f>
        <v/>
      </c>
      <c r="AB369" s="0" t="str">
        <f aca="false">IF(AND(T369&lt;T$415+2*T$417,T369&gt;T$415-2*T$417),T369,"")</f>
        <v/>
      </c>
      <c r="AC369" s="0" t="str">
        <f aca="false">IF(AND(U369&lt;U$415+2*U$417,U369&gt;U$415-2*U$417),U369,"")</f>
        <v/>
      </c>
      <c r="AD369" s="0" t="n">
        <f aca="false">IF(AND(V369&lt;V$415+2*V$417,V369&gt;V$415-2*V$417),V369,"")</f>
        <v>528</v>
      </c>
      <c r="AF369" s="0" t="str">
        <f aca="false">IF(AND(X369&lt;X$415+2*X$417,X369&gt;X$415-2*X$417),X369,"")</f>
        <v/>
      </c>
      <c r="AG369" s="0" t="str">
        <f aca="false">IF(AND(Y369&lt;Y$415+2*Y$417,Y369&gt;Y$415-2*Y$417),Y369,"")</f>
        <v/>
      </c>
    </row>
    <row r="370" customFormat="false" ht="12.8" hidden="false" customHeight="false" outlineLevel="0" collapsed="false">
      <c r="A370" s="0" t="n">
        <v>369</v>
      </c>
      <c r="B370" s="0" t="s">
        <v>19</v>
      </c>
      <c r="C370" s="0" t="s">
        <v>20</v>
      </c>
      <c r="D370" s="0" t="n">
        <v>53</v>
      </c>
      <c r="E370" s="0" t="n">
        <v>5</v>
      </c>
      <c r="F370" s="0" t="s">
        <v>41</v>
      </c>
      <c r="G370" s="0" t="n">
        <v>499</v>
      </c>
      <c r="I370" s="0" t="n">
        <v>0</v>
      </c>
      <c r="J370" s="0" t="n">
        <v>1</v>
      </c>
      <c r="L370" s="0" t="s">
        <v>61</v>
      </c>
      <c r="M370" s="0" t="s">
        <v>57</v>
      </c>
      <c r="N370" s="0" t="s">
        <v>65</v>
      </c>
      <c r="T370" s="0" t="str">
        <f aca="false">IF(AND($P370="Congruent",$I370=1),$G370,"")</f>
        <v/>
      </c>
      <c r="U370" s="0" t="str">
        <f aca="false">IF(AND($P370="Neutre",$I370=1),$G370,"")</f>
        <v/>
      </c>
      <c r="V370" s="0" t="str">
        <f aca="false">IF(AND($P370="Incongruent",$I370=1),$G370,"")</f>
        <v/>
      </c>
      <c r="X370" s="0" t="str">
        <f aca="false">IF(AND($Q370="control",$I370=1,$I368=1),$G370,"")</f>
        <v/>
      </c>
      <c r="Y370" s="0" t="str">
        <f aca="false">IF(AND($Q370="test",$I370=1,$I368=1),$G370,"")</f>
        <v/>
      </c>
      <c r="AB370" s="0" t="str">
        <f aca="false">IF(AND(T370&lt;T$415+2*T$417,T370&gt;T$415-2*T$417),T370,"")</f>
        <v/>
      </c>
      <c r="AC370" s="0" t="str">
        <f aca="false">IF(AND(U370&lt;U$415+2*U$417,U370&gt;U$415-2*U$417),U370,"")</f>
        <v/>
      </c>
      <c r="AD370" s="0" t="str">
        <f aca="false">IF(AND(V370&lt;V$415+2*V$417,V370&gt;V$415-2*V$417),V370,"")</f>
        <v/>
      </c>
      <c r="AF370" s="0" t="str">
        <f aca="false">IF(AND(X370&lt;X$415+2*X$417,X370&gt;X$415-2*X$417),X370,"")</f>
        <v/>
      </c>
      <c r="AG370" s="0" t="str">
        <f aca="false">IF(AND(Y370&lt;Y$415+2*Y$417,Y370&gt;Y$415-2*Y$417),Y370,"")</f>
        <v/>
      </c>
    </row>
    <row r="371" customFormat="false" ht="12.8" hidden="false" customHeight="false" outlineLevel="0" collapsed="false">
      <c r="A371" s="0" t="n">
        <v>370</v>
      </c>
      <c r="B371" s="0" t="s">
        <v>19</v>
      </c>
      <c r="C371" s="0" t="s">
        <v>20</v>
      </c>
      <c r="D371" s="0" t="n">
        <v>53</v>
      </c>
      <c r="E371" s="0" t="n">
        <v>6</v>
      </c>
      <c r="F371" s="0" t="s">
        <v>49</v>
      </c>
      <c r="G371" s="0" t="n">
        <v>1000</v>
      </c>
      <c r="I371" s="0" t="n">
        <v>0</v>
      </c>
      <c r="J371" s="0" t="n">
        <v>1</v>
      </c>
      <c r="K371" s="0" t="n">
        <v>1</v>
      </c>
      <c r="L371" s="0" t="s">
        <v>61</v>
      </c>
      <c r="M371" s="0" t="s">
        <v>57</v>
      </c>
      <c r="N371" s="0" t="s">
        <v>65</v>
      </c>
      <c r="T371" s="0" t="str">
        <f aca="false">IF(AND($P371="Congruent",$I371=1),$G371,"")</f>
        <v/>
      </c>
      <c r="U371" s="0" t="str">
        <f aca="false">IF(AND($P371="Neutre",$I371=1),$G371,"")</f>
        <v/>
      </c>
      <c r="V371" s="0" t="str">
        <f aca="false">IF(AND($P371="Incongruent",$I371=1),$G371,"")</f>
        <v/>
      </c>
      <c r="X371" s="0" t="str">
        <f aca="false">IF(AND($Q371="control",$I371=1,$I369=1),$G371,"")</f>
        <v/>
      </c>
      <c r="Y371" s="0" t="str">
        <f aca="false">IF(AND($Q371="test",$I371=1,$I369=1),$G371,"")</f>
        <v/>
      </c>
      <c r="AB371" s="0" t="str">
        <f aca="false">IF(AND(T371&lt;T$415+2*T$417,T371&gt;T$415-2*T$417),T371,"")</f>
        <v/>
      </c>
      <c r="AC371" s="0" t="str">
        <f aca="false">IF(AND(U371&lt;U$415+2*U$417,U371&gt;U$415-2*U$417),U371,"")</f>
        <v/>
      </c>
      <c r="AD371" s="0" t="str">
        <f aca="false">IF(AND(V371&lt;V$415+2*V$417,V371&gt;V$415-2*V$417),V371,"")</f>
        <v/>
      </c>
      <c r="AF371" s="0" t="str">
        <f aca="false">IF(AND(X371&lt;X$415+2*X$417,X371&gt;X$415-2*X$417),X371,"")</f>
        <v/>
      </c>
      <c r="AG371" s="0" t="str">
        <f aca="false">IF(AND(Y371&lt;Y$415+2*Y$417,Y371&gt;Y$415-2*Y$417),Y371,"")</f>
        <v/>
      </c>
    </row>
    <row r="372" customFormat="false" ht="12.8" hidden="false" customHeight="false" outlineLevel="0" collapsed="false">
      <c r="A372" s="0" t="n">
        <v>371</v>
      </c>
      <c r="B372" s="0" t="s">
        <v>19</v>
      </c>
      <c r="C372" s="0" t="s">
        <v>20</v>
      </c>
      <c r="D372" s="0" t="n">
        <v>54</v>
      </c>
      <c r="E372" s="0" t="n">
        <v>1</v>
      </c>
      <c r="F372" s="0" t="s">
        <v>41</v>
      </c>
      <c r="G372" s="0" t="n">
        <v>500</v>
      </c>
      <c r="I372" s="0" t="n">
        <v>0</v>
      </c>
      <c r="J372" s="0" t="n">
        <v>1</v>
      </c>
      <c r="L372" s="0" t="s">
        <v>54</v>
      </c>
      <c r="M372" s="0" t="s">
        <v>55</v>
      </c>
      <c r="N372" s="0" t="s">
        <v>67</v>
      </c>
      <c r="T372" s="0" t="str">
        <f aca="false">IF(AND($P372="Congruent",$I372=1),$G372,"")</f>
        <v/>
      </c>
      <c r="U372" s="0" t="str">
        <f aca="false">IF(AND($P372="Neutre",$I372=1),$G372,"")</f>
        <v/>
      </c>
      <c r="V372" s="0" t="str">
        <f aca="false">IF(AND($P372="Incongruent",$I372=1),$G372,"")</f>
        <v/>
      </c>
      <c r="X372" s="0" t="str">
        <f aca="false">IF(AND($Q372="control",$I372=1,$I370=1),$G372,"")</f>
        <v/>
      </c>
      <c r="Y372" s="0" t="str">
        <f aca="false">IF(AND($Q372="test",$I372=1,$I370=1),$G372,"")</f>
        <v/>
      </c>
      <c r="AB372" s="0" t="str">
        <f aca="false">IF(AND(T372&lt;T$415+2*T$417,T372&gt;T$415-2*T$417),T372,"")</f>
        <v/>
      </c>
      <c r="AC372" s="0" t="str">
        <f aca="false">IF(AND(U372&lt;U$415+2*U$417,U372&gt;U$415-2*U$417),U372,"")</f>
        <v/>
      </c>
      <c r="AD372" s="0" t="str">
        <f aca="false">IF(AND(V372&lt;V$415+2*V$417,V372&gt;V$415-2*V$417),V372,"")</f>
        <v/>
      </c>
      <c r="AF372" s="0" t="str">
        <f aca="false">IF(AND(X372&lt;X$415+2*X$417,X372&gt;X$415-2*X$417),X372,"")</f>
        <v/>
      </c>
      <c r="AG372" s="0" t="str">
        <f aca="false">IF(AND(Y372&lt;Y$415+2*Y$417,Y372&gt;Y$415-2*Y$417),Y372,"")</f>
        <v/>
      </c>
    </row>
    <row r="373" customFormat="false" ht="12.8" hidden="false" customHeight="false" outlineLevel="0" collapsed="false">
      <c r="A373" s="0" t="n">
        <v>372</v>
      </c>
      <c r="B373" s="0" t="s">
        <v>19</v>
      </c>
      <c r="C373" s="0" t="s">
        <v>20</v>
      </c>
      <c r="D373" s="0" t="n">
        <v>54</v>
      </c>
      <c r="E373" s="0" t="n">
        <v>2</v>
      </c>
      <c r="F373" s="0" t="s">
        <v>11</v>
      </c>
      <c r="G373" s="0" t="n">
        <v>643.000000000116</v>
      </c>
      <c r="H373" s="0" t="s">
        <v>47</v>
      </c>
      <c r="I373" s="0" t="n">
        <v>1</v>
      </c>
      <c r="J373" s="0" t="n">
        <v>0</v>
      </c>
      <c r="L373" s="0" t="s">
        <v>54</v>
      </c>
      <c r="M373" s="0" t="s">
        <v>55</v>
      </c>
      <c r="N373" s="0" t="s">
        <v>67</v>
      </c>
      <c r="O373" s="0" t="s">
        <v>52</v>
      </c>
      <c r="P373" s="0" t="s">
        <v>53</v>
      </c>
      <c r="T373" s="0" t="str">
        <f aca="false">IF(AND($P373="Congruent",$I373=1),$G373,"")</f>
        <v/>
      </c>
      <c r="U373" s="0" t="n">
        <f aca="false">IF(AND($P373="Neutre",$I373=1),$G373,"")</f>
        <v>643.000000000116</v>
      </c>
      <c r="V373" s="0" t="str">
        <f aca="false">IF(AND($P373="Incongruent",$I373=1),$G373,"")</f>
        <v/>
      </c>
      <c r="X373" s="0" t="str">
        <f aca="false">IF(AND($Q373="control",$I373=1,$I371=1),$G373,"")</f>
        <v/>
      </c>
      <c r="Y373" s="0" t="str">
        <f aca="false">IF(AND($Q373="test",$I373=1,$I371=1),$G373,"")</f>
        <v/>
      </c>
      <c r="AB373" s="0" t="str">
        <f aca="false">IF(AND(T373&lt;T$415+2*T$417,T373&gt;T$415-2*T$417),T373,"")</f>
        <v/>
      </c>
      <c r="AC373" s="0" t="n">
        <f aca="false">IF(AND(U373&lt;U$415+2*U$417,U373&gt;U$415-2*U$417),U373,"")</f>
        <v>643.000000000116</v>
      </c>
      <c r="AD373" s="0" t="str">
        <f aca="false">IF(AND(V373&lt;V$415+2*V$417,V373&gt;V$415-2*V$417),V373,"")</f>
        <v/>
      </c>
      <c r="AF373" s="0" t="str">
        <f aca="false">IF(AND(X373&lt;X$415+2*X$417,X373&gt;X$415-2*X$417),X373,"")</f>
        <v/>
      </c>
      <c r="AG373" s="0" t="str">
        <f aca="false">IF(AND(Y373&lt;Y$415+2*Y$417,Y373&gt;Y$415-2*Y$417),Y373,"")</f>
        <v/>
      </c>
    </row>
    <row r="374" customFormat="false" ht="12.8" hidden="false" customHeight="false" outlineLevel="0" collapsed="false">
      <c r="A374" s="0" t="n">
        <v>373</v>
      </c>
      <c r="B374" s="0" t="s">
        <v>19</v>
      </c>
      <c r="C374" s="0" t="s">
        <v>20</v>
      </c>
      <c r="D374" s="0" t="n">
        <v>54</v>
      </c>
      <c r="E374" s="0" t="n">
        <v>3</v>
      </c>
      <c r="F374" s="0" t="s">
        <v>41</v>
      </c>
      <c r="G374" s="0" t="n">
        <v>500</v>
      </c>
      <c r="I374" s="0" t="n">
        <v>0</v>
      </c>
      <c r="J374" s="0" t="n">
        <v>1</v>
      </c>
      <c r="L374" s="0" t="s">
        <v>54</v>
      </c>
      <c r="M374" s="0" t="s">
        <v>55</v>
      </c>
      <c r="N374" s="0" t="s">
        <v>67</v>
      </c>
      <c r="T374" s="0" t="str">
        <f aca="false">IF(AND($P374="Congruent",$I374=1),$G374,"")</f>
        <v/>
      </c>
      <c r="U374" s="0" t="str">
        <f aca="false">IF(AND($P374="Neutre",$I374=1),$G374,"")</f>
        <v/>
      </c>
      <c r="V374" s="0" t="str">
        <f aca="false">IF(AND($P374="Incongruent",$I374=1),$G374,"")</f>
        <v/>
      </c>
      <c r="X374" s="0" t="str">
        <f aca="false">IF(AND($Q374="control",$I374=1,$I372=1),$G374,"")</f>
        <v/>
      </c>
      <c r="Y374" s="0" t="str">
        <f aca="false">IF(AND($Q374="test",$I374=1,$I372=1),$G374,"")</f>
        <v/>
      </c>
      <c r="AB374" s="0" t="str">
        <f aca="false">IF(AND(T374&lt;T$415+2*T$417,T374&gt;T$415-2*T$417),T374,"")</f>
        <v/>
      </c>
      <c r="AC374" s="0" t="str">
        <f aca="false">IF(AND(U374&lt;U$415+2*U$417,U374&gt;U$415-2*U$417),U374,"")</f>
        <v/>
      </c>
      <c r="AD374" s="0" t="str">
        <f aca="false">IF(AND(V374&lt;V$415+2*V$417,V374&gt;V$415-2*V$417),V374,"")</f>
        <v/>
      </c>
      <c r="AF374" s="0" t="str">
        <f aca="false">IF(AND(X374&lt;X$415+2*X$417,X374&gt;X$415-2*X$417),X374,"")</f>
        <v/>
      </c>
      <c r="AG374" s="0" t="str">
        <f aca="false">IF(AND(Y374&lt;Y$415+2*Y$417,Y374&gt;Y$415-2*Y$417),Y374,"")</f>
        <v/>
      </c>
    </row>
    <row r="375" customFormat="false" ht="12.8" hidden="false" customHeight="false" outlineLevel="0" collapsed="false">
      <c r="A375" s="0" t="n">
        <v>374</v>
      </c>
      <c r="B375" s="0" t="s">
        <v>19</v>
      </c>
      <c r="C375" s="0" t="s">
        <v>20</v>
      </c>
      <c r="D375" s="0" t="n">
        <v>54</v>
      </c>
      <c r="E375" s="0" t="n">
        <v>4</v>
      </c>
      <c r="F375" s="0" t="s">
        <v>12</v>
      </c>
      <c r="G375" s="0" t="n">
        <v>660</v>
      </c>
      <c r="H375" s="0" t="s">
        <v>44</v>
      </c>
      <c r="I375" s="0" t="n">
        <v>1</v>
      </c>
      <c r="J375" s="0" t="n">
        <v>0</v>
      </c>
      <c r="L375" s="0" t="s">
        <v>54</v>
      </c>
      <c r="M375" s="0" t="s">
        <v>55</v>
      </c>
      <c r="N375" s="0" t="s">
        <v>67</v>
      </c>
      <c r="O375" s="0" t="s">
        <v>48</v>
      </c>
      <c r="P375" s="0" t="s">
        <v>46</v>
      </c>
      <c r="Q375" s="0" t="s">
        <v>17</v>
      </c>
      <c r="T375" s="0" t="n">
        <f aca="false">IF(AND($P375="Congruent",$I375=1),$G375,"")</f>
        <v>660</v>
      </c>
      <c r="U375" s="0" t="str">
        <f aca="false">IF(AND($P375="Neutre",$I375=1),$G375,"")</f>
        <v/>
      </c>
      <c r="V375" s="0" t="str">
        <f aca="false">IF(AND($P375="Incongruent",$I375=1),$G375,"")</f>
        <v/>
      </c>
      <c r="X375" s="0" t="n">
        <f aca="false">IF(AND($Q375="control",$I375=1,$I373=1),$G375,"")</f>
        <v>660</v>
      </c>
      <c r="Y375" s="0" t="str">
        <f aca="false">IF(AND($Q375="test",$I375=1,$I373=1),$G375,"")</f>
        <v/>
      </c>
      <c r="AB375" s="0" t="n">
        <f aca="false">IF(AND(T375&lt;T$415+2*T$417,T375&gt;T$415-2*T$417),T375,"")</f>
        <v>660</v>
      </c>
      <c r="AC375" s="0" t="str">
        <f aca="false">IF(AND(U375&lt;U$415+2*U$417,U375&gt;U$415-2*U$417),U375,"")</f>
        <v/>
      </c>
      <c r="AD375" s="0" t="str">
        <f aca="false">IF(AND(V375&lt;V$415+2*V$417,V375&gt;V$415-2*V$417),V375,"")</f>
        <v/>
      </c>
      <c r="AF375" s="0" t="n">
        <f aca="false">IF(AND(X375&lt;X$415+2*X$417,X375&gt;X$415-2*X$417),X375,"")</f>
        <v>660</v>
      </c>
      <c r="AG375" s="0" t="str">
        <f aca="false">IF(AND(Y375&lt;Y$415+2*Y$417,Y375&gt;Y$415-2*Y$417),Y375,"")</f>
        <v/>
      </c>
    </row>
    <row r="376" customFormat="false" ht="12.8" hidden="false" customHeight="false" outlineLevel="0" collapsed="false">
      <c r="A376" s="0" t="n">
        <v>375</v>
      </c>
      <c r="B376" s="0" t="s">
        <v>19</v>
      </c>
      <c r="C376" s="0" t="s">
        <v>20</v>
      </c>
      <c r="D376" s="0" t="n">
        <v>54</v>
      </c>
      <c r="E376" s="0" t="n">
        <v>5</v>
      </c>
      <c r="F376" s="0" t="s">
        <v>41</v>
      </c>
      <c r="G376" s="0" t="n">
        <v>500</v>
      </c>
      <c r="I376" s="0" t="n">
        <v>0</v>
      </c>
      <c r="J376" s="0" t="n">
        <v>1</v>
      </c>
      <c r="L376" s="0" t="s">
        <v>54</v>
      </c>
      <c r="M376" s="0" t="s">
        <v>55</v>
      </c>
      <c r="N376" s="0" t="s">
        <v>67</v>
      </c>
      <c r="T376" s="0" t="str">
        <f aca="false">IF(AND($P376="Congruent",$I376=1),$G376,"")</f>
        <v/>
      </c>
      <c r="U376" s="0" t="str">
        <f aca="false">IF(AND($P376="Neutre",$I376=1),$G376,"")</f>
        <v/>
      </c>
      <c r="V376" s="0" t="str">
        <f aca="false">IF(AND($P376="Incongruent",$I376=1),$G376,"")</f>
        <v/>
      </c>
      <c r="X376" s="0" t="str">
        <f aca="false">IF(AND($Q376="control",$I376=1,$I374=1),$G376,"")</f>
        <v/>
      </c>
      <c r="Y376" s="0" t="str">
        <f aca="false">IF(AND($Q376="test",$I376=1,$I374=1),$G376,"")</f>
        <v/>
      </c>
      <c r="AB376" s="0" t="str">
        <f aca="false">IF(AND(T376&lt;T$415+2*T$417,T376&gt;T$415-2*T$417),T376,"")</f>
        <v/>
      </c>
      <c r="AC376" s="0" t="str">
        <f aca="false">IF(AND(U376&lt;U$415+2*U$417,U376&gt;U$415-2*U$417),U376,"")</f>
        <v/>
      </c>
      <c r="AD376" s="0" t="str">
        <f aca="false">IF(AND(V376&lt;V$415+2*V$417,V376&gt;V$415-2*V$417),V376,"")</f>
        <v/>
      </c>
      <c r="AF376" s="0" t="str">
        <f aca="false">IF(AND(X376&lt;X$415+2*X$417,X376&gt;X$415-2*X$417),X376,"")</f>
        <v/>
      </c>
      <c r="AG376" s="0" t="str">
        <f aca="false">IF(AND(Y376&lt;Y$415+2*Y$417,Y376&gt;Y$415-2*Y$417),Y376,"")</f>
        <v/>
      </c>
    </row>
    <row r="377" customFormat="false" ht="12.8" hidden="false" customHeight="false" outlineLevel="0" collapsed="false">
      <c r="A377" s="0" t="n">
        <v>376</v>
      </c>
      <c r="B377" s="0" t="s">
        <v>19</v>
      </c>
      <c r="C377" s="0" t="s">
        <v>20</v>
      </c>
      <c r="D377" s="0" t="n">
        <v>54</v>
      </c>
      <c r="E377" s="0" t="n">
        <v>6</v>
      </c>
      <c r="F377" s="0" t="s">
        <v>49</v>
      </c>
      <c r="G377" s="0" t="n">
        <v>999</v>
      </c>
      <c r="I377" s="0" t="n">
        <v>0</v>
      </c>
      <c r="J377" s="0" t="n">
        <v>1</v>
      </c>
      <c r="K377" s="0" t="n">
        <v>1</v>
      </c>
      <c r="L377" s="0" t="s">
        <v>54</v>
      </c>
      <c r="M377" s="0" t="s">
        <v>55</v>
      </c>
      <c r="N377" s="0" t="s">
        <v>67</v>
      </c>
      <c r="T377" s="0" t="str">
        <f aca="false">IF(AND($P377="Congruent",$I377=1),$G377,"")</f>
        <v/>
      </c>
      <c r="U377" s="0" t="str">
        <f aca="false">IF(AND($P377="Neutre",$I377=1),$G377,"")</f>
        <v/>
      </c>
      <c r="V377" s="0" t="str">
        <f aca="false">IF(AND($P377="Incongruent",$I377=1),$G377,"")</f>
        <v/>
      </c>
      <c r="X377" s="0" t="str">
        <f aca="false">IF(AND($Q377="control",$I377=1,$I375=1),$G377,"")</f>
        <v/>
      </c>
      <c r="Y377" s="0" t="str">
        <f aca="false">IF(AND($Q377="test",$I377=1,$I375=1),$G377,"")</f>
        <v/>
      </c>
      <c r="AB377" s="0" t="str">
        <f aca="false">IF(AND(T377&lt;T$415+2*T$417,T377&gt;T$415-2*T$417),T377,"")</f>
        <v/>
      </c>
      <c r="AC377" s="0" t="str">
        <f aca="false">IF(AND(U377&lt;U$415+2*U$417,U377&gt;U$415-2*U$417),U377,"")</f>
        <v/>
      </c>
      <c r="AD377" s="0" t="str">
        <f aca="false">IF(AND(V377&lt;V$415+2*V$417,V377&gt;V$415-2*V$417),V377,"")</f>
        <v/>
      </c>
      <c r="AF377" s="0" t="str">
        <f aca="false">IF(AND(X377&lt;X$415+2*X$417,X377&gt;X$415-2*X$417),X377,"")</f>
        <v/>
      </c>
      <c r="AG377" s="0" t="str">
        <f aca="false">IF(AND(Y377&lt;Y$415+2*Y$417,Y377&gt;Y$415-2*Y$417),Y377,"")</f>
        <v/>
      </c>
    </row>
    <row r="378" customFormat="false" ht="12.8" hidden="false" customHeight="false" outlineLevel="0" collapsed="false">
      <c r="A378" s="0" t="n">
        <v>377</v>
      </c>
      <c r="B378" s="0" t="s">
        <v>19</v>
      </c>
      <c r="C378" s="0" t="s">
        <v>20</v>
      </c>
      <c r="D378" s="0" t="n">
        <v>55</v>
      </c>
      <c r="E378" s="0" t="n">
        <v>1</v>
      </c>
      <c r="F378" s="0" t="s">
        <v>41</v>
      </c>
      <c r="G378" s="0" t="n">
        <v>500</v>
      </c>
      <c r="I378" s="0" t="n">
        <v>0</v>
      </c>
      <c r="J378" s="0" t="n">
        <v>1</v>
      </c>
      <c r="L378" s="0" t="s">
        <v>56</v>
      </c>
      <c r="M378" s="0" t="s">
        <v>42</v>
      </c>
      <c r="N378" s="0" t="s">
        <v>66</v>
      </c>
      <c r="T378" s="0" t="str">
        <f aca="false">IF(AND($P378="Congruent",$I378=1),$G378,"")</f>
        <v/>
      </c>
      <c r="U378" s="0" t="str">
        <f aca="false">IF(AND($P378="Neutre",$I378=1),$G378,"")</f>
        <v/>
      </c>
      <c r="V378" s="0" t="str">
        <f aca="false">IF(AND($P378="Incongruent",$I378=1),$G378,"")</f>
        <v/>
      </c>
      <c r="X378" s="0" t="str">
        <f aca="false">IF(AND($Q378="control",$I378=1,$I376=1),$G378,"")</f>
        <v/>
      </c>
      <c r="Y378" s="0" t="str">
        <f aca="false">IF(AND($Q378="test",$I378=1,$I376=1),$G378,"")</f>
        <v/>
      </c>
      <c r="AB378" s="0" t="str">
        <f aca="false">IF(AND(T378&lt;T$415+2*T$417,T378&gt;T$415-2*T$417),T378,"")</f>
        <v/>
      </c>
      <c r="AC378" s="0" t="str">
        <f aca="false">IF(AND(U378&lt;U$415+2*U$417,U378&gt;U$415-2*U$417),U378,"")</f>
        <v/>
      </c>
      <c r="AD378" s="0" t="str">
        <f aca="false">IF(AND(V378&lt;V$415+2*V$417,V378&gt;V$415-2*V$417),V378,"")</f>
        <v/>
      </c>
      <c r="AF378" s="0" t="str">
        <f aca="false">IF(AND(X378&lt;X$415+2*X$417,X378&gt;X$415-2*X$417),X378,"")</f>
        <v/>
      </c>
      <c r="AG378" s="0" t="str">
        <f aca="false">IF(AND(Y378&lt;Y$415+2*Y$417,Y378&gt;Y$415-2*Y$417),Y378,"")</f>
        <v/>
      </c>
    </row>
    <row r="379" customFormat="false" ht="12.8" hidden="false" customHeight="false" outlineLevel="0" collapsed="false">
      <c r="A379" s="0" t="n">
        <v>378</v>
      </c>
      <c r="B379" s="0" t="s">
        <v>19</v>
      </c>
      <c r="C379" s="0" t="s">
        <v>20</v>
      </c>
      <c r="D379" s="0" t="n">
        <v>55</v>
      </c>
      <c r="E379" s="0" t="n">
        <v>2</v>
      </c>
      <c r="F379" s="0" t="s">
        <v>11</v>
      </c>
      <c r="G379" s="0" t="n">
        <v>644</v>
      </c>
      <c r="H379" s="0" t="s">
        <v>47</v>
      </c>
      <c r="I379" s="0" t="n">
        <v>1</v>
      </c>
      <c r="J379" s="0" t="n">
        <v>0</v>
      </c>
      <c r="L379" s="0" t="s">
        <v>56</v>
      </c>
      <c r="M379" s="0" t="s">
        <v>42</v>
      </c>
      <c r="N379" s="0" t="s">
        <v>66</v>
      </c>
      <c r="O379" s="0" t="s">
        <v>58</v>
      </c>
      <c r="P379" s="0" t="s">
        <v>59</v>
      </c>
      <c r="T379" s="0" t="str">
        <f aca="false">IF(AND($P379="Congruent",$I379=1),$G379,"")</f>
        <v/>
      </c>
      <c r="U379" s="0" t="str">
        <f aca="false">IF(AND($P379="Neutre",$I379=1),$G379,"")</f>
        <v/>
      </c>
      <c r="V379" s="0" t="n">
        <f aca="false">IF(AND($P379="Incongruent",$I379=1),$G379,"")</f>
        <v>644</v>
      </c>
      <c r="X379" s="0" t="str">
        <f aca="false">IF(AND($Q379="control",$I379=1,$I377=1),$G379,"")</f>
        <v/>
      </c>
      <c r="Y379" s="0" t="str">
        <f aca="false">IF(AND($Q379="test",$I379=1,$I377=1),$G379,"")</f>
        <v/>
      </c>
      <c r="AB379" s="0" t="str">
        <f aca="false">IF(AND(T379&lt;T$415+2*T$417,T379&gt;T$415-2*T$417),T379,"")</f>
        <v/>
      </c>
      <c r="AC379" s="0" t="str">
        <f aca="false">IF(AND(U379&lt;U$415+2*U$417,U379&gt;U$415-2*U$417),U379,"")</f>
        <v/>
      </c>
      <c r="AD379" s="0" t="n">
        <f aca="false">IF(AND(V379&lt;V$415+2*V$417,V379&gt;V$415-2*V$417),V379,"")</f>
        <v>644</v>
      </c>
      <c r="AF379" s="0" t="str">
        <f aca="false">IF(AND(X379&lt;X$415+2*X$417,X379&gt;X$415-2*X$417),X379,"")</f>
        <v/>
      </c>
      <c r="AG379" s="0" t="str">
        <f aca="false">IF(AND(Y379&lt;Y$415+2*Y$417,Y379&gt;Y$415-2*Y$417),Y379,"")</f>
        <v/>
      </c>
    </row>
    <row r="380" customFormat="false" ht="12.8" hidden="false" customHeight="false" outlineLevel="0" collapsed="false">
      <c r="A380" s="0" t="n">
        <v>379</v>
      </c>
      <c r="B380" s="0" t="s">
        <v>19</v>
      </c>
      <c r="C380" s="0" t="s">
        <v>20</v>
      </c>
      <c r="D380" s="0" t="n">
        <v>55</v>
      </c>
      <c r="E380" s="0" t="n">
        <v>3</v>
      </c>
      <c r="F380" s="0" t="s">
        <v>41</v>
      </c>
      <c r="G380" s="0" t="n">
        <v>500</v>
      </c>
      <c r="I380" s="0" t="n">
        <v>0</v>
      </c>
      <c r="J380" s="0" t="n">
        <v>1</v>
      </c>
      <c r="L380" s="0" t="s">
        <v>56</v>
      </c>
      <c r="M380" s="0" t="s">
        <v>42</v>
      </c>
      <c r="N380" s="0" t="s">
        <v>66</v>
      </c>
      <c r="T380" s="0" t="str">
        <f aca="false">IF(AND($P380="Congruent",$I380=1),$G380,"")</f>
        <v/>
      </c>
      <c r="U380" s="0" t="str">
        <f aca="false">IF(AND($P380="Neutre",$I380=1),$G380,"")</f>
        <v/>
      </c>
      <c r="V380" s="0" t="str">
        <f aca="false">IF(AND($P380="Incongruent",$I380=1),$G380,"")</f>
        <v/>
      </c>
      <c r="X380" s="0" t="str">
        <f aca="false">IF(AND($Q380="control",$I380=1,$I378=1),$G380,"")</f>
        <v/>
      </c>
      <c r="Y380" s="0" t="str">
        <f aca="false">IF(AND($Q380="test",$I380=1,$I378=1),$G380,"")</f>
        <v/>
      </c>
      <c r="AB380" s="0" t="str">
        <f aca="false">IF(AND(T380&lt;T$415+2*T$417,T380&gt;T$415-2*T$417),T380,"")</f>
        <v/>
      </c>
      <c r="AC380" s="0" t="str">
        <f aca="false">IF(AND(U380&lt;U$415+2*U$417,U380&gt;U$415-2*U$417),U380,"")</f>
        <v/>
      </c>
      <c r="AD380" s="0" t="str">
        <f aca="false">IF(AND(V380&lt;V$415+2*V$417,V380&gt;V$415-2*V$417),V380,"")</f>
        <v/>
      </c>
      <c r="AF380" s="0" t="str">
        <f aca="false">IF(AND(X380&lt;X$415+2*X$417,X380&gt;X$415-2*X$417),X380,"")</f>
        <v/>
      </c>
      <c r="AG380" s="0" t="str">
        <f aca="false">IF(AND(Y380&lt;Y$415+2*Y$417,Y380&gt;Y$415-2*Y$417),Y380,"")</f>
        <v/>
      </c>
    </row>
    <row r="381" customFormat="false" ht="12.8" hidden="false" customHeight="false" outlineLevel="0" collapsed="false">
      <c r="A381" s="0" t="n">
        <v>380</v>
      </c>
      <c r="B381" s="0" t="s">
        <v>19</v>
      </c>
      <c r="C381" s="0" t="s">
        <v>20</v>
      </c>
      <c r="D381" s="0" t="n">
        <v>55</v>
      </c>
      <c r="E381" s="0" t="n">
        <v>4</v>
      </c>
      <c r="F381" s="0" t="s">
        <v>12</v>
      </c>
      <c r="G381" s="0" t="n">
        <v>593</v>
      </c>
      <c r="H381" s="0" t="s">
        <v>44</v>
      </c>
      <c r="I381" s="0" t="n">
        <v>1</v>
      </c>
      <c r="J381" s="0" t="n">
        <v>0</v>
      </c>
      <c r="L381" s="0" t="s">
        <v>56</v>
      </c>
      <c r="M381" s="0" t="s">
        <v>42</v>
      </c>
      <c r="N381" s="0" t="s">
        <v>66</v>
      </c>
      <c r="O381" s="0" t="s">
        <v>48</v>
      </c>
      <c r="P381" s="0" t="s">
        <v>46</v>
      </c>
      <c r="Q381" s="0" t="s">
        <v>18</v>
      </c>
      <c r="T381" s="0" t="n">
        <f aca="false">IF(AND($P381="Congruent",$I381=1),$G381,"")</f>
        <v>593</v>
      </c>
      <c r="U381" s="0" t="str">
        <f aca="false">IF(AND($P381="Neutre",$I381=1),$G381,"")</f>
        <v/>
      </c>
      <c r="V381" s="0" t="str">
        <f aca="false">IF(AND($P381="Incongruent",$I381=1),$G381,"")</f>
        <v/>
      </c>
      <c r="X381" s="0" t="str">
        <f aca="false">IF(AND($Q381="control",$I381=1,$I379=1),$G381,"")</f>
        <v/>
      </c>
      <c r="Y381" s="0" t="n">
        <f aca="false">IF(AND($Q381="test",$I381=1,$I379=1),$G381,"")</f>
        <v>593</v>
      </c>
      <c r="AB381" s="0" t="n">
        <f aca="false">IF(AND(T381&lt;T$415+2*T$417,T381&gt;T$415-2*T$417),T381,"")</f>
        <v>593</v>
      </c>
      <c r="AC381" s="0" t="str">
        <f aca="false">IF(AND(U381&lt;U$415+2*U$417,U381&gt;U$415-2*U$417),U381,"")</f>
        <v/>
      </c>
      <c r="AD381" s="0" t="str">
        <f aca="false">IF(AND(V381&lt;V$415+2*V$417,V381&gt;V$415-2*V$417),V381,"")</f>
        <v/>
      </c>
      <c r="AF381" s="0" t="str">
        <f aca="false">IF(AND(X381&lt;X$415+2*X$417,X381&gt;X$415-2*X$417),X381,"")</f>
        <v/>
      </c>
      <c r="AG381" s="0" t="n">
        <f aca="false">IF(AND(Y381&lt;Y$415+2*Y$417,Y381&gt;Y$415-2*Y$417),Y381,"")</f>
        <v>593</v>
      </c>
    </row>
    <row r="382" customFormat="false" ht="12.8" hidden="false" customHeight="false" outlineLevel="0" collapsed="false">
      <c r="A382" s="0" t="n">
        <v>381</v>
      </c>
      <c r="B382" s="0" t="s">
        <v>19</v>
      </c>
      <c r="C382" s="0" t="s">
        <v>20</v>
      </c>
      <c r="D382" s="0" t="n">
        <v>55</v>
      </c>
      <c r="E382" s="0" t="n">
        <v>5</v>
      </c>
      <c r="F382" s="0" t="s">
        <v>41</v>
      </c>
      <c r="G382" s="0" t="n">
        <v>500</v>
      </c>
      <c r="I382" s="0" t="n">
        <v>0</v>
      </c>
      <c r="J382" s="0" t="n">
        <v>1</v>
      </c>
      <c r="L382" s="0" t="s">
        <v>56</v>
      </c>
      <c r="M382" s="0" t="s">
        <v>42</v>
      </c>
      <c r="N382" s="0" t="s">
        <v>66</v>
      </c>
      <c r="T382" s="0" t="str">
        <f aca="false">IF(AND($P382="Congruent",$I382=1),$G382,"")</f>
        <v/>
      </c>
      <c r="U382" s="0" t="str">
        <f aca="false">IF(AND($P382="Neutre",$I382=1),$G382,"")</f>
        <v/>
      </c>
      <c r="V382" s="0" t="str">
        <f aca="false">IF(AND($P382="Incongruent",$I382=1),$G382,"")</f>
        <v/>
      </c>
      <c r="X382" s="0" t="str">
        <f aca="false">IF(AND($Q382="control",$I382=1,$I380=1),$G382,"")</f>
        <v/>
      </c>
      <c r="Y382" s="0" t="str">
        <f aca="false">IF(AND($Q382="test",$I382=1,$I380=1),$G382,"")</f>
        <v/>
      </c>
      <c r="AB382" s="0" t="str">
        <f aca="false">IF(AND(T382&lt;T$415+2*T$417,T382&gt;T$415-2*T$417),T382,"")</f>
        <v/>
      </c>
      <c r="AC382" s="0" t="str">
        <f aca="false">IF(AND(U382&lt;U$415+2*U$417,U382&gt;U$415-2*U$417),U382,"")</f>
        <v/>
      </c>
      <c r="AD382" s="0" t="str">
        <f aca="false">IF(AND(V382&lt;V$415+2*V$417,V382&gt;V$415-2*V$417),V382,"")</f>
        <v/>
      </c>
      <c r="AF382" s="0" t="str">
        <f aca="false">IF(AND(X382&lt;X$415+2*X$417,X382&gt;X$415-2*X$417),X382,"")</f>
        <v/>
      </c>
      <c r="AG382" s="0" t="str">
        <f aca="false">IF(AND(Y382&lt;Y$415+2*Y$417,Y382&gt;Y$415-2*Y$417),Y382,"")</f>
        <v/>
      </c>
    </row>
    <row r="383" customFormat="false" ht="12.8" hidden="false" customHeight="false" outlineLevel="0" collapsed="false">
      <c r="A383" s="0" t="n">
        <v>382</v>
      </c>
      <c r="B383" s="0" t="s">
        <v>19</v>
      </c>
      <c r="C383" s="0" t="s">
        <v>20</v>
      </c>
      <c r="D383" s="0" t="n">
        <v>55</v>
      </c>
      <c r="E383" s="0" t="n">
        <v>6</v>
      </c>
      <c r="F383" s="0" t="s">
        <v>49</v>
      </c>
      <c r="G383" s="0" t="n">
        <v>1000</v>
      </c>
      <c r="I383" s="0" t="n">
        <v>0</v>
      </c>
      <c r="J383" s="0" t="n">
        <v>1</v>
      </c>
      <c r="K383" s="0" t="n">
        <v>1</v>
      </c>
      <c r="L383" s="0" t="s">
        <v>56</v>
      </c>
      <c r="M383" s="0" t="s">
        <v>42</v>
      </c>
      <c r="N383" s="0" t="s">
        <v>66</v>
      </c>
      <c r="T383" s="0" t="str">
        <f aca="false">IF(AND($P383="Congruent",$I383=1),$G383,"")</f>
        <v/>
      </c>
      <c r="U383" s="0" t="str">
        <f aca="false">IF(AND($P383="Neutre",$I383=1),$G383,"")</f>
        <v/>
      </c>
      <c r="V383" s="0" t="str">
        <f aca="false">IF(AND($P383="Incongruent",$I383=1),$G383,"")</f>
        <v/>
      </c>
      <c r="X383" s="0" t="str">
        <f aca="false">IF(AND($Q383="control",$I383=1,$I381=1),$G383,"")</f>
        <v/>
      </c>
      <c r="Y383" s="0" t="str">
        <f aca="false">IF(AND($Q383="test",$I383=1,$I381=1),$G383,"")</f>
        <v/>
      </c>
      <c r="AB383" s="0" t="str">
        <f aca="false">IF(AND(T383&lt;T$415+2*T$417,T383&gt;T$415-2*T$417),T383,"")</f>
        <v/>
      </c>
      <c r="AC383" s="0" t="str">
        <f aca="false">IF(AND(U383&lt;U$415+2*U$417,U383&gt;U$415-2*U$417),U383,"")</f>
        <v/>
      </c>
      <c r="AD383" s="0" t="str">
        <f aca="false">IF(AND(V383&lt;V$415+2*V$417,V383&gt;V$415-2*V$417),V383,"")</f>
        <v/>
      </c>
      <c r="AF383" s="0" t="str">
        <f aca="false">IF(AND(X383&lt;X$415+2*X$417,X383&gt;X$415-2*X$417),X383,"")</f>
        <v/>
      </c>
      <c r="AG383" s="0" t="str">
        <f aca="false">IF(AND(Y383&lt;Y$415+2*Y$417,Y383&gt;Y$415-2*Y$417),Y383,"")</f>
        <v/>
      </c>
    </row>
    <row r="384" customFormat="false" ht="12.8" hidden="false" customHeight="false" outlineLevel="0" collapsed="false">
      <c r="A384" s="0" t="n">
        <v>383</v>
      </c>
      <c r="B384" s="0" t="s">
        <v>19</v>
      </c>
      <c r="C384" s="0" t="s">
        <v>20</v>
      </c>
      <c r="D384" s="0" t="n">
        <v>56</v>
      </c>
      <c r="E384" s="0" t="n">
        <v>1</v>
      </c>
      <c r="F384" s="0" t="s">
        <v>41</v>
      </c>
      <c r="G384" s="0" t="n">
        <v>500</v>
      </c>
      <c r="I384" s="0" t="n">
        <v>0</v>
      </c>
      <c r="J384" s="0" t="n">
        <v>1</v>
      </c>
      <c r="L384" s="0" t="s">
        <v>50</v>
      </c>
      <c r="M384" s="0" t="s">
        <v>55</v>
      </c>
      <c r="N384" s="0" t="s">
        <v>67</v>
      </c>
      <c r="T384" s="0" t="str">
        <f aca="false">IF(AND($P384="Congruent",$I384=1),$G384,"")</f>
        <v/>
      </c>
      <c r="U384" s="0" t="str">
        <f aca="false">IF(AND($P384="Neutre",$I384=1),$G384,"")</f>
        <v/>
      </c>
      <c r="V384" s="0" t="str">
        <f aca="false">IF(AND($P384="Incongruent",$I384=1),$G384,"")</f>
        <v/>
      </c>
      <c r="X384" s="0" t="str">
        <f aca="false">IF(AND($Q384="control",$I384=1,$I382=1),$G384,"")</f>
        <v/>
      </c>
      <c r="Y384" s="0" t="str">
        <f aca="false">IF(AND($Q384="test",$I384=1,$I382=1),$G384,"")</f>
        <v/>
      </c>
      <c r="AB384" s="0" t="str">
        <f aca="false">IF(AND(T384&lt;T$415+2*T$417,T384&gt;T$415-2*T$417),T384,"")</f>
        <v/>
      </c>
      <c r="AC384" s="0" t="str">
        <f aca="false">IF(AND(U384&lt;U$415+2*U$417,U384&gt;U$415-2*U$417),U384,"")</f>
        <v/>
      </c>
      <c r="AD384" s="0" t="str">
        <f aca="false">IF(AND(V384&lt;V$415+2*V$417,V384&gt;V$415-2*V$417),V384,"")</f>
        <v/>
      </c>
      <c r="AF384" s="0" t="str">
        <f aca="false">IF(AND(X384&lt;X$415+2*X$417,X384&gt;X$415-2*X$417),X384,"")</f>
        <v/>
      </c>
      <c r="AG384" s="0" t="str">
        <f aca="false">IF(AND(Y384&lt;Y$415+2*Y$417,Y384&gt;Y$415-2*Y$417),Y384,"")</f>
        <v/>
      </c>
    </row>
    <row r="385" customFormat="false" ht="12.8" hidden="false" customHeight="false" outlineLevel="0" collapsed="false">
      <c r="A385" s="0" t="n">
        <v>384</v>
      </c>
      <c r="B385" s="0" t="s">
        <v>19</v>
      </c>
      <c r="C385" s="0" t="s">
        <v>20</v>
      </c>
      <c r="D385" s="0" t="n">
        <v>56</v>
      </c>
      <c r="E385" s="0" t="n">
        <v>2</v>
      </c>
      <c r="F385" s="0" t="s">
        <v>11</v>
      </c>
      <c r="G385" s="0" t="n">
        <v>442</v>
      </c>
      <c r="H385" s="0" t="s">
        <v>47</v>
      </c>
      <c r="I385" s="0" t="n">
        <v>1</v>
      </c>
      <c r="J385" s="0" t="n">
        <v>0</v>
      </c>
      <c r="L385" s="0" t="s">
        <v>50</v>
      </c>
      <c r="M385" s="0" t="s">
        <v>55</v>
      </c>
      <c r="N385" s="0" t="s">
        <v>67</v>
      </c>
      <c r="O385" s="0" t="s">
        <v>52</v>
      </c>
      <c r="P385" s="0" t="s">
        <v>53</v>
      </c>
      <c r="T385" s="0" t="str">
        <f aca="false">IF(AND($P385="Congruent",$I385=1),$G385,"")</f>
        <v/>
      </c>
      <c r="U385" s="0" t="n">
        <f aca="false">IF(AND($P385="Neutre",$I385=1),$G385,"")</f>
        <v>442</v>
      </c>
      <c r="V385" s="0" t="str">
        <f aca="false">IF(AND($P385="Incongruent",$I385=1),$G385,"")</f>
        <v/>
      </c>
      <c r="X385" s="0" t="str">
        <f aca="false">IF(AND($Q385="control",$I385=1,$I383=1),$G385,"")</f>
        <v/>
      </c>
      <c r="Y385" s="0" t="str">
        <f aca="false">IF(AND($Q385="test",$I385=1,$I383=1),$G385,"")</f>
        <v/>
      </c>
      <c r="AB385" s="0" t="str">
        <f aca="false">IF(AND(T385&lt;T$415+2*T$417,T385&gt;T$415-2*T$417),T385,"")</f>
        <v/>
      </c>
      <c r="AC385" s="0" t="n">
        <f aca="false">IF(AND(U385&lt;U$415+2*U$417,U385&gt;U$415-2*U$417),U385,"")</f>
        <v>442</v>
      </c>
      <c r="AD385" s="0" t="str">
        <f aca="false">IF(AND(V385&lt;V$415+2*V$417,V385&gt;V$415-2*V$417),V385,"")</f>
        <v/>
      </c>
      <c r="AF385" s="0" t="str">
        <f aca="false">IF(AND(X385&lt;X$415+2*X$417,X385&gt;X$415-2*X$417),X385,"")</f>
        <v/>
      </c>
      <c r="AG385" s="0" t="str">
        <f aca="false">IF(AND(Y385&lt;Y$415+2*Y$417,Y385&gt;Y$415-2*Y$417),Y385,"")</f>
        <v/>
      </c>
    </row>
    <row r="386" customFormat="false" ht="12.8" hidden="false" customHeight="false" outlineLevel="0" collapsed="false">
      <c r="A386" s="0" t="n">
        <v>385</v>
      </c>
      <c r="B386" s="0" t="s">
        <v>19</v>
      </c>
      <c r="C386" s="0" t="s">
        <v>20</v>
      </c>
      <c r="D386" s="0" t="n">
        <v>56</v>
      </c>
      <c r="E386" s="0" t="n">
        <v>3</v>
      </c>
      <c r="F386" s="0" t="s">
        <v>41</v>
      </c>
      <c r="G386" s="0" t="n">
        <v>500</v>
      </c>
      <c r="I386" s="0" t="n">
        <v>0</v>
      </c>
      <c r="J386" s="0" t="n">
        <v>1</v>
      </c>
      <c r="L386" s="0" t="s">
        <v>50</v>
      </c>
      <c r="M386" s="0" t="s">
        <v>55</v>
      </c>
      <c r="N386" s="0" t="s">
        <v>67</v>
      </c>
      <c r="T386" s="0" t="str">
        <f aca="false">IF(AND($P386="Congruent",$I386=1),$G386,"")</f>
        <v/>
      </c>
      <c r="U386" s="0" t="str">
        <f aca="false">IF(AND($P386="Neutre",$I386=1),$G386,"")</f>
        <v/>
      </c>
      <c r="V386" s="0" t="str">
        <f aca="false">IF(AND($P386="Incongruent",$I386=1),$G386,"")</f>
        <v/>
      </c>
      <c r="X386" s="0" t="str">
        <f aca="false">IF(AND($Q386="control",$I386=1,$I384=1),$G386,"")</f>
        <v/>
      </c>
      <c r="Y386" s="0" t="str">
        <f aca="false">IF(AND($Q386="test",$I386=1,$I384=1),$G386,"")</f>
        <v/>
      </c>
      <c r="AB386" s="0" t="str">
        <f aca="false">IF(AND(T386&lt;T$415+2*T$417,T386&gt;T$415-2*T$417),T386,"")</f>
        <v/>
      </c>
      <c r="AC386" s="0" t="str">
        <f aca="false">IF(AND(U386&lt;U$415+2*U$417,U386&gt;U$415-2*U$417),U386,"")</f>
        <v/>
      </c>
      <c r="AD386" s="0" t="str">
        <f aca="false">IF(AND(V386&lt;V$415+2*V$417,V386&gt;V$415-2*V$417),V386,"")</f>
        <v/>
      </c>
      <c r="AF386" s="0" t="str">
        <f aca="false">IF(AND(X386&lt;X$415+2*X$417,X386&gt;X$415-2*X$417),X386,"")</f>
        <v/>
      </c>
      <c r="AG386" s="0" t="str">
        <f aca="false">IF(AND(Y386&lt;Y$415+2*Y$417,Y386&gt;Y$415-2*Y$417),Y386,"")</f>
        <v/>
      </c>
    </row>
    <row r="387" customFormat="false" ht="12.8" hidden="false" customHeight="false" outlineLevel="0" collapsed="false">
      <c r="A387" s="0" t="n">
        <v>386</v>
      </c>
      <c r="B387" s="0" t="s">
        <v>19</v>
      </c>
      <c r="C387" s="0" t="s">
        <v>20</v>
      </c>
      <c r="D387" s="0" t="n">
        <v>56</v>
      </c>
      <c r="E387" s="0" t="n">
        <v>4</v>
      </c>
      <c r="F387" s="0" t="s">
        <v>12</v>
      </c>
      <c r="G387" s="0" t="n">
        <v>628</v>
      </c>
      <c r="H387" s="0" t="s">
        <v>44</v>
      </c>
      <c r="I387" s="0" t="n">
        <v>1</v>
      </c>
      <c r="J387" s="0" t="n">
        <v>0</v>
      </c>
      <c r="L387" s="0" t="s">
        <v>50</v>
      </c>
      <c r="M387" s="0" t="s">
        <v>55</v>
      </c>
      <c r="N387" s="0" t="s">
        <v>67</v>
      </c>
      <c r="O387" s="0" t="s">
        <v>48</v>
      </c>
      <c r="P387" s="0" t="s">
        <v>46</v>
      </c>
      <c r="Q387" s="0" t="s">
        <v>17</v>
      </c>
      <c r="T387" s="0" t="n">
        <f aca="false">IF(AND($P387="Congruent",$I387=1),$G387,"")</f>
        <v>628</v>
      </c>
      <c r="U387" s="0" t="str">
        <f aca="false">IF(AND($P387="Neutre",$I387=1),$G387,"")</f>
        <v/>
      </c>
      <c r="V387" s="0" t="str">
        <f aca="false">IF(AND($P387="Incongruent",$I387=1),$G387,"")</f>
        <v/>
      </c>
      <c r="X387" s="0" t="n">
        <f aca="false">IF(AND($Q387="control",$I387=1,$I385=1),$G387,"")</f>
        <v>628</v>
      </c>
      <c r="Y387" s="0" t="str">
        <f aca="false">IF(AND($Q387="test",$I387=1,$I385=1),$G387,"")</f>
        <v/>
      </c>
      <c r="AB387" s="0" t="n">
        <f aca="false">IF(AND(T387&lt;T$415+2*T$417,T387&gt;T$415-2*T$417),T387,"")</f>
        <v>628</v>
      </c>
      <c r="AC387" s="0" t="str">
        <f aca="false">IF(AND(U387&lt;U$415+2*U$417,U387&gt;U$415-2*U$417),U387,"")</f>
        <v/>
      </c>
      <c r="AD387" s="0" t="str">
        <f aca="false">IF(AND(V387&lt;V$415+2*V$417,V387&gt;V$415-2*V$417),V387,"")</f>
        <v/>
      </c>
      <c r="AF387" s="0" t="n">
        <f aca="false">IF(AND(X387&lt;X$415+2*X$417,X387&gt;X$415-2*X$417),X387,"")</f>
        <v>628</v>
      </c>
      <c r="AG387" s="0" t="str">
        <f aca="false">IF(AND(Y387&lt;Y$415+2*Y$417,Y387&gt;Y$415-2*Y$417),Y387,"")</f>
        <v/>
      </c>
    </row>
    <row r="388" customFormat="false" ht="12.8" hidden="false" customHeight="false" outlineLevel="0" collapsed="false">
      <c r="A388" s="0" t="n">
        <v>387</v>
      </c>
      <c r="B388" s="0" t="s">
        <v>19</v>
      </c>
      <c r="C388" s="0" t="s">
        <v>20</v>
      </c>
      <c r="D388" s="0" t="n">
        <v>56</v>
      </c>
      <c r="E388" s="0" t="n">
        <v>5</v>
      </c>
      <c r="F388" s="0" t="s">
        <v>41</v>
      </c>
      <c r="G388" s="0" t="n">
        <v>500</v>
      </c>
      <c r="I388" s="0" t="n">
        <v>0</v>
      </c>
      <c r="J388" s="0" t="n">
        <v>1</v>
      </c>
      <c r="L388" s="0" t="s">
        <v>50</v>
      </c>
      <c r="M388" s="0" t="s">
        <v>55</v>
      </c>
      <c r="N388" s="0" t="s">
        <v>67</v>
      </c>
      <c r="T388" s="0" t="str">
        <f aca="false">IF(AND($P388="Congruent",$I388=1),$G388,"")</f>
        <v/>
      </c>
      <c r="U388" s="0" t="str">
        <f aca="false">IF(AND($P388="Neutre",$I388=1),$G388,"")</f>
        <v/>
      </c>
      <c r="V388" s="0" t="str">
        <f aca="false">IF(AND($P388="Incongruent",$I388=1),$G388,"")</f>
        <v/>
      </c>
      <c r="X388" s="0" t="str">
        <f aca="false">IF(AND($Q388="control",$I388=1,$I386=1),$G388,"")</f>
        <v/>
      </c>
      <c r="Y388" s="0" t="str">
        <f aca="false">IF(AND($Q388="test",$I388=1,$I386=1),$G388,"")</f>
        <v/>
      </c>
      <c r="AB388" s="0" t="str">
        <f aca="false">IF(AND(T388&lt;T$415+2*T$417,T388&gt;T$415-2*T$417),T388,"")</f>
        <v/>
      </c>
      <c r="AC388" s="0" t="str">
        <f aca="false">IF(AND(U388&lt;U$415+2*U$417,U388&gt;U$415-2*U$417),U388,"")</f>
        <v/>
      </c>
      <c r="AD388" s="0" t="str">
        <f aca="false">IF(AND(V388&lt;V$415+2*V$417,V388&gt;V$415-2*V$417),V388,"")</f>
        <v/>
      </c>
      <c r="AF388" s="0" t="str">
        <f aca="false">IF(AND(X388&lt;X$415+2*X$417,X388&gt;X$415-2*X$417),X388,"")</f>
        <v/>
      </c>
      <c r="AG388" s="0" t="str">
        <f aca="false">IF(AND(Y388&lt;Y$415+2*Y$417,Y388&gt;Y$415-2*Y$417),Y388,"")</f>
        <v/>
      </c>
    </row>
    <row r="389" customFormat="false" ht="12.8" hidden="false" customHeight="false" outlineLevel="0" collapsed="false">
      <c r="A389" s="0" t="n">
        <v>388</v>
      </c>
      <c r="B389" s="0" t="s">
        <v>19</v>
      </c>
      <c r="C389" s="0" t="s">
        <v>20</v>
      </c>
      <c r="D389" s="0" t="n">
        <v>56</v>
      </c>
      <c r="E389" s="0" t="n">
        <v>6</v>
      </c>
      <c r="F389" s="0" t="s">
        <v>49</v>
      </c>
      <c r="G389" s="0" t="n">
        <v>1001</v>
      </c>
      <c r="I389" s="0" t="n">
        <v>0</v>
      </c>
      <c r="J389" s="0" t="n">
        <v>1</v>
      </c>
      <c r="K389" s="0" t="n">
        <v>1</v>
      </c>
      <c r="L389" s="0" t="s">
        <v>50</v>
      </c>
      <c r="M389" s="0" t="s">
        <v>55</v>
      </c>
      <c r="N389" s="0" t="s">
        <v>67</v>
      </c>
      <c r="T389" s="0" t="str">
        <f aca="false">IF(AND($P389="Congruent",$I389=1),$G389,"")</f>
        <v/>
      </c>
      <c r="U389" s="0" t="str">
        <f aca="false">IF(AND($P389="Neutre",$I389=1),$G389,"")</f>
        <v/>
      </c>
      <c r="V389" s="0" t="str">
        <f aca="false">IF(AND($P389="Incongruent",$I389=1),$G389,"")</f>
        <v/>
      </c>
      <c r="X389" s="0" t="str">
        <f aca="false">IF(AND($Q389="control",$I389=1,$I387=1),$G389,"")</f>
        <v/>
      </c>
      <c r="Y389" s="0" t="str">
        <f aca="false">IF(AND($Q389="test",$I389=1,$I387=1),$G389,"")</f>
        <v/>
      </c>
      <c r="AB389" s="0" t="str">
        <f aca="false">IF(AND(T389&lt;T$415+2*T$417,T389&gt;T$415-2*T$417),T389,"")</f>
        <v/>
      </c>
      <c r="AC389" s="0" t="str">
        <f aca="false">IF(AND(U389&lt;U$415+2*U$417,U389&gt;U$415-2*U$417),U389,"")</f>
        <v/>
      </c>
      <c r="AD389" s="0" t="str">
        <f aca="false">IF(AND(V389&lt;V$415+2*V$417,V389&gt;V$415-2*V$417),V389,"")</f>
        <v/>
      </c>
      <c r="AF389" s="0" t="str">
        <f aca="false">IF(AND(X389&lt;X$415+2*X$417,X389&gt;X$415-2*X$417),X389,"")</f>
        <v/>
      </c>
      <c r="AG389" s="0" t="str">
        <f aca="false">IF(AND(Y389&lt;Y$415+2*Y$417,Y389&gt;Y$415-2*Y$417),Y389,"")</f>
        <v/>
      </c>
    </row>
    <row r="390" customFormat="false" ht="12.8" hidden="false" customHeight="false" outlineLevel="0" collapsed="false">
      <c r="A390" s="0" t="n">
        <v>389</v>
      </c>
      <c r="B390" s="0" t="s">
        <v>19</v>
      </c>
      <c r="C390" s="0" t="s">
        <v>20</v>
      </c>
      <c r="D390" s="0" t="n">
        <v>57</v>
      </c>
      <c r="E390" s="0" t="n">
        <v>1</v>
      </c>
      <c r="F390" s="0" t="s">
        <v>41</v>
      </c>
      <c r="G390" s="0" t="n">
        <v>499</v>
      </c>
      <c r="I390" s="0" t="n">
        <v>0</v>
      </c>
      <c r="J390" s="0" t="n">
        <v>1</v>
      </c>
      <c r="L390" s="0" t="s">
        <v>61</v>
      </c>
      <c r="M390" s="0" t="s">
        <v>43</v>
      </c>
      <c r="N390" s="0" t="s">
        <v>65</v>
      </c>
      <c r="T390" s="0" t="str">
        <f aca="false">IF(AND($P390="Congruent",$I390=1),$G390,"")</f>
        <v/>
      </c>
      <c r="U390" s="0" t="str">
        <f aca="false">IF(AND($P390="Neutre",$I390=1),$G390,"")</f>
        <v/>
      </c>
      <c r="V390" s="0" t="str">
        <f aca="false">IF(AND($P390="Incongruent",$I390=1),$G390,"")</f>
        <v/>
      </c>
      <c r="X390" s="0" t="str">
        <f aca="false">IF(AND($Q390="control",$I390=1,$I388=1),$G390,"")</f>
        <v/>
      </c>
      <c r="Y390" s="0" t="str">
        <f aca="false">IF(AND($Q390="test",$I390=1,$I388=1),$G390,"")</f>
        <v/>
      </c>
      <c r="AB390" s="0" t="str">
        <f aca="false">IF(AND(T390&lt;T$415+2*T$417,T390&gt;T$415-2*T$417),T390,"")</f>
        <v/>
      </c>
      <c r="AC390" s="0" t="str">
        <f aca="false">IF(AND(U390&lt;U$415+2*U$417,U390&gt;U$415-2*U$417),U390,"")</f>
        <v/>
      </c>
      <c r="AD390" s="0" t="str">
        <f aca="false">IF(AND(V390&lt;V$415+2*V$417,V390&gt;V$415-2*V$417),V390,"")</f>
        <v/>
      </c>
      <c r="AF390" s="0" t="str">
        <f aca="false">IF(AND(X390&lt;X$415+2*X$417,X390&gt;X$415-2*X$417),X390,"")</f>
        <v/>
      </c>
      <c r="AG390" s="0" t="str">
        <f aca="false">IF(AND(Y390&lt;Y$415+2*Y$417,Y390&gt;Y$415-2*Y$417),Y390,"")</f>
        <v/>
      </c>
    </row>
    <row r="391" customFormat="false" ht="12.8" hidden="false" customHeight="false" outlineLevel="0" collapsed="false">
      <c r="A391" s="0" t="n">
        <v>390</v>
      </c>
      <c r="B391" s="0" t="s">
        <v>19</v>
      </c>
      <c r="C391" s="0" t="s">
        <v>20</v>
      </c>
      <c r="D391" s="0" t="n">
        <v>57</v>
      </c>
      <c r="E391" s="0" t="n">
        <v>2</v>
      </c>
      <c r="F391" s="0" t="s">
        <v>11</v>
      </c>
      <c r="G391" s="0" t="n">
        <v>627</v>
      </c>
      <c r="H391" s="0" t="s">
        <v>44</v>
      </c>
      <c r="I391" s="0" t="n">
        <v>1</v>
      </c>
      <c r="J391" s="0" t="n">
        <v>0</v>
      </c>
      <c r="L391" s="0" t="s">
        <v>61</v>
      </c>
      <c r="M391" s="0" t="s">
        <v>43</v>
      </c>
      <c r="N391" s="0" t="s">
        <v>65</v>
      </c>
      <c r="O391" s="0" t="s">
        <v>45</v>
      </c>
      <c r="P391" s="0" t="s">
        <v>46</v>
      </c>
      <c r="T391" s="0" t="n">
        <f aca="false">IF(AND($P391="Congruent",$I391=1),$G391,"")</f>
        <v>627</v>
      </c>
      <c r="U391" s="0" t="str">
        <f aca="false">IF(AND($P391="Neutre",$I391=1),$G391,"")</f>
        <v/>
      </c>
      <c r="V391" s="0" t="str">
        <f aca="false">IF(AND($P391="Incongruent",$I391=1),$G391,"")</f>
        <v/>
      </c>
      <c r="X391" s="0" t="str">
        <f aca="false">IF(AND($Q391="control",$I391=1,$I389=1),$G391,"")</f>
        <v/>
      </c>
      <c r="Y391" s="0" t="str">
        <f aca="false">IF(AND($Q391="test",$I391=1,$I389=1),$G391,"")</f>
        <v/>
      </c>
      <c r="AB391" s="0" t="n">
        <f aca="false">IF(AND(T391&lt;T$415+2*T$417,T391&gt;T$415-2*T$417),T391,"")</f>
        <v>627</v>
      </c>
      <c r="AC391" s="0" t="str">
        <f aca="false">IF(AND(U391&lt;U$415+2*U$417,U391&gt;U$415-2*U$417),U391,"")</f>
        <v/>
      </c>
      <c r="AD391" s="0" t="str">
        <f aca="false">IF(AND(V391&lt;V$415+2*V$417,V391&gt;V$415-2*V$417),V391,"")</f>
        <v/>
      </c>
      <c r="AF391" s="0" t="str">
        <f aca="false">IF(AND(X391&lt;X$415+2*X$417,X391&gt;X$415-2*X$417),X391,"")</f>
        <v/>
      </c>
      <c r="AG391" s="0" t="str">
        <f aca="false">IF(AND(Y391&lt;Y$415+2*Y$417,Y391&gt;Y$415-2*Y$417),Y391,"")</f>
        <v/>
      </c>
    </row>
    <row r="392" customFormat="false" ht="12.8" hidden="false" customHeight="false" outlineLevel="0" collapsed="false">
      <c r="A392" s="0" t="n">
        <v>391</v>
      </c>
      <c r="B392" s="0" t="s">
        <v>19</v>
      </c>
      <c r="C392" s="0" t="s">
        <v>20</v>
      </c>
      <c r="D392" s="0" t="n">
        <v>57</v>
      </c>
      <c r="E392" s="0" t="n">
        <v>3</v>
      </c>
      <c r="F392" s="0" t="s">
        <v>41</v>
      </c>
      <c r="G392" s="0" t="n">
        <v>500</v>
      </c>
      <c r="I392" s="0" t="n">
        <v>0</v>
      </c>
      <c r="J392" s="0" t="n">
        <v>1</v>
      </c>
      <c r="L392" s="0" t="s">
        <v>61</v>
      </c>
      <c r="M392" s="0" t="s">
        <v>43</v>
      </c>
      <c r="N392" s="0" t="s">
        <v>65</v>
      </c>
      <c r="T392" s="0" t="str">
        <f aca="false">IF(AND($P392="Congruent",$I392=1),$G392,"")</f>
        <v/>
      </c>
      <c r="U392" s="0" t="str">
        <f aca="false">IF(AND($P392="Neutre",$I392=1),$G392,"")</f>
        <v/>
      </c>
      <c r="V392" s="0" t="str">
        <f aca="false">IF(AND($P392="Incongruent",$I392=1),$G392,"")</f>
        <v/>
      </c>
      <c r="X392" s="0" t="str">
        <f aca="false">IF(AND($Q392="control",$I392=1,$I390=1),$G392,"")</f>
        <v/>
      </c>
      <c r="Y392" s="0" t="str">
        <f aca="false">IF(AND($Q392="test",$I392=1,$I390=1),$G392,"")</f>
        <v/>
      </c>
      <c r="AB392" s="0" t="str">
        <f aca="false">IF(AND(T392&lt;T$415+2*T$417,T392&gt;T$415-2*T$417),T392,"")</f>
        <v/>
      </c>
      <c r="AC392" s="0" t="str">
        <f aca="false">IF(AND(U392&lt;U$415+2*U$417,U392&gt;U$415-2*U$417),U392,"")</f>
        <v/>
      </c>
      <c r="AD392" s="0" t="str">
        <f aca="false">IF(AND(V392&lt;V$415+2*V$417,V392&gt;V$415-2*V$417),V392,"")</f>
        <v/>
      </c>
      <c r="AF392" s="0" t="str">
        <f aca="false">IF(AND(X392&lt;X$415+2*X$417,X392&gt;X$415-2*X$417),X392,"")</f>
        <v/>
      </c>
      <c r="AG392" s="0" t="str">
        <f aca="false">IF(AND(Y392&lt;Y$415+2*Y$417,Y392&gt;Y$415-2*Y$417),Y392,"")</f>
        <v/>
      </c>
    </row>
    <row r="393" customFormat="false" ht="12.8" hidden="false" customHeight="false" outlineLevel="0" collapsed="false">
      <c r="A393" s="0" t="n">
        <v>392</v>
      </c>
      <c r="B393" s="0" t="s">
        <v>19</v>
      </c>
      <c r="C393" s="0" t="s">
        <v>20</v>
      </c>
      <c r="D393" s="0" t="n">
        <v>57</v>
      </c>
      <c r="E393" s="0" t="n">
        <v>4</v>
      </c>
      <c r="F393" s="0" t="s">
        <v>12</v>
      </c>
      <c r="G393" s="0" t="n">
        <v>477</v>
      </c>
      <c r="H393" s="0" t="s">
        <v>47</v>
      </c>
      <c r="I393" s="0" t="n">
        <v>1</v>
      </c>
      <c r="J393" s="0" t="n">
        <v>0</v>
      </c>
      <c r="L393" s="0" t="s">
        <v>61</v>
      </c>
      <c r="M393" s="0" t="s">
        <v>43</v>
      </c>
      <c r="N393" s="0" t="s">
        <v>65</v>
      </c>
      <c r="O393" s="0" t="s">
        <v>48</v>
      </c>
      <c r="P393" s="0" t="s">
        <v>46</v>
      </c>
      <c r="T393" s="0" t="n">
        <f aca="false">IF(AND($P393="Congruent",$I393=1),$G393,"")</f>
        <v>477</v>
      </c>
      <c r="U393" s="0" t="str">
        <f aca="false">IF(AND($P393="Neutre",$I393=1),$G393,"")</f>
        <v/>
      </c>
      <c r="V393" s="0" t="str">
        <f aca="false">IF(AND($P393="Incongruent",$I393=1),$G393,"")</f>
        <v/>
      </c>
      <c r="X393" s="0" t="str">
        <f aca="false">IF(AND($Q393="control",$I393=1,$I391=1),$G393,"")</f>
        <v/>
      </c>
      <c r="Y393" s="0" t="str">
        <f aca="false">IF(AND($Q393="test",$I393=1,$I391=1),$G393,"")</f>
        <v/>
      </c>
      <c r="AB393" s="0" t="n">
        <f aca="false">IF(AND(T393&lt;T$415+2*T$417,T393&gt;T$415-2*T$417),T393,"")</f>
        <v>477</v>
      </c>
      <c r="AC393" s="0" t="str">
        <f aca="false">IF(AND(U393&lt;U$415+2*U$417,U393&gt;U$415-2*U$417),U393,"")</f>
        <v/>
      </c>
      <c r="AD393" s="0" t="str">
        <f aca="false">IF(AND(V393&lt;V$415+2*V$417,V393&gt;V$415-2*V$417),V393,"")</f>
        <v/>
      </c>
      <c r="AF393" s="0" t="str">
        <f aca="false">IF(AND(X393&lt;X$415+2*X$417,X393&gt;X$415-2*X$417),X393,"")</f>
        <v/>
      </c>
      <c r="AG393" s="0" t="str">
        <f aca="false">IF(AND(Y393&lt;Y$415+2*Y$417,Y393&gt;Y$415-2*Y$417),Y393,"")</f>
        <v/>
      </c>
    </row>
    <row r="394" customFormat="false" ht="12.8" hidden="false" customHeight="false" outlineLevel="0" collapsed="false">
      <c r="A394" s="0" t="n">
        <v>393</v>
      </c>
      <c r="B394" s="0" t="s">
        <v>19</v>
      </c>
      <c r="C394" s="0" t="s">
        <v>20</v>
      </c>
      <c r="D394" s="0" t="n">
        <v>57</v>
      </c>
      <c r="E394" s="0" t="n">
        <v>5</v>
      </c>
      <c r="F394" s="0" t="s">
        <v>41</v>
      </c>
      <c r="G394" s="0" t="n">
        <v>500</v>
      </c>
      <c r="I394" s="0" t="n">
        <v>0</v>
      </c>
      <c r="J394" s="0" t="n">
        <v>1</v>
      </c>
      <c r="L394" s="0" t="s">
        <v>61</v>
      </c>
      <c r="M394" s="0" t="s">
        <v>43</v>
      </c>
      <c r="N394" s="0" t="s">
        <v>65</v>
      </c>
      <c r="T394" s="0" t="str">
        <f aca="false">IF(AND($P394="Congruent",$I394=1),$G394,"")</f>
        <v/>
      </c>
      <c r="U394" s="0" t="str">
        <f aca="false">IF(AND($P394="Neutre",$I394=1),$G394,"")</f>
        <v/>
      </c>
      <c r="V394" s="0" t="str">
        <f aca="false">IF(AND($P394="Incongruent",$I394=1),$G394,"")</f>
        <v/>
      </c>
      <c r="X394" s="0" t="str">
        <f aca="false">IF(AND($Q394="control",$I394=1,$I392=1),$G394,"")</f>
        <v/>
      </c>
      <c r="Y394" s="0" t="str">
        <f aca="false">IF(AND($Q394="test",$I394=1,$I392=1),$G394,"")</f>
        <v/>
      </c>
      <c r="AB394" s="0" t="str">
        <f aca="false">IF(AND(T394&lt;T$415+2*T$417,T394&gt;T$415-2*T$417),T394,"")</f>
        <v/>
      </c>
      <c r="AC394" s="0" t="str">
        <f aca="false">IF(AND(U394&lt;U$415+2*U$417,U394&gt;U$415-2*U$417),U394,"")</f>
        <v/>
      </c>
      <c r="AD394" s="0" t="str">
        <f aca="false">IF(AND(V394&lt;V$415+2*V$417,V394&gt;V$415-2*V$417),V394,"")</f>
        <v/>
      </c>
      <c r="AF394" s="0" t="str">
        <f aca="false">IF(AND(X394&lt;X$415+2*X$417,X394&gt;X$415-2*X$417),X394,"")</f>
        <v/>
      </c>
      <c r="AG394" s="0" t="str">
        <f aca="false">IF(AND(Y394&lt;Y$415+2*Y$417,Y394&gt;Y$415-2*Y$417),Y394,"")</f>
        <v/>
      </c>
    </row>
    <row r="395" customFormat="false" ht="12.8" hidden="false" customHeight="false" outlineLevel="0" collapsed="false">
      <c r="A395" s="0" t="n">
        <v>394</v>
      </c>
      <c r="B395" s="0" t="s">
        <v>19</v>
      </c>
      <c r="C395" s="0" t="s">
        <v>20</v>
      </c>
      <c r="D395" s="0" t="n">
        <v>57</v>
      </c>
      <c r="E395" s="0" t="n">
        <v>6</v>
      </c>
      <c r="F395" s="0" t="s">
        <v>49</v>
      </c>
      <c r="G395" s="0" t="n">
        <v>999</v>
      </c>
      <c r="I395" s="0" t="n">
        <v>0</v>
      </c>
      <c r="J395" s="0" t="n">
        <v>1</v>
      </c>
      <c r="K395" s="0" t="n">
        <v>1</v>
      </c>
      <c r="L395" s="0" t="s">
        <v>61</v>
      </c>
      <c r="M395" s="0" t="s">
        <v>43</v>
      </c>
      <c r="N395" s="0" t="s">
        <v>65</v>
      </c>
      <c r="T395" s="0" t="str">
        <f aca="false">IF(AND($P395="Congruent",$I395=1),$G395,"")</f>
        <v/>
      </c>
      <c r="U395" s="0" t="str">
        <f aca="false">IF(AND($P395="Neutre",$I395=1),$G395,"")</f>
        <v/>
      </c>
      <c r="V395" s="0" t="str">
        <f aca="false">IF(AND($P395="Incongruent",$I395=1),$G395,"")</f>
        <v/>
      </c>
      <c r="X395" s="0" t="str">
        <f aca="false">IF(AND($Q395="control",$I395=1,$I393=1),$G395,"")</f>
        <v/>
      </c>
      <c r="Y395" s="0" t="str">
        <f aca="false">IF(AND($Q395="test",$I395=1,$I393=1),$G395,"")</f>
        <v/>
      </c>
      <c r="AB395" s="0" t="str">
        <f aca="false">IF(AND(T395&lt;T$415+2*T$417,T395&gt;T$415-2*T$417),T395,"")</f>
        <v/>
      </c>
      <c r="AC395" s="0" t="str">
        <f aca="false">IF(AND(U395&lt;U$415+2*U$417,U395&gt;U$415-2*U$417),U395,"")</f>
        <v/>
      </c>
      <c r="AD395" s="0" t="str">
        <f aca="false">IF(AND(V395&lt;V$415+2*V$417,V395&gt;V$415-2*V$417),V395,"")</f>
        <v/>
      </c>
      <c r="AF395" s="0" t="str">
        <f aca="false">IF(AND(X395&lt;X$415+2*X$417,X395&gt;X$415-2*X$417),X395,"")</f>
        <v/>
      </c>
      <c r="AG395" s="0" t="str">
        <f aca="false">IF(AND(Y395&lt;Y$415+2*Y$417,Y395&gt;Y$415-2*Y$417),Y395,"")</f>
        <v/>
      </c>
    </row>
    <row r="396" customFormat="false" ht="12.8" hidden="false" customHeight="false" outlineLevel="0" collapsed="false">
      <c r="A396" s="0" t="n">
        <v>395</v>
      </c>
      <c r="B396" s="0" t="s">
        <v>19</v>
      </c>
      <c r="C396" s="0" t="s">
        <v>20</v>
      </c>
      <c r="D396" s="0" t="n">
        <v>58</v>
      </c>
      <c r="E396" s="0" t="n">
        <v>1</v>
      </c>
      <c r="F396" s="0" t="s">
        <v>41</v>
      </c>
      <c r="G396" s="0" t="n">
        <v>500</v>
      </c>
      <c r="I396" s="0" t="n">
        <v>0</v>
      </c>
      <c r="J396" s="0" t="n">
        <v>1</v>
      </c>
      <c r="L396" s="0" t="s">
        <v>54</v>
      </c>
      <c r="M396" s="0" t="s">
        <v>42</v>
      </c>
      <c r="N396" s="0" t="s">
        <v>67</v>
      </c>
      <c r="T396" s="0" t="str">
        <f aca="false">IF(AND($P396="Congruent",$I396=1),$G396,"")</f>
        <v/>
      </c>
      <c r="U396" s="0" t="str">
        <f aca="false">IF(AND($P396="Neutre",$I396=1),$G396,"")</f>
        <v/>
      </c>
      <c r="V396" s="0" t="str">
        <f aca="false">IF(AND($P396="Incongruent",$I396=1),$G396,"")</f>
        <v/>
      </c>
      <c r="X396" s="0" t="str">
        <f aca="false">IF(AND($Q396="control",$I396=1,$I394=1),$G396,"")</f>
        <v/>
      </c>
      <c r="Y396" s="0" t="str">
        <f aca="false">IF(AND($Q396="test",$I396=1,$I394=1),$G396,"")</f>
        <v/>
      </c>
      <c r="AB396" s="0" t="str">
        <f aca="false">IF(AND(T396&lt;T$415+2*T$417,T396&gt;T$415-2*T$417),T396,"")</f>
        <v/>
      </c>
      <c r="AC396" s="0" t="str">
        <f aca="false">IF(AND(U396&lt;U$415+2*U$417,U396&gt;U$415-2*U$417),U396,"")</f>
        <v/>
      </c>
      <c r="AD396" s="0" t="str">
        <f aca="false">IF(AND(V396&lt;V$415+2*V$417,V396&gt;V$415-2*V$417),V396,"")</f>
        <v/>
      </c>
      <c r="AF396" s="0" t="str">
        <f aca="false">IF(AND(X396&lt;X$415+2*X$417,X396&gt;X$415-2*X$417),X396,"")</f>
        <v/>
      </c>
      <c r="AG396" s="0" t="str">
        <f aca="false">IF(AND(Y396&lt;Y$415+2*Y$417,Y396&gt;Y$415-2*Y$417),Y396,"")</f>
        <v/>
      </c>
    </row>
    <row r="397" customFormat="false" ht="12.8" hidden="false" customHeight="false" outlineLevel="0" collapsed="false">
      <c r="A397" s="0" t="n">
        <v>396</v>
      </c>
      <c r="B397" s="0" t="s">
        <v>19</v>
      </c>
      <c r="C397" s="0" t="s">
        <v>20</v>
      </c>
      <c r="D397" s="0" t="n">
        <v>58</v>
      </c>
      <c r="E397" s="0" t="n">
        <v>2</v>
      </c>
      <c r="F397" s="0" t="s">
        <v>11</v>
      </c>
      <c r="G397" s="0" t="n">
        <v>608</v>
      </c>
      <c r="H397" s="0" t="s">
        <v>47</v>
      </c>
      <c r="I397" s="0" t="n">
        <v>1</v>
      </c>
      <c r="J397" s="0" t="n">
        <v>0</v>
      </c>
      <c r="L397" s="0" t="s">
        <v>54</v>
      </c>
      <c r="M397" s="0" t="s">
        <v>42</v>
      </c>
      <c r="N397" s="0" t="s">
        <v>67</v>
      </c>
      <c r="O397" s="0" t="s">
        <v>52</v>
      </c>
      <c r="P397" s="0" t="s">
        <v>53</v>
      </c>
      <c r="T397" s="0" t="str">
        <f aca="false">IF(AND($P397="Congruent",$I397=1),$G397,"")</f>
        <v/>
      </c>
      <c r="U397" s="0" t="n">
        <f aca="false">IF(AND($P397="Neutre",$I397=1),$G397,"")</f>
        <v>608</v>
      </c>
      <c r="V397" s="0" t="str">
        <f aca="false">IF(AND($P397="Incongruent",$I397=1),$G397,"")</f>
        <v/>
      </c>
      <c r="X397" s="0" t="str">
        <f aca="false">IF(AND($Q397="control",$I397=1,$I395=1),$G397,"")</f>
        <v/>
      </c>
      <c r="Y397" s="0" t="str">
        <f aca="false">IF(AND($Q397="test",$I397=1,$I395=1),$G397,"")</f>
        <v/>
      </c>
      <c r="AB397" s="0" t="str">
        <f aca="false">IF(AND(T397&lt;T$415+2*T$417,T397&gt;T$415-2*T$417),T397,"")</f>
        <v/>
      </c>
      <c r="AC397" s="0" t="n">
        <f aca="false">IF(AND(U397&lt;U$415+2*U$417,U397&gt;U$415-2*U$417),U397,"")</f>
        <v>608</v>
      </c>
      <c r="AD397" s="0" t="str">
        <f aca="false">IF(AND(V397&lt;V$415+2*V$417,V397&gt;V$415-2*V$417),V397,"")</f>
        <v/>
      </c>
      <c r="AF397" s="0" t="str">
        <f aca="false">IF(AND(X397&lt;X$415+2*X$417,X397&gt;X$415-2*X$417),X397,"")</f>
        <v/>
      </c>
      <c r="AG397" s="0" t="str">
        <f aca="false">IF(AND(Y397&lt;Y$415+2*Y$417,Y397&gt;Y$415-2*Y$417),Y397,"")</f>
        <v/>
      </c>
    </row>
    <row r="398" customFormat="false" ht="12.8" hidden="false" customHeight="false" outlineLevel="0" collapsed="false">
      <c r="A398" s="0" t="n">
        <v>397</v>
      </c>
      <c r="B398" s="0" t="s">
        <v>19</v>
      </c>
      <c r="C398" s="0" t="s">
        <v>20</v>
      </c>
      <c r="D398" s="0" t="n">
        <v>58</v>
      </c>
      <c r="E398" s="0" t="n">
        <v>3</v>
      </c>
      <c r="F398" s="0" t="s">
        <v>41</v>
      </c>
      <c r="G398" s="0" t="n">
        <v>500</v>
      </c>
      <c r="I398" s="0" t="n">
        <v>0</v>
      </c>
      <c r="J398" s="0" t="n">
        <v>1</v>
      </c>
      <c r="L398" s="0" t="s">
        <v>54</v>
      </c>
      <c r="M398" s="0" t="s">
        <v>42</v>
      </c>
      <c r="N398" s="0" t="s">
        <v>67</v>
      </c>
      <c r="T398" s="0" t="str">
        <f aca="false">IF(AND($P398="Congruent",$I398=1),$G398,"")</f>
        <v/>
      </c>
      <c r="U398" s="0" t="str">
        <f aca="false">IF(AND($P398="Neutre",$I398=1),$G398,"")</f>
        <v/>
      </c>
      <c r="V398" s="0" t="str">
        <f aca="false">IF(AND($P398="Incongruent",$I398=1),$G398,"")</f>
        <v/>
      </c>
      <c r="X398" s="0" t="str">
        <f aca="false">IF(AND($Q398="control",$I398=1,$I396=1),$G398,"")</f>
        <v/>
      </c>
      <c r="Y398" s="0" t="str">
        <f aca="false">IF(AND($Q398="test",$I398=1,$I396=1),$G398,"")</f>
        <v/>
      </c>
      <c r="AB398" s="0" t="str">
        <f aca="false">IF(AND(T398&lt;T$415+2*T$417,T398&gt;T$415-2*T$417),T398,"")</f>
        <v/>
      </c>
      <c r="AC398" s="0" t="str">
        <f aca="false">IF(AND(U398&lt;U$415+2*U$417,U398&gt;U$415-2*U$417),U398,"")</f>
        <v/>
      </c>
      <c r="AD398" s="0" t="str">
        <f aca="false">IF(AND(V398&lt;V$415+2*V$417,V398&gt;V$415-2*V$417),V398,"")</f>
        <v/>
      </c>
      <c r="AF398" s="0" t="str">
        <f aca="false">IF(AND(X398&lt;X$415+2*X$417,X398&gt;X$415-2*X$417),X398,"")</f>
        <v/>
      </c>
      <c r="AG398" s="0" t="str">
        <f aca="false">IF(AND(Y398&lt;Y$415+2*Y$417,Y398&gt;Y$415-2*Y$417),Y398,"")</f>
        <v/>
      </c>
    </row>
    <row r="399" customFormat="false" ht="12.8" hidden="false" customHeight="false" outlineLevel="0" collapsed="false">
      <c r="A399" s="0" t="n">
        <v>398</v>
      </c>
      <c r="B399" s="0" t="s">
        <v>19</v>
      </c>
      <c r="C399" s="0" t="s">
        <v>20</v>
      </c>
      <c r="D399" s="0" t="n">
        <v>58</v>
      </c>
      <c r="E399" s="0" t="n">
        <v>4</v>
      </c>
      <c r="F399" s="0" t="s">
        <v>12</v>
      </c>
      <c r="G399" s="0" t="n">
        <v>676</v>
      </c>
      <c r="H399" s="0" t="s">
        <v>44</v>
      </c>
      <c r="I399" s="0" t="n">
        <v>1</v>
      </c>
      <c r="J399" s="0" t="n">
        <v>0</v>
      </c>
      <c r="L399" s="0" t="s">
        <v>54</v>
      </c>
      <c r="M399" s="0" t="s">
        <v>42</v>
      </c>
      <c r="N399" s="0" t="s">
        <v>67</v>
      </c>
      <c r="O399" s="0" t="s">
        <v>48</v>
      </c>
      <c r="P399" s="0" t="s">
        <v>46</v>
      </c>
      <c r="Q399" s="0" t="s">
        <v>17</v>
      </c>
      <c r="T399" s="0" t="n">
        <f aca="false">IF(AND($P399="Congruent",$I399=1),$G399,"")</f>
        <v>676</v>
      </c>
      <c r="U399" s="0" t="str">
        <f aca="false">IF(AND($P399="Neutre",$I399=1),$G399,"")</f>
        <v/>
      </c>
      <c r="V399" s="0" t="str">
        <f aca="false">IF(AND($P399="Incongruent",$I399=1),$G399,"")</f>
        <v/>
      </c>
      <c r="X399" s="0" t="n">
        <f aca="false">IF(AND($Q399="control",$I399=1,$I397=1),$G399,"")</f>
        <v>676</v>
      </c>
      <c r="Y399" s="0" t="str">
        <f aca="false">IF(AND($Q399="test",$I399=1,$I397=1),$G399,"")</f>
        <v/>
      </c>
      <c r="AB399" s="0" t="n">
        <f aca="false">IF(AND(T399&lt;T$415+2*T$417,T399&gt;T$415-2*T$417),T399,"")</f>
        <v>676</v>
      </c>
      <c r="AC399" s="0" t="str">
        <f aca="false">IF(AND(U399&lt;U$415+2*U$417,U399&gt;U$415-2*U$417),U399,"")</f>
        <v/>
      </c>
      <c r="AD399" s="0" t="str">
        <f aca="false">IF(AND(V399&lt;V$415+2*V$417,V399&gt;V$415-2*V$417),V399,"")</f>
        <v/>
      </c>
      <c r="AF399" s="0" t="n">
        <f aca="false">IF(AND(X399&lt;X$415+2*X$417,X399&gt;X$415-2*X$417),X399,"")</f>
        <v>676</v>
      </c>
      <c r="AG399" s="0" t="str">
        <f aca="false">IF(AND(Y399&lt;Y$415+2*Y$417,Y399&gt;Y$415-2*Y$417),Y399,"")</f>
        <v/>
      </c>
    </row>
    <row r="400" customFormat="false" ht="12.8" hidden="false" customHeight="false" outlineLevel="0" collapsed="false">
      <c r="A400" s="0" t="n">
        <v>399</v>
      </c>
      <c r="B400" s="0" t="s">
        <v>19</v>
      </c>
      <c r="C400" s="0" t="s">
        <v>20</v>
      </c>
      <c r="D400" s="0" t="n">
        <v>58</v>
      </c>
      <c r="E400" s="0" t="n">
        <v>5</v>
      </c>
      <c r="F400" s="0" t="s">
        <v>41</v>
      </c>
      <c r="G400" s="0" t="n">
        <v>500</v>
      </c>
      <c r="I400" s="0" t="n">
        <v>0</v>
      </c>
      <c r="J400" s="0" t="n">
        <v>1</v>
      </c>
      <c r="L400" s="0" t="s">
        <v>54</v>
      </c>
      <c r="M400" s="0" t="s">
        <v>42</v>
      </c>
      <c r="N400" s="0" t="s">
        <v>67</v>
      </c>
      <c r="T400" s="0" t="str">
        <f aca="false">IF(AND($P400="Congruent",$I400=1),$G400,"")</f>
        <v/>
      </c>
      <c r="U400" s="0" t="str">
        <f aca="false">IF(AND($P400="Neutre",$I400=1),$G400,"")</f>
        <v/>
      </c>
      <c r="V400" s="0" t="str">
        <f aca="false">IF(AND($P400="Incongruent",$I400=1),$G400,"")</f>
        <v/>
      </c>
      <c r="X400" s="0" t="str">
        <f aca="false">IF(AND($Q400="control",$I400=1,$I398=1),$G400,"")</f>
        <v/>
      </c>
      <c r="Y400" s="0" t="str">
        <f aca="false">IF(AND($Q400="test",$I400=1,$I398=1),$G400,"")</f>
        <v/>
      </c>
      <c r="AB400" s="0" t="str">
        <f aca="false">IF(AND(T400&lt;T$415+2*T$417,T400&gt;T$415-2*T$417),T400,"")</f>
        <v/>
      </c>
      <c r="AC400" s="0" t="str">
        <f aca="false">IF(AND(U400&lt;U$415+2*U$417,U400&gt;U$415-2*U$417),U400,"")</f>
        <v/>
      </c>
      <c r="AD400" s="0" t="str">
        <f aca="false">IF(AND(V400&lt;V$415+2*V$417,V400&gt;V$415-2*V$417),V400,"")</f>
        <v/>
      </c>
      <c r="AF400" s="0" t="str">
        <f aca="false">IF(AND(X400&lt;X$415+2*X$417,X400&gt;X$415-2*X$417),X400,"")</f>
        <v/>
      </c>
      <c r="AG400" s="0" t="str">
        <f aca="false">IF(AND(Y400&lt;Y$415+2*Y$417,Y400&gt;Y$415-2*Y$417),Y400,"")</f>
        <v/>
      </c>
    </row>
    <row r="401" customFormat="false" ht="12.8" hidden="false" customHeight="false" outlineLevel="0" collapsed="false">
      <c r="A401" s="0" t="n">
        <v>400</v>
      </c>
      <c r="B401" s="0" t="s">
        <v>19</v>
      </c>
      <c r="C401" s="0" t="s">
        <v>20</v>
      </c>
      <c r="D401" s="0" t="n">
        <v>58</v>
      </c>
      <c r="E401" s="0" t="n">
        <v>6</v>
      </c>
      <c r="F401" s="0" t="s">
        <v>49</v>
      </c>
      <c r="G401" s="0" t="n">
        <v>1000</v>
      </c>
      <c r="I401" s="0" t="n">
        <v>0</v>
      </c>
      <c r="J401" s="0" t="n">
        <v>1</v>
      </c>
      <c r="K401" s="0" t="n">
        <v>1</v>
      </c>
      <c r="L401" s="0" t="s">
        <v>54</v>
      </c>
      <c r="M401" s="0" t="s">
        <v>42</v>
      </c>
      <c r="N401" s="0" t="s">
        <v>67</v>
      </c>
      <c r="T401" s="0" t="str">
        <f aca="false">IF(AND($P401="Congruent",$I401=1),$G401,"")</f>
        <v/>
      </c>
      <c r="U401" s="0" t="str">
        <f aca="false">IF(AND($P401="Neutre",$I401=1),$G401,"")</f>
        <v/>
      </c>
      <c r="V401" s="0" t="str">
        <f aca="false">IF(AND($P401="Incongruent",$I401=1),$G401,"")</f>
        <v/>
      </c>
      <c r="X401" s="0" t="str">
        <f aca="false">IF(AND($Q401="control",$I401=1,$I399=1),$G401,"")</f>
        <v/>
      </c>
      <c r="Y401" s="0" t="str">
        <f aca="false">IF(AND($Q401="test",$I401=1,$I399=1),$G401,"")</f>
        <v/>
      </c>
      <c r="AB401" s="0" t="str">
        <f aca="false">IF(AND(T401&lt;T$415+2*T$417,T401&gt;T$415-2*T$417),T401,"")</f>
        <v/>
      </c>
      <c r="AC401" s="0" t="str">
        <f aca="false">IF(AND(U401&lt;U$415+2*U$417,U401&gt;U$415-2*U$417),U401,"")</f>
        <v/>
      </c>
      <c r="AD401" s="0" t="str">
        <f aca="false">IF(AND(V401&lt;V$415+2*V$417,V401&gt;V$415-2*V$417),V401,"")</f>
        <v/>
      </c>
      <c r="AF401" s="0" t="str">
        <f aca="false">IF(AND(X401&lt;X$415+2*X$417,X401&gt;X$415-2*X$417),X401,"")</f>
        <v/>
      </c>
      <c r="AG401" s="0" t="str">
        <f aca="false">IF(AND(Y401&lt;Y$415+2*Y$417,Y401&gt;Y$415-2*Y$417),Y401,"")</f>
        <v/>
      </c>
    </row>
    <row r="402" customFormat="false" ht="12.8" hidden="false" customHeight="false" outlineLevel="0" collapsed="false">
      <c r="A402" s="0" t="n">
        <v>401</v>
      </c>
      <c r="B402" s="0" t="s">
        <v>19</v>
      </c>
      <c r="C402" s="0" t="s">
        <v>20</v>
      </c>
      <c r="D402" s="0" t="n">
        <v>59</v>
      </c>
      <c r="E402" s="0" t="n">
        <v>1</v>
      </c>
      <c r="F402" s="0" t="s">
        <v>41</v>
      </c>
      <c r="G402" s="0" t="n">
        <v>499</v>
      </c>
      <c r="I402" s="0" t="n">
        <v>0</v>
      </c>
      <c r="J402" s="0" t="n">
        <v>1</v>
      </c>
      <c r="L402" s="0" t="s">
        <v>50</v>
      </c>
      <c r="M402" s="0" t="s">
        <v>42</v>
      </c>
      <c r="N402" s="0" t="s">
        <v>67</v>
      </c>
      <c r="T402" s="0" t="str">
        <f aca="false">IF(AND($P402="Congruent",$I402=1),$G402,"")</f>
        <v/>
      </c>
      <c r="U402" s="0" t="str">
        <f aca="false">IF(AND($P402="Neutre",$I402=1),$G402,"")</f>
        <v/>
      </c>
      <c r="V402" s="0" t="str">
        <f aca="false">IF(AND($P402="Incongruent",$I402=1),$G402,"")</f>
        <v/>
      </c>
      <c r="X402" s="0" t="str">
        <f aca="false">IF(AND($Q402="control",$I402=1,$I400=1),$G402,"")</f>
        <v/>
      </c>
      <c r="Y402" s="0" t="str">
        <f aca="false">IF(AND($Q402="test",$I402=1,$I400=1),$G402,"")</f>
        <v/>
      </c>
      <c r="AB402" s="0" t="str">
        <f aca="false">IF(AND(T402&lt;T$415+2*T$417,T402&gt;T$415-2*T$417),T402,"")</f>
        <v/>
      </c>
      <c r="AC402" s="0" t="str">
        <f aca="false">IF(AND(U402&lt;U$415+2*U$417,U402&gt;U$415-2*U$417),U402,"")</f>
        <v/>
      </c>
      <c r="AD402" s="0" t="str">
        <f aca="false">IF(AND(V402&lt;V$415+2*V$417,V402&gt;V$415-2*V$417),V402,"")</f>
        <v/>
      </c>
      <c r="AF402" s="0" t="str">
        <f aca="false">IF(AND(X402&lt;X$415+2*X$417,X402&gt;X$415-2*X$417),X402,"")</f>
        <v/>
      </c>
      <c r="AG402" s="0" t="str">
        <f aca="false">IF(AND(Y402&lt;Y$415+2*Y$417,Y402&gt;Y$415-2*Y$417),Y402,"")</f>
        <v/>
      </c>
    </row>
    <row r="403" customFormat="false" ht="12.8" hidden="false" customHeight="false" outlineLevel="0" collapsed="false">
      <c r="A403" s="0" t="n">
        <v>402</v>
      </c>
      <c r="B403" s="0" t="s">
        <v>19</v>
      </c>
      <c r="C403" s="0" t="s">
        <v>20</v>
      </c>
      <c r="D403" s="0" t="n">
        <v>59</v>
      </c>
      <c r="E403" s="0" t="n">
        <v>2</v>
      </c>
      <c r="F403" s="0" t="s">
        <v>11</v>
      </c>
      <c r="G403" s="0" t="n">
        <v>546</v>
      </c>
      <c r="H403" s="0" t="s">
        <v>47</v>
      </c>
      <c r="I403" s="0" t="n">
        <v>1</v>
      </c>
      <c r="J403" s="0" t="n">
        <v>0</v>
      </c>
      <c r="L403" s="0" t="s">
        <v>50</v>
      </c>
      <c r="M403" s="0" t="s">
        <v>42</v>
      </c>
      <c r="N403" s="0" t="s">
        <v>67</v>
      </c>
      <c r="O403" s="0" t="s">
        <v>52</v>
      </c>
      <c r="P403" s="0" t="s">
        <v>53</v>
      </c>
      <c r="T403" s="0" t="str">
        <f aca="false">IF(AND($P403="Congruent",$I403=1),$G403,"")</f>
        <v/>
      </c>
      <c r="U403" s="0" t="n">
        <f aca="false">IF(AND($P403="Neutre",$I403=1),$G403,"")</f>
        <v>546</v>
      </c>
      <c r="V403" s="0" t="str">
        <f aca="false">IF(AND($P403="Incongruent",$I403=1),$G403,"")</f>
        <v/>
      </c>
      <c r="X403" s="0" t="str">
        <f aca="false">IF(AND($Q403="control",$I403=1,$I401=1),$G403,"")</f>
        <v/>
      </c>
      <c r="Y403" s="0" t="str">
        <f aca="false">IF(AND($Q403="test",$I403=1,$I401=1),$G403,"")</f>
        <v/>
      </c>
      <c r="AB403" s="0" t="str">
        <f aca="false">IF(AND(T403&lt;T$415+2*T$417,T403&gt;T$415-2*T$417),T403,"")</f>
        <v/>
      </c>
      <c r="AC403" s="0" t="n">
        <f aca="false">IF(AND(U403&lt;U$415+2*U$417,U403&gt;U$415-2*U$417),U403,"")</f>
        <v>546</v>
      </c>
      <c r="AD403" s="0" t="str">
        <f aca="false">IF(AND(V403&lt;V$415+2*V$417,V403&gt;V$415-2*V$417),V403,"")</f>
        <v/>
      </c>
      <c r="AF403" s="0" t="str">
        <f aca="false">IF(AND(X403&lt;X$415+2*X$417,X403&gt;X$415-2*X$417),X403,"")</f>
        <v/>
      </c>
      <c r="AG403" s="0" t="str">
        <f aca="false">IF(AND(Y403&lt;Y$415+2*Y$417,Y403&gt;Y$415-2*Y$417),Y403,"")</f>
        <v/>
      </c>
    </row>
    <row r="404" customFormat="false" ht="12.8" hidden="false" customHeight="false" outlineLevel="0" collapsed="false">
      <c r="A404" s="0" t="n">
        <v>403</v>
      </c>
      <c r="B404" s="0" t="s">
        <v>19</v>
      </c>
      <c r="C404" s="0" t="s">
        <v>20</v>
      </c>
      <c r="D404" s="0" t="n">
        <v>59</v>
      </c>
      <c r="E404" s="0" t="n">
        <v>3</v>
      </c>
      <c r="F404" s="0" t="s">
        <v>41</v>
      </c>
      <c r="G404" s="0" t="n">
        <v>500</v>
      </c>
      <c r="I404" s="0" t="n">
        <v>0</v>
      </c>
      <c r="J404" s="0" t="n">
        <v>1</v>
      </c>
      <c r="L404" s="0" t="s">
        <v>50</v>
      </c>
      <c r="M404" s="0" t="s">
        <v>42</v>
      </c>
      <c r="N404" s="0" t="s">
        <v>67</v>
      </c>
      <c r="T404" s="0" t="str">
        <f aca="false">IF(AND($P404="Congruent",$I404=1),$G404,"")</f>
        <v/>
      </c>
      <c r="U404" s="0" t="str">
        <f aca="false">IF(AND($P404="Neutre",$I404=1),$G404,"")</f>
        <v/>
      </c>
      <c r="V404" s="0" t="str">
        <f aca="false">IF(AND($P404="Incongruent",$I404=1),$G404,"")</f>
        <v/>
      </c>
      <c r="X404" s="0" t="str">
        <f aca="false">IF(AND($Q404="control",$I404=1,$I402=1),$G404,"")</f>
        <v/>
      </c>
      <c r="Y404" s="0" t="str">
        <f aca="false">IF(AND($Q404="test",$I404=1,$I402=1),$G404,"")</f>
        <v/>
      </c>
      <c r="AB404" s="0" t="str">
        <f aca="false">IF(AND(T404&lt;T$415+2*T$417,T404&gt;T$415-2*T$417),T404,"")</f>
        <v/>
      </c>
      <c r="AC404" s="0" t="str">
        <f aca="false">IF(AND(U404&lt;U$415+2*U$417,U404&gt;U$415-2*U$417),U404,"")</f>
        <v/>
      </c>
      <c r="AD404" s="0" t="str">
        <f aca="false">IF(AND(V404&lt;V$415+2*V$417,V404&gt;V$415-2*V$417),V404,"")</f>
        <v/>
      </c>
      <c r="AF404" s="0" t="str">
        <f aca="false">IF(AND(X404&lt;X$415+2*X$417,X404&gt;X$415-2*X$417),X404,"")</f>
        <v/>
      </c>
      <c r="AG404" s="0" t="str">
        <f aca="false">IF(AND(Y404&lt;Y$415+2*Y$417,Y404&gt;Y$415-2*Y$417),Y404,"")</f>
        <v/>
      </c>
    </row>
    <row r="405" customFormat="false" ht="12.8" hidden="false" customHeight="false" outlineLevel="0" collapsed="false">
      <c r="A405" s="0" t="n">
        <v>404</v>
      </c>
      <c r="B405" s="0" t="s">
        <v>19</v>
      </c>
      <c r="C405" s="0" t="s">
        <v>20</v>
      </c>
      <c r="D405" s="0" t="n">
        <v>59</v>
      </c>
      <c r="E405" s="0" t="n">
        <v>4</v>
      </c>
      <c r="F405" s="0" t="s">
        <v>12</v>
      </c>
      <c r="G405" s="0" t="n">
        <v>510</v>
      </c>
      <c r="H405" s="0" t="s">
        <v>44</v>
      </c>
      <c r="I405" s="0" t="n">
        <v>1</v>
      </c>
      <c r="J405" s="0" t="n">
        <v>0</v>
      </c>
      <c r="L405" s="0" t="s">
        <v>50</v>
      </c>
      <c r="M405" s="0" t="s">
        <v>42</v>
      </c>
      <c r="N405" s="0" t="s">
        <v>67</v>
      </c>
      <c r="O405" s="0" t="s">
        <v>48</v>
      </c>
      <c r="P405" s="0" t="s">
        <v>46</v>
      </c>
      <c r="Q405" s="0" t="s">
        <v>17</v>
      </c>
      <c r="T405" s="0" t="n">
        <f aca="false">IF(AND($P405="Congruent",$I405=1),$G405,"")</f>
        <v>510</v>
      </c>
      <c r="U405" s="0" t="str">
        <f aca="false">IF(AND($P405="Neutre",$I405=1),$G405,"")</f>
        <v/>
      </c>
      <c r="V405" s="0" t="str">
        <f aca="false">IF(AND($P405="Incongruent",$I405=1),$G405,"")</f>
        <v/>
      </c>
      <c r="X405" s="0" t="n">
        <f aca="false">IF(AND($Q405="control",$I405=1,$I403=1),$G405,"")</f>
        <v>510</v>
      </c>
      <c r="Y405" s="0" t="str">
        <f aca="false">IF(AND($Q405="test",$I405=1,$I403=1),$G405,"")</f>
        <v/>
      </c>
      <c r="AB405" s="0" t="n">
        <f aca="false">IF(AND(T405&lt;T$415+2*T$417,T405&gt;T$415-2*T$417),T405,"")</f>
        <v>510</v>
      </c>
      <c r="AC405" s="0" t="str">
        <f aca="false">IF(AND(U405&lt;U$415+2*U$417,U405&gt;U$415-2*U$417),U405,"")</f>
        <v/>
      </c>
      <c r="AD405" s="0" t="str">
        <f aca="false">IF(AND(V405&lt;V$415+2*V$417,V405&gt;V$415-2*V$417),V405,"")</f>
        <v/>
      </c>
      <c r="AF405" s="0" t="str">
        <f aca="false">IF(AND(X405&lt;X$415+2*X$417,X405&gt;X$415-2*X$417),X405,"")</f>
        <v/>
      </c>
      <c r="AG405" s="0" t="str">
        <f aca="false">IF(AND(Y405&lt;Y$415+2*Y$417,Y405&gt;Y$415-2*Y$417),Y405,"")</f>
        <v/>
      </c>
    </row>
    <row r="406" customFormat="false" ht="12.8" hidden="false" customHeight="false" outlineLevel="0" collapsed="false">
      <c r="A406" s="0" t="n">
        <v>405</v>
      </c>
      <c r="B406" s="0" t="s">
        <v>19</v>
      </c>
      <c r="C406" s="0" t="s">
        <v>20</v>
      </c>
      <c r="D406" s="0" t="n">
        <v>59</v>
      </c>
      <c r="E406" s="0" t="n">
        <v>5</v>
      </c>
      <c r="F406" s="0" t="s">
        <v>41</v>
      </c>
      <c r="G406" s="0" t="n">
        <v>500</v>
      </c>
      <c r="I406" s="0" t="n">
        <v>0</v>
      </c>
      <c r="J406" s="0" t="n">
        <v>1</v>
      </c>
      <c r="L406" s="0" t="s">
        <v>50</v>
      </c>
      <c r="M406" s="0" t="s">
        <v>42</v>
      </c>
      <c r="N406" s="0" t="s">
        <v>67</v>
      </c>
      <c r="T406" s="0" t="str">
        <f aca="false">IF(AND($P406="Congruent",$I406=1),$G406,"")</f>
        <v/>
      </c>
      <c r="U406" s="0" t="str">
        <f aca="false">IF(AND($P406="Neutre",$I406=1),$G406,"")</f>
        <v/>
      </c>
      <c r="V406" s="0" t="str">
        <f aca="false">IF(AND($P406="Incongruent",$I406=1),$G406,"")</f>
        <v/>
      </c>
      <c r="X406" s="0" t="str">
        <f aca="false">IF(AND($Q406="control",$I406=1,$I404=1),$G406,"")</f>
        <v/>
      </c>
      <c r="Y406" s="0" t="str">
        <f aca="false">IF(AND($Q406="test",$I406=1,$I404=1),$G406,"")</f>
        <v/>
      </c>
      <c r="AB406" s="0" t="str">
        <f aca="false">IF(AND(T406&lt;T$415+2*T$417,T406&gt;T$415-2*T$417),T406,"")</f>
        <v/>
      </c>
      <c r="AC406" s="0" t="str">
        <f aca="false">IF(AND(U406&lt;U$415+2*U$417,U406&gt;U$415-2*U$417),U406,"")</f>
        <v/>
      </c>
      <c r="AD406" s="0" t="str">
        <f aca="false">IF(AND(V406&lt;V$415+2*V$417,V406&gt;V$415-2*V$417),V406,"")</f>
        <v/>
      </c>
      <c r="AF406" s="0" t="str">
        <f aca="false">IF(AND(X406&lt;X$415+2*X$417,X406&gt;X$415-2*X$417),X406,"")</f>
        <v/>
      </c>
      <c r="AG406" s="0" t="str">
        <f aca="false">IF(AND(Y406&lt;Y$415+2*Y$417,Y406&gt;Y$415-2*Y$417),Y406,"")</f>
        <v/>
      </c>
    </row>
    <row r="407" customFormat="false" ht="12.8" hidden="false" customHeight="false" outlineLevel="0" collapsed="false">
      <c r="A407" s="0" t="n">
        <v>406</v>
      </c>
      <c r="B407" s="0" t="s">
        <v>19</v>
      </c>
      <c r="C407" s="0" t="s">
        <v>20</v>
      </c>
      <c r="D407" s="0" t="n">
        <v>59</v>
      </c>
      <c r="E407" s="0" t="n">
        <v>6</v>
      </c>
      <c r="F407" s="0" t="s">
        <v>49</v>
      </c>
      <c r="G407" s="0" t="n">
        <v>1000</v>
      </c>
      <c r="I407" s="0" t="n">
        <v>0</v>
      </c>
      <c r="J407" s="0" t="n">
        <v>1</v>
      </c>
      <c r="K407" s="0" t="n">
        <v>1</v>
      </c>
      <c r="L407" s="0" t="s">
        <v>50</v>
      </c>
      <c r="M407" s="0" t="s">
        <v>42</v>
      </c>
      <c r="N407" s="0" t="s">
        <v>67</v>
      </c>
      <c r="T407" s="0" t="str">
        <f aca="false">IF(AND($P407="Congruent",$I407=1),$G407,"")</f>
        <v/>
      </c>
      <c r="U407" s="0" t="str">
        <f aca="false">IF(AND($P407="Neutre",$I407=1),$G407,"")</f>
        <v/>
      </c>
      <c r="V407" s="0" t="str">
        <f aca="false">IF(AND($P407="Incongruent",$I407=1),$G407,"")</f>
        <v/>
      </c>
      <c r="X407" s="0" t="str">
        <f aca="false">IF(AND($Q407="control",$I407=1,$I405=1),$G407,"")</f>
        <v/>
      </c>
      <c r="Y407" s="0" t="str">
        <f aca="false">IF(AND($Q407="test",$I407=1,$I405=1),$G407,"")</f>
        <v/>
      </c>
      <c r="AB407" s="0" t="str">
        <f aca="false">IF(AND(T407&lt;T$415+2*T$417,T407&gt;T$415-2*T$417),T407,"")</f>
        <v/>
      </c>
      <c r="AC407" s="0" t="str">
        <f aca="false">IF(AND(U407&lt;U$415+2*U$417,U407&gt;U$415-2*U$417),U407,"")</f>
        <v/>
      </c>
      <c r="AD407" s="0" t="str">
        <f aca="false">IF(AND(V407&lt;V$415+2*V$417,V407&gt;V$415-2*V$417),V407,"")</f>
        <v/>
      </c>
      <c r="AF407" s="0" t="str">
        <f aca="false">IF(AND(X407&lt;X$415+2*X$417,X407&gt;X$415-2*X$417),X407,"")</f>
        <v/>
      </c>
      <c r="AG407" s="0" t="str">
        <f aca="false">IF(AND(Y407&lt;Y$415+2*Y$417,Y407&gt;Y$415-2*Y$417),Y407,"")</f>
        <v/>
      </c>
    </row>
    <row r="408" customFormat="false" ht="12.8" hidden="false" customHeight="false" outlineLevel="0" collapsed="false">
      <c r="A408" s="0" t="n">
        <v>407</v>
      </c>
      <c r="B408" s="0" t="s">
        <v>19</v>
      </c>
      <c r="C408" s="0" t="s">
        <v>20</v>
      </c>
      <c r="D408" s="0" t="n">
        <v>1</v>
      </c>
      <c r="E408" s="0" t="n">
        <v>1</v>
      </c>
      <c r="F408" s="0" t="s">
        <v>69</v>
      </c>
      <c r="G408" s="0" t="n">
        <v>1639</v>
      </c>
      <c r="I408" s="0" t="n">
        <v>0</v>
      </c>
      <c r="J408" s="0" t="n">
        <v>1</v>
      </c>
      <c r="T408" s="0" t="str">
        <f aca="false">IF(AND($P408="Congruent",$I408=1),$G408,"")</f>
        <v/>
      </c>
      <c r="U408" s="0" t="str">
        <f aca="false">IF(AND($P408="Neutre",$I408=1),$G408,"")</f>
        <v/>
      </c>
      <c r="V408" s="0" t="str">
        <f aca="false">IF(AND($P408="Incongruent",$I408=1),$G408,"")</f>
        <v/>
      </c>
      <c r="X408" s="0" t="str">
        <f aca="false">IF(AND($Q408="control",$I408=1,$I406=1),$G408,"")</f>
        <v/>
      </c>
      <c r="Y408" s="0" t="str">
        <f aca="false">IF(AND($Q408="test",$I408=1,$I406=1),$G408,"")</f>
        <v/>
      </c>
      <c r="AB408" s="0" t="str">
        <f aca="false">IF(AND(T408&lt;T$415+2*T$417,T408&gt;T$415-2*T$417),T408,"")</f>
        <v/>
      </c>
      <c r="AC408" s="0" t="str">
        <f aca="false">IF(AND(U408&lt;U$415+2*U$417,U408&gt;U$415-2*U$417),U408,"")</f>
        <v/>
      </c>
      <c r="AD408" s="0" t="str">
        <f aca="false">IF(AND(V408&lt;V$415+2*V$417,V408&gt;V$415-2*V$417),V408,"")</f>
        <v/>
      </c>
      <c r="AF408" s="0" t="str">
        <f aca="false">IF(AND(X408&lt;X$415+2*X$417,X408&gt;X$415-2*X$417),X408,"")</f>
        <v/>
      </c>
      <c r="AG408" s="0" t="str">
        <f aca="false">IF(AND(Y408&lt;Y$415+2*Y$417,Y408&gt;Y$415-2*Y$417),Y408,"")</f>
        <v/>
      </c>
    </row>
    <row r="409" customFormat="false" ht="12.8" hidden="false" customHeight="false" outlineLevel="0" collapsed="false">
      <c r="A409" s="0" t="n">
        <v>408</v>
      </c>
      <c r="B409" s="0" t="s">
        <v>19</v>
      </c>
      <c r="C409" s="0" t="s">
        <v>20</v>
      </c>
      <c r="D409" s="0" t="s">
        <v>70</v>
      </c>
      <c r="G409" s="0" t="n">
        <v>565996</v>
      </c>
      <c r="I409" s="0" t="n">
        <v>0</v>
      </c>
      <c r="J409" s="0" t="n">
        <v>1</v>
      </c>
      <c r="T409" s="0" t="str">
        <f aca="false">IF(AND($P409="Congruent",$I409=1),$G409,"")</f>
        <v/>
      </c>
      <c r="U409" s="0" t="str">
        <f aca="false">IF(AND($P409="Neutre",$I409=1),$G409,"")</f>
        <v/>
      </c>
      <c r="V409" s="0" t="str">
        <f aca="false">IF(AND($P409="Incongruent",$I409=1),$G409,"")</f>
        <v/>
      </c>
      <c r="X409" s="0" t="str">
        <f aca="false">IF(AND($Q409="control",$I409=1,$I407=1),$G409,"")</f>
        <v/>
      </c>
      <c r="Y409" s="0" t="str">
        <f aca="false">IF(AND($Q409="test",$I409=1,$I407=1),$G409,"")</f>
        <v/>
      </c>
      <c r="AB409" s="0" t="str">
        <f aca="false">IF(AND(T409&lt;T$415+2*T$417,T409&gt;T$415-2*T$417),T409,"")</f>
        <v/>
      </c>
      <c r="AC409" s="0" t="str">
        <f aca="false">IF(AND(U409&lt;U$415+2*U$417,U409&gt;U$415-2*U$417),U409,"")</f>
        <v/>
      </c>
      <c r="AD409" s="0" t="str">
        <f aca="false">IF(AND(V409&lt;V$415+2*V$417,V409&gt;V$415-2*V$417),V409,"")</f>
        <v/>
      </c>
      <c r="AF409" s="0" t="str">
        <f aca="false">IF(AND(X409&lt;X$415+2*X$417,X409&gt;X$415-2*X$417),X409,"")</f>
        <v/>
      </c>
      <c r="AG409" s="0" t="str">
        <f aca="false">IF(AND(Y409&lt;Y$415+2*Y$417,Y409&gt;Y$415-2*Y$417),Y409,"")</f>
        <v/>
      </c>
    </row>
    <row r="410" customFormat="false" ht="12.8" hidden="false" customHeight="false" outlineLevel="0" collapsed="false">
      <c r="T410" s="0" t="str">
        <f aca="false">IF(AND($P410="Congruent",$I410=1),$G410,"")</f>
        <v/>
      </c>
      <c r="U410" s="0" t="str">
        <f aca="false">IF(AND($P410="Neutre",$I410=1),$G410,"")</f>
        <v/>
      </c>
      <c r="V410" s="0" t="str">
        <f aca="false">IF(AND($P410="Incongruent",$I410=1),$G410,"")</f>
        <v/>
      </c>
      <c r="X410" s="0" t="str">
        <f aca="false">IF(AND($Q410="control",$I410=1,$I408=1),$G410,"")</f>
        <v/>
      </c>
      <c r="Y410" s="0" t="str">
        <f aca="false">IF(AND($Q410="test",$I410=1,$I408=1),$G410,"")</f>
        <v/>
      </c>
      <c r="AB410" s="0" t="str">
        <f aca="false">IF(AND(T410&lt;T$415+2*T$417,T410&gt;T$415-2*T$417),T410,"")</f>
        <v/>
      </c>
      <c r="AC410" s="0" t="str">
        <f aca="false">IF(AND(U410&lt;U$415+2*U$417,U410&gt;U$415-2*U$417),U410,"")</f>
        <v/>
      </c>
      <c r="AD410" s="0" t="str">
        <f aca="false">IF(AND(V410&lt;V$415+2*V$417,V410&gt;V$415-2*V$417),V410,"")</f>
        <v/>
      </c>
      <c r="AF410" s="0" t="str">
        <f aca="false">IF(AND(X410&lt;X$415+2*X$417,X410&gt;X$415-2*X$417),X410,"")</f>
        <v/>
      </c>
      <c r="AG410" s="0" t="str">
        <f aca="false">IF(AND(Y410&lt;Y$415+2*Y$417,Y410&gt;Y$415-2*Y$417),Y410,"")</f>
        <v/>
      </c>
    </row>
    <row r="411" customFormat="false" ht="12.8" hidden="false" customHeight="false" outlineLevel="0" collapsed="false">
      <c r="T411" s="0" t="str">
        <f aca="false">IF(AND($P411="Congruent",$I411=1),$G411,"")</f>
        <v/>
      </c>
      <c r="U411" s="0" t="str">
        <f aca="false">IF(AND($P411="Neutre",$I411=1),$G411,"")</f>
        <v/>
      </c>
      <c r="V411" s="0" t="str">
        <f aca="false">IF(AND($P411="Incongruent",$I411=1),$G411,"")</f>
        <v/>
      </c>
      <c r="X411" s="0" t="str">
        <f aca="false">IF(AND($Q411="control",$I411=1,$I409=1),$G411,"")</f>
        <v/>
      </c>
      <c r="Y411" s="0" t="str">
        <f aca="false">IF(AND($Q411="test",$I411=1,$I409=1),$G411,"")</f>
        <v/>
      </c>
      <c r="AB411" s="0" t="str">
        <f aca="false">IF(AND(T411&lt;T$415+2*T$417,T411&gt;T$415-2*T$417),T411,"")</f>
        <v/>
      </c>
      <c r="AC411" s="0" t="str">
        <f aca="false">IF(AND(U411&lt;U$415+2*U$417,U411&gt;U$415-2*U$417),U411,"")</f>
        <v/>
      </c>
      <c r="AD411" s="0" t="str">
        <f aca="false">IF(AND(V411&lt;V$415+2*V$417,V411&gt;V$415-2*V$417),V411,"")</f>
        <v/>
      </c>
      <c r="AF411" s="0" t="str">
        <f aca="false">IF(AND(X411&lt;X$415+2*X$417,X411&gt;X$415-2*X$417),X411,"")</f>
        <v/>
      </c>
      <c r="AG411" s="0" t="str">
        <f aca="false">IF(AND(Y411&lt;Y$415+2*Y$417,Y411&gt;Y$415-2*Y$417),Y411,"")</f>
        <v/>
      </c>
    </row>
    <row r="412" customFormat="false" ht="12.8" hidden="false" customHeight="false" outlineLevel="0" collapsed="false">
      <c r="T412" s="0" t="str">
        <f aca="false">IF(AND($P412="Congruent",$I412=1),$G412,"")</f>
        <v/>
      </c>
      <c r="U412" s="0" t="str">
        <f aca="false">IF(AND($P412="Neutre",$I412=1),$G412,"")</f>
        <v/>
      </c>
      <c r="V412" s="0" t="str">
        <f aca="false">IF(AND($P412="Incongruent",$I412=1),$G412,"")</f>
        <v/>
      </c>
      <c r="X412" s="0" t="str">
        <f aca="false">IF(AND($Q412="control",$I412=1,$I410=1),$G412,"")</f>
        <v/>
      </c>
      <c r="Y412" s="0" t="str">
        <f aca="false">IF(AND($Q412="test",$I412=1,$I410=1),$G412,"")</f>
        <v/>
      </c>
      <c r="AB412" s="0" t="str">
        <f aca="false">IF(AND(T412&lt;T$415+2*T$417,T412&gt;T$415-2*T$417),T412,"")</f>
        <v/>
      </c>
      <c r="AC412" s="0" t="str">
        <f aca="false">IF(AND(U412&lt;U$415+2*U$417,U412&gt;U$415-2*U$417),U412,"")</f>
        <v/>
      </c>
      <c r="AD412" s="0" t="str">
        <f aca="false">IF(AND(V412&lt;V$415+2*V$417,V412&gt;V$415-2*V$417),V412,"")</f>
        <v/>
      </c>
      <c r="AF412" s="0" t="str">
        <f aca="false">IF(AND(X412&lt;X$415+2*X$417,X412&gt;X$415-2*X$417),X412,"")</f>
        <v/>
      </c>
      <c r="AG412" s="0" t="str">
        <f aca="false">IF(AND(Y412&lt;Y$415+2*Y$417,Y412&gt;Y$415-2*Y$417),Y412,"")</f>
        <v/>
      </c>
    </row>
    <row r="415" customFormat="false" ht="12.8" hidden="false" customHeight="false" outlineLevel="0" collapsed="false">
      <c r="T415" s="0" t="n">
        <f aca="false">AVERAGE(T2:T412)</f>
        <v>829.857142857147</v>
      </c>
      <c r="U415" s="0" t="n">
        <f aca="false">AVERAGE(U2:U412)</f>
        <v>645.4</v>
      </c>
      <c r="V415" s="0" t="n">
        <f aca="false">AVERAGE(V2:V412)</f>
        <v>723.499999999989</v>
      </c>
      <c r="X415" s="0" t="n">
        <f aca="false">AVERAGE(X2:X412)</f>
        <v>644.529411764706</v>
      </c>
      <c r="Y415" s="0" t="n">
        <f aca="false">AVERAGE(Y2:Y412)</f>
        <v>668.933333333337</v>
      </c>
      <c r="AB415" s="0" t="n">
        <f aca="false">AVERAGE(AB2:AB412)</f>
        <v>722.276315789478</v>
      </c>
      <c r="AC415" s="0" t="n">
        <f aca="false">AVERAGE(AC2:AC412)</f>
        <v>613.913043478261</v>
      </c>
      <c r="AD415" s="0" t="n">
        <f aca="false">AVERAGE(AD2:AD412)</f>
        <v>674.999999999988</v>
      </c>
      <c r="AF415" s="0" t="n">
        <f aca="false">AVERAGE(AF2:AF412)</f>
        <v>652.9375</v>
      </c>
      <c r="AG415" s="0" t="n">
        <f aca="false">AVERAGE(AG2:AG412)</f>
        <v>654.000000000004</v>
      </c>
    </row>
    <row r="416" customFormat="false" ht="12.8" hidden="false" customHeight="false" outlineLevel="0" collapsed="false">
      <c r="T416" s="0" t="n">
        <f aca="false">MEDIAN(T2:T412)</f>
        <v>660</v>
      </c>
      <c r="U416" s="0" t="n">
        <f aca="false">MEDIAN(U2:U412)</f>
        <v>625</v>
      </c>
      <c r="V416" s="0" t="n">
        <f aca="false">MEDIAN(V2:V412)</f>
        <v>659.5</v>
      </c>
      <c r="X416" s="0" t="n">
        <f aca="false">MEDIAN(X2:X412)</f>
        <v>661</v>
      </c>
      <c r="Y416" s="0" t="n">
        <f aca="false">MEDIAN(Y2:Y412)</f>
        <v>643.000000000058</v>
      </c>
      <c r="AB416" s="0" t="n">
        <f aca="false">MEDIAN(AB2:AB412)</f>
        <v>660</v>
      </c>
      <c r="AC416" s="0" t="n">
        <f aca="false">MEDIAN(AC2:AC412)</f>
        <v>609</v>
      </c>
      <c r="AD416" s="0" t="n">
        <f aca="false">MEDIAN(AD2:AD412)</f>
        <v>643.999999999971</v>
      </c>
      <c r="AF416" s="0" t="n">
        <f aca="false">MEDIAN(AF2:AF412)</f>
        <v>661.499999999971</v>
      </c>
      <c r="AG416" s="0" t="n">
        <f aca="false">MEDIAN(AG2:AG412)</f>
        <v>636.999999999971</v>
      </c>
    </row>
    <row r="417" customFormat="false" ht="12.8" hidden="false" customHeight="false" outlineLevel="0" collapsed="false">
      <c r="T417" s="0" t="n">
        <f aca="false">STDEV(T2:T412)</f>
        <v>970.800303524524</v>
      </c>
      <c r="U417" s="0" t="n">
        <f aca="false">STDEV(U2:U412)</f>
        <v>134.072430673381</v>
      </c>
      <c r="V417" s="0" t="n">
        <f aca="false">STDEV(V2:V412)</f>
        <v>186.837782963878</v>
      </c>
      <c r="X417" s="0" t="n">
        <f aca="false">STDEV(X2:X412)</f>
        <v>60.5589770874875</v>
      </c>
      <c r="Y417" s="0" t="n">
        <f aca="false">STDEV(Y2:Y412)</f>
        <v>85.5348439164363</v>
      </c>
      <c r="AB417" s="0" t="n">
        <f aca="false">STDEV(AB2:AB412)</f>
        <v>227.96307295608</v>
      </c>
      <c r="AC417" s="0" t="n">
        <f aca="false">STDEV(AC2:AC412)</f>
        <v>81.4342529247321</v>
      </c>
      <c r="AD417" s="0" t="n">
        <f aca="false">STDEV(AD2:AD412)</f>
        <v>102.930738081995</v>
      </c>
      <c r="AF417" s="0" t="n">
        <f aca="false">STDEV(AF2:AF412)</f>
        <v>51.282835010042</v>
      </c>
      <c r="AG417" s="0" t="n">
        <f aca="false">STDEV(AG2:AG412)</f>
        <v>65.3958361412642</v>
      </c>
    </row>
    <row r="419" customFormat="false" ht="12.8" hidden="false" customHeight="false" outlineLevel="0" collapsed="false">
      <c r="T419" s="0" t="n">
        <f aca="false">COUNT(T2:T412)</f>
        <v>77</v>
      </c>
      <c r="U419" s="0" t="n">
        <f aca="false">COUNT(U2:U412)</f>
        <v>25</v>
      </c>
      <c r="V419" s="0" t="n">
        <f aca="false">COUNT(V2:V412)</f>
        <v>22</v>
      </c>
      <c r="X419" s="0" t="n">
        <f aca="false">COUNT(X2:X412)</f>
        <v>17</v>
      </c>
      <c r="Y419" s="0" t="n">
        <f aca="false">COUNT(Y2:Y412)</f>
        <v>15</v>
      </c>
      <c r="AB419" s="0" t="n">
        <f aca="false">COUNT(AB2:AB412)</f>
        <v>76</v>
      </c>
      <c r="AC419" s="0" t="n">
        <f aca="false">COUNT(AC2:AC412)</f>
        <v>23</v>
      </c>
      <c r="AD419" s="0" t="n">
        <f aca="false">COUNT(AD2:AD412)</f>
        <v>20</v>
      </c>
      <c r="AF419" s="0" t="n">
        <f aca="false">COUNT(AF2:AF412)</f>
        <v>16</v>
      </c>
      <c r="AG419" s="0" t="n">
        <f aca="false">COUNT(AG2:AG412)</f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9" activeCellId="0" sqref="R19"/>
    </sheetView>
  </sheetViews>
  <sheetFormatPr defaultColWidth="11.53515625" defaultRowHeight="12.8" zeroHeight="false" outlineLevelRow="0" outlineLevelCol="0"/>
  <cols>
    <col collapsed="false" customWidth="true" hidden="false" outlineLevel="0" max="33" min="1" style="0" width="8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T1" s="0" t="s">
        <v>14</v>
      </c>
      <c r="U1" s="0" t="s">
        <v>15</v>
      </c>
      <c r="V1" s="0" t="s">
        <v>16</v>
      </c>
      <c r="X1" s="0" t="s">
        <v>17</v>
      </c>
      <c r="Y1" s="0" t="s">
        <v>18</v>
      </c>
      <c r="AB1" s="0" t="s">
        <v>14</v>
      </c>
      <c r="AC1" s="0" t="s">
        <v>15</v>
      </c>
      <c r="AD1" s="0" t="s">
        <v>16</v>
      </c>
      <c r="AF1" s="0" t="s">
        <v>17</v>
      </c>
      <c r="AG1" s="0" t="s">
        <v>18</v>
      </c>
    </row>
    <row r="2" customFormat="false" ht="12.8" hidden="false" customHeight="false" outlineLevel="0" collapsed="false">
      <c r="A2" s="0" t="n">
        <v>1</v>
      </c>
      <c r="B2" s="0" t="s">
        <v>19</v>
      </c>
      <c r="C2" s="0" t="s">
        <v>20</v>
      </c>
      <c r="D2" s="0" t="s">
        <v>21</v>
      </c>
      <c r="I2" s="0" t="n">
        <v>0</v>
      </c>
      <c r="J2" s="0" t="n">
        <v>1</v>
      </c>
      <c r="T2" s="0" t="str">
        <f aca="false">IF(AND($P2="Congruent",$I2=1),$G2,"")</f>
        <v/>
      </c>
      <c r="U2" s="0" t="str">
        <f aca="false">IF(AND($P2="Neutre",$I2=1),$G2,"")</f>
        <v/>
      </c>
      <c r="V2" s="0" t="str">
        <f aca="false">IF(AND($P2="Incongruent",$I2=1),$G2,"")</f>
        <v/>
      </c>
      <c r="AB2" s="0" t="str">
        <f aca="false">IF(AND(T2&lt;T$415+2*T$417,T2&gt;T$415-2*T$417),T2,"")</f>
        <v/>
      </c>
      <c r="AC2" s="0" t="str">
        <f aca="false">IF(AND(U2&lt;U$415+2*U$417,U2&gt;U$415-2*U$417),U2,"")</f>
        <v/>
      </c>
      <c r="AD2" s="0" t="str">
        <f aca="false">IF(AND(V2&lt;V$415+2*V$417,V2&gt;V$415-2*V$417),V2,"")</f>
        <v/>
      </c>
      <c r="AF2" s="0" t="str">
        <f aca="false">IF(AND(X2&lt;X$415+2*X$417,X2&gt;X$415-2*X$417),X2,"")</f>
        <v/>
      </c>
      <c r="AG2" s="0" t="str">
        <f aca="false">IF(AND(Y2&lt;Y$415+2*Y$417,Y2&gt;Y$415-2*Y$417),Y2,"")</f>
        <v/>
      </c>
    </row>
    <row r="3" customFormat="false" ht="12.8" hidden="false" customHeight="false" outlineLevel="0" collapsed="false">
      <c r="A3" s="0" t="n">
        <v>2</v>
      </c>
      <c r="B3" s="0" t="s">
        <v>19</v>
      </c>
      <c r="C3" s="0" t="s">
        <v>20</v>
      </c>
      <c r="D3" s="0" t="n">
        <v>1</v>
      </c>
      <c r="E3" s="0" t="n">
        <v>1</v>
      </c>
      <c r="F3" s="0" t="s">
        <v>22</v>
      </c>
      <c r="G3" s="0" t="n">
        <v>194283</v>
      </c>
      <c r="I3" s="0" t="n">
        <v>0</v>
      </c>
      <c r="J3" s="0" t="n">
        <v>1</v>
      </c>
      <c r="T3" s="0" t="str">
        <f aca="false">IF(AND($P3="Congruent",$I3=1),$G3,"")</f>
        <v/>
      </c>
      <c r="U3" s="0" t="str">
        <f aca="false">IF(AND($P3="Neutre",$I3=1),$G3,"")</f>
        <v/>
      </c>
      <c r="V3" s="0" t="str">
        <f aca="false">IF(AND($P3="Incongruent",$I3=1),$G3,"")</f>
        <v/>
      </c>
      <c r="X3" s="0" t="str">
        <f aca="false">IF(AND($Q3="control",$I3=1,$I1=1),$G3,"")</f>
        <v/>
      </c>
      <c r="Y3" s="0" t="str">
        <f aca="false">IF(AND($Q3="test",$I3=1,$I1=1),$G3,"")</f>
        <v/>
      </c>
      <c r="AB3" s="0" t="str">
        <f aca="false">IF(AND(T3&lt;T$415+2*T$417,T3&gt;T$415-2*T$417),T3,"")</f>
        <v/>
      </c>
      <c r="AC3" s="0" t="str">
        <f aca="false">IF(AND(U3&lt;U$415+2*U$417,U3&gt;U$415-2*U$417),U3,"")</f>
        <v/>
      </c>
      <c r="AD3" s="0" t="str">
        <f aca="false">IF(AND(V3&lt;V$415+2*V$417,V3&gt;V$415-2*V$417),V3,"")</f>
        <v/>
      </c>
      <c r="AF3" s="0" t="str">
        <f aca="false">IF(AND(X3&lt;X$415+2*X$417,X3&gt;X$415-2*X$417),X3,"")</f>
        <v/>
      </c>
      <c r="AG3" s="0" t="str">
        <f aca="false">IF(AND(Y3&lt;Y$415+2*Y$417,Y3&gt;Y$415-2*Y$417),Y3,"")</f>
        <v/>
      </c>
    </row>
    <row r="4" customFormat="false" ht="12.8" hidden="false" customHeight="false" outlineLevel="0" collapsed="false">
      <c r="A4" s="0" t="n">
        <v>3</v>
      </c>
      <c r="B4" s="0" t="s">
        <v>19</v>
      </c>
      <c r="C4" s="0" t="s">
        <v>20</v>
      </c>
      <c r="D4" s="0" t="n">
        <v>1</v>
      </c>
      <c r="E4" s="0" t="n">
        <v>2</v>
      </c>
      <c r="F4" s="0" t="s">
        <v>23</v>
      </c>
      <c r="G4" s="0" t="n">
        <v>19032</v>
      </c>
      <c r="I4" s="0" t="n">
        <v>0</v>
      </c>
      <c r="J4" s="0" t="n">
        <v>1</v>
      </c>
      <c r="T4" s="0" t="str">
        <f aca="false">IF(AND($P4="Congruent",$I4=1),$G4,"")</f>
        <v/>
      </c>
      <c r="U4" s="0" t="str">
        <f aca="false">IF(AND($P4="Neutre",$I4=1),$G4,"")</f>
        <v/>
      </c>
      <c r="V4" s="0" t="str">
        <f aca="false">IF(AND($P4="Incongruent",$I4=1),$G4,"")</f>
        <v/>
      </c>
      <c r="X4" s="0" t="str">
        <f aca="false">IF(AND($Q4="control",$I4=1,$I2=1),$G4,"")</f>
        <v/>
      </c>
      <c r="Y4" s="0" t="str">
        <f aca="false">IF(AND($Q4="test",$I4=1,$I2=1),$G4,"")</f>
        <v/>
      </c>
      <c r="AB4" s="0" t="str">
        <f aca="false">IF(AND(T4&lt;T$415+2*T$417,T4&gt;T$415-2*T$417),T4,"")</f>
        <v/>
      </c>
      <c r="AC4" s="0" t="str">
        <f aca="false">IF(AND(U4&lt;U$415+2*U$417,U4&gt;U$415-2*U$417),U4,"")</f>
        <v/>
      </c>
      <c r="AD4" s="0" t="str">
        <f aca="false">IF(AND(V4&lt;V$415+2*V$417,V4&gt;V$415-2*V$417),V4,"")</f>
        <v/>
      </c>
      <c r="AF4" s="0" t="str">
        <f aca="false">IF(AND(X4&lt;X$415+2*X$417,X4&gt;X$415-2*X$417),X4,"")</f>
        <v/>
      </c>
      <c r="AG4" s="0" t="str">
        <f aca="false">IF(AND(Y4&lt;Y$415+2*Y$417,Y4&gt;Y$415-2*Y$417),Y4,"")</f>
        <v/>
      </c>
    </row>
    <row r="5" customFormat="false" ht="12.8" hidden="false" customHeight="false" outlineLevel="0" collapsed="false">
      <c r="A5" s="0" t="n">
        <v>4</v>
      </c>
      <c r="B5" s="0" t="s">
        <v>19</v>
      </c>
      <c r="C5" s="0" t="s">
        <v>20</v>
      </c>
      <c r="D5" s="0" t="n">
        <v>1</v>
      </c>
      <c r="E5" s="0" t="n">
        <v>3</v>
      </c>
      <c r="F5" s="0" t="s">
        <v>24</v>
      </c>
      <c r="G5" s="0" t="n">
        <v>13971</v>
      </c>
      <c r="I5" s="0" t="n">
        <v>0</v>
      </c>
      <c r="J5" s="0" t="n">
        <v>1</v>
      </c>
      <c r="T5" s="0" t="str">
        <f aca="false">IF(AND($P5="Congruent",$I5=1),$G5,"")</f>
        <v/>
      </c>
      <c r="U5" s="0" t="str">
        <f aca="false">IF(AND($P5="Neutre",$I5=1),$G5,"")</f>
        <v/>
      </c>
      <c r="V5" s="0" t="str">
        <f aca="false">IF(AND($P5="Incongruent",$I5=1),$G5,"")</f>
        <v/>
      </c>
      <c r="X5" s="0" t="str">
        <f aca="false">IF(AND($Q5="control",$I5=1,$I3=1),$G5,"")</f>
        <v/>
      </c>
      <c r="Y5" s="0" t="str">
        <f aca="false">IF(AND($Q5="test",$I5=1,$I3=1),$G5,"")</f>
        <v/>
      </c>
      <c r="AB5" s="0" t="str">
        <f aca="false">IF(AND(T5&lt;T$415+2*T$417,T5&gt;T$415-2*T$417),T5,"")</f>
        <v/>
      </c>
      <c r="AC5" s="0" t="str">
        <f aca="false">IF(AND(U5&lt;U$415+2*U$417,U5&gt;U$415-2*U$417),U5,"")</f>
        <v/>
      </c>
      <c r="AD5" s="0" t="str">
        <f aca="false">IF(AND(V5&lt;V$415+2*V$417,V5&gt;V$415-2*V$417),V5,"")</f>
        <v/>
      </c>
      <c r="AF5" s="0" t="str">
        <f aca="false">IF(AND(X5&lt;X$415+2*X$417,X5&gt;X$415-2*X$417),X5,"")</f>
        <v/>
      </c>
      <c r="AG5" s="0" t="str">
        <f aca="false">IF(AND(Y5&lt;Y$415+2*Y$417,Y5&gt;Y$415-2*Y$417),Y5,"")</f>
        <v/>
      </c>
    </row>
    <row r="6" customFormat="false" ht="12.8" hidden="false" customHeight="false" outlineLevel="0" collapsed="false">
      <c r="A6" s="0" t="n">
        <v>5</v>
      </c>
      <c r="B6" s="0" t="s">
        <v>19</v>
      </c>
      <c r="C6" s="0" t="s">
        <v>20</v>
      </c>
      <c r="D6" s="0" t="n">
        <v>1</v>
      </c>
      <c r="E6" s="0" t="n">
        <v>4</v>
      </c>
      <c r="F6" s="0" t="s">
        <v>25</v>
      </c>
      <c r="G6" s="0" t="n">
        <v>1609</v>
      </c>
      <c r="I6" s="0" t="n">
        <v>0</v>
      </c>
      <c r="J6" s="0" t="n">
        <v>1</v>
      </c>
      <c r="T6" s="0" t="str">
        <f aca="false">IF(AND($P6="Congruent",$I6=1),$G6,"")</f>
        <v/>
      </c>
      <c r="U6" s="0" t="str">
        <f aca="false">IF(AND($P6="Neutre",$I6=1),$G6,"")</f>
        <v/>
      </c>
      <c r="V6" s="0" t="str">
        <f aca="false">IF(AND($P6="Incongruent",$I6=1),$G6,"")</f>
        <v/>
      </c>
      <c r="X6" s="0" t="str">
        <f aca="false">IF(AND($Q6="control",$I6=1,$I4=1),$G6,"")</f>
        <v/>
      </c>
      <c r="Y6" s="0" t="str">
        <f aca="false">IF(AND($Q6="test",$I6=1,$I4=1),$G6,"")</f>
        <v/>
      </c>
      <c r="AB6" s="0" t="str">
        <f aca="false">IF(AND(T6&lt;T$415+2*T$417,T6&gt;T$415-2*T$417),T6,"")</f>
        <v/>
      </c>
      <c r="AC6" s="0" t="str">
        <f aca="false">IF(AND(U6&lt;U$415+2*U$417,U6&gt;U$415-2*U$417),U6,"")</f>
        <v/>
      </c>
      <c r="AD6" s="0" t="str">
        <f aca="false">IF(AND(V6&lt;V$415+2*V$417,V6&gt;V$415-2*V$417),V6,"")</f>
        <v/>
      </c>
      <c r="AF6" s="0" t="str">
        <f aca="false">IF(AND(X6&lt;X$415+2*X$417,X6&gt;X$415-2*X$417),X6,"")</f>
        <v/>
      </c>
      <c r="AG6" s="0" t="str">
        <f aca="false">IF(AND(Y6&lt;Y$415+2*Y$417,Y6&gt;Y$415-2*Y$417),Y6,"")</f>
        <v/>
      </c>
    </row>
    <row r="7" customFormat="false" ht="12.8" hidden="false" customHeight="false" outlineLevel="0" collapsed="false">
      <c r="A7" s="0" t="n">
        <v>6</v>
      </c>
      <c r="B7" s="0" t="s">
        <v>19</v>
      </c>
      <c r="C7" s="0" t="s">
        <v>20</v>
      </c>
      <c r="D7" s="0" t="n">
        <v>1</v>
      </c>
      <c r="E7" s="0" t="n">
        <v>5</v>
      </c>
      <c r="F7" s="0" t="s">
        <v>26</v>
      </c>
      <c r="G7" s="0" t="n">
        <v>7607</v>
      </c>
      <c r="I7" s="0" t="n">
        <v>0</v>
      </c>
      <c r="J7" s="0" t="n">
        <v>1</v>
      </c>
      <c r="T7" s="0" t="str">
        <f aca="false">IF(AND($P7="Congruent",$I7=1),$G7,"")</f>
        <v/>
      </c>
      <c r="U7" s="0" t="str">
        <f aca="false">IF(AND($P7="Neutre",$I7=1),$G7,"")</f>
        <v/>
      </c>
      <c r="V7" s="0" t="str">
        <f aca="false">IF(AND($P7="Incongruent",$I7=1),$G7,"")</f>
        <v/>
      </c>
      <c r="X7" s="0" t="str">
        <f aca="false">IF(AND($Q7="control",$I7=1,$I5=1),$G7,"")</f>
        <v/>
      </c>
      <c r="Y7" s="0" t="str">
        <f aca="false">IF(AND($Q7="test",$I7=1,$I5=1),$G7,"")</f>
        <v/>
      </c>
      <c r="AB7" s="0" t="str">
        <f aca="false">IF(AND(T7&lt;T$415+2*T$417,T7&gt;T$415-2*T$417),T7,"")</f>
        <v/>
      </c>
      <c r="AC7" s="0" t="str">
        <f aca="false">IF(AND(U7&lt;U$415+2*U$417,U7&gt;U$415-2*U$417),U7,"")</f>
        <v/>
      </c>
      <c r="AD7" s="0" t="str">
        <f aca="false">IF(AND(V7&lt;V$415+2*V$417,V7&gt;V$415-2*V$417),V7,"")</f>
        <v/>
      </c>
      <c r="AF7" s="0" t="str">
        <f aca="false">IF(AND(X7&lt;X$415+2*X$417,X7&gt;X$415-2*X$417),X7,"")</f>
        <v/>
      </c>
      <c r="AG7" s="0" t="str">
        <f aca="false">IF(AND(Y7&lt;Y$415+2*Y$417,Y7&gt;Y$415-2*Y$417),Y7,"")</f>
        <v/>
      </c>
    </row>
    <row r="8" customFormat="false" ht="12.8" hidden="false" customHeight="false" outlineLevel="0" collapsed="false">
      <c r="A8" s="0" t="n">
        <v>7</v>
      </c>
      <c r="B8" s="0" t="s">
        <v>19</v>
      </c>
      <c r="C8" s="0" t="s">
        <v>20</v>
      </c>
      <c r="D8" s="0" t="n">
        <v>1</v>
      </c>
      <c r="E8" s="0" t="n">
        <v>6</v>
      </c>
      <c r="F8" s="0" t="s">
        <v>27</v>
      </c>
      <c r="G8" s="0" t="n">
        <v>2160.99999999997</v>
      </c>
      <c r="I8" s="0" t="n">
        <v>0</v>
      </c>
      <c r="J8" s="0" t="n">
        <v>1</v>
      </c>
      <c r="T8" s="0" t="str">
        <f aca="false">IF(AND($P8="Congruent",$I8=1),$G8,"")</f>
        <v/>
      </c>
      <c r="U8" s="0" t="str">
        <f aca="false">IF(AND($P8="Neutre",$I8=1),$G8,"")</f>
        <v/>
      </c>
      <c r="V8" s="0" t="str">
        <f aca="false">IF(AND($P8="Incongruent",$I8=1),$G8,"")</f>
        <v/>
      </c>
      <c r="X8" s="0" t="str">
        <f aca="false">IF(AND($Q8="control",$I8=1,$I6=1),$G8,"")</f>
        <v/>
      </c>
      <c r="Y8" s="0" t="str">
        <f aca="false">IF(AND($Q8="test",$I8=1,$I6=1),$G8,"")</f>
        <v/>
      </c>
      <c r="AB8" s="0" t="str">
        <f aca="false">IF(AND(T8&lt;T$415+2*T$417,T8&gt;T$415-2*T$417),T8,"")</f>
        <v/>
      </c>
      <c r="AC8" s="0" t="str">
        <f aca="false">IF(AND(U8&lt;U$415+2*U$417,U8&gt;U$415-2*U$417),U8,"")</f>
        <v/>
      </c>
      <c r="AD8" s="0" t="str">
        <f aca="false">IF(AND(V8&lt;V$415+2*V$417,V8&gt;V$415-2*V$417),V8,"")</f>
        <v/>
      </c>
      <c r="AF8" s="0" t="str">
        <f aca="false">IF(AND(X8&lt;X$415+2*X$417,X8&gt;X$415-2*X$417),X8,"")</f>
        <v/>
      </c>
      <c r="AG8" s="0" t="str">
        <f aca="false">IF(AND(Y8&lt;Y$415+2*Y$417,Y8&gt;Y$415-2*Y$417),Y8,"")</f>
        <v/>
      </c>
    </row>
    <row r="9" customFormat="false" ht="12.8" hidden="false" customHeight="false" outlineLevel="0" collapsed="false">
      <c r="A9" s="0" t="n">
        <v>8</v>
      </c>
      <c r="B9" s="0" t="s">
        <v>19</v>
      </c>
      <c r="C9" s="0" t="s">
        <v>20</v>
      </c>
      <c r="D9" s="0" t="n">
        <v>1</v>
      </c>
      <c r="E9" s="0" t="n">
        <v>7</v>
      </c>
      <c r="F9" s="0" t="s">
        <v>28</v>
      </c>
      <c r="G9" s="0" t="n">
        <v>2739</v>
      </c>
      <c r="I9" s="0" t="n">
        <v>0</v>
      </c>
      <c r="J9" s="0" t="n">
        <v>1</v>
      </c>
      <c r="T9" s="0" t="str">
        <f aca="false">IF(AND($P9="Congruent",$I9=1),$G9,"")</f>
        <v/>
      </c>
      <c r="U9" s="0" t="str">
        <f aca="false">IF(AND($P9="Neutre",$I9=1),$G9,"")</f>
        <v/>
      </c>
      <c r="V9" s="0" t="str">
        <f aca="false">IF(AND($P9="Incongruent",$I9=1),$G9,"")</f>
        <v/>
      </c>
      <c r="X9" s="0" t="str">
        <f aca="false">IF(AND($Q9="control",$I9=1,$I7=1),$G9,"")</f>
        <v/>
      </c>
      <c r="Y9" s="0" t="str">
        <f aca="false">IF(AND($Q9="test",$I9=1,$I7=1),$G9,"")</f>
        <v/>
      </c>
      <c r="AB9" s="0" t="str">
        <f aca="false">IF(AND(T9&lt;T$415+2*T$417,T9&gt;T$415-2*T$417),T9,"")</f>
        <v/>
      </c>
      <c r="AC9" s="0" t="str">
        <f aca="false">IF(AND(U9&lt;U$415+2*U$417,U9&gt;U$415-2*U$417),U9,"")</f>
        <v/>
      </c>
      <c r="AD9" s="0" t="str">
        <f aca="false">IF(AND(V9&lt;V$415+2*V$417,V9&gt;V$415-2*V$417),V9,"")</f>
        <v/>
      </c>
      <c r="AF9" s="0" t="str">
        <f aca="false">IF(AND(X9&lt;X$415+2*X$417,X9&gt;X$415-2*X$417),X9,"")</f>
        <v/>
      </c>
      <c r="AG9" s="0" t="str">
        <f aca="false">IF(AND(Y9&lt;Y$415+2*Y$417,Y9&gt;Y$415-2*Y$417),Y9,"")</f>
        <v/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0" t="s">
        <v>20</v>
      </c>
      <c r="D10" s="0" t="n">
        <v>1</v>
      </c>
      <c r="E10" s="0" t="n">
        <v>8</v>
      </c>
      <c r="F10" s="0" t="s">
        <v>29</v>
      </c>
      <c r="G10" s="0" t="n">
        <v>16721</v>
      </c>
      <c r="I10" s="0" t="n">
        <v>0</v>
      </c>
      <c r="J10" s="0" t="n">
        <v>1</v>
      </c>
      <c r="T10" s="0" t="str">
        <f aca="false">IF(AND($P10="Congruent",$I10=1),$G10,"")</f>
        <v/>
      </c>
      <c r="U10" s="0" t="str">
        <f aca="false">IF(AND($P10="Neutre",$I10=1),$G10,"")</f>
        <v/>
      </c>
      <c r="V10" s="0" t="str">
        <f aca="false">IF(AND($P10="Incongruent",$I10=1),$G10,"")</f>
        <v/>
      </c>
      <c r="X10" s="0" t="str">
        <f aca="false">IF(AND($Q10="control",$I10=1,$I8=1),$G10,"")</f>
        <v/>
      </c>
      <c r="Y10" s="0" t="str">
        <f aca="false">IF(AND($Q10="test",$I10=1,$I8=1),$G10,"")</f>
        <v/>
      </c>
      <c r="AB10" s="0" t="str">
        <f aca="false">IF(AND(T10&lt;T$415+2*T$417,T10&gt;T$415-2*T$417),T10,"")</f>
        <v/>
      </c>
      <c r="AC10" s="0" t="str">
        <f aca="false">IF(AND(U10&lt;U$415+2*U$417,U10&gt;U$415-2*U$417),U10,"")</f>
        <v/>
      </c>
      <c r="AD10" s="0" t="str">
        <f aca="false">IF(AND(V10&lt;V$415+2*V$417,V10&gt;V$415-2*V$417),V10,"")</f>
        <v/>
      </c>
      <c r="AF10" s="0" t="str">
        <f aca="false">IF(AND(X10&lt;X$415+2*X$417,X10&gt;X$415-2*X$417),X10,"")</f>
        <v/>
      </c>
      <c r="AG10" s="0" t="str">
        <f aca="false">IF(AND(Y10&lt;Y$415+2*Y$417,Y10&gt;Y$415-2*Y$417),Y10,"")</f>
        <v/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20</v>
      </c>
      <c r="D11" s="0" t="n">
        <v>1</v>
      </c>
      <c r="E11" s="0" t="n">
        <v>9</v>
      </c>
      <c r="F11" s="0" t="s">
        <v>30</v>
      </c>
      <c r="G11" s="0" t="n">
        <v>1943</v>
      </c>
      <c r="I11" s="0" t="n">
        <v>0</v>
      </c>
      <c r="J11" s="0" t="n">
        <v>1</v>
      </c>
      <c r="T11" s="0" t="str">
        <f aca="false">IF(AND($P11="Congruent",$I11=1),$G11,"")</f>
        <v/>
      </c>
      <c r="U11" s="0" t="str">
        <f aca="false">IF(AND($P11="Neutre",$I11=1),$G11,"")</f>
        <v/>
      </c>
      <c r="V11" s="0" t="str">
        <f aca="false">IF(AND($P11="Incongruent",$I11=1),$G11,"")</f>
        <v/>
      </c>
      <c r="X11" s="0" t="str">
        <f aca="false">IF(AND($Q11="control",$I11=1,$I9=1),$G11,"")</f>
        <v/>
      </c>
      <c r="Y11" s="0" t="str">
        <f aca="false">IF(AND($Q11="test",$I11=1,$I9=1),$G11,"")</f>
        <v/>
      </c>
      <c r="AB11" s="0" t="str">
        <f aca="false">IF(AND(T11&lt;T$415+2*T$417,T11&gt;T$415-2*T$417),T11,"")</f>
        <v/>
      </c>
      <c r="AC11" s="0" t="str">
        <f aca="false">IF(AND(U11&lt;U$415+2*U$417,U11&gt;U$415-2*U$417),U11,"")</f>
        <v/>
      </c>
      <c r="AD11" s="0" t="str">
        <f aca="false">IF(AND(V11&lt;V$415+2*V$417,V11&gt;V$415-2*V$417),V11,"")</f>
        <v/>
      </c>
      <c r="AF11" s="0" t="str">
        <f aca="false">IF(AND(X11&lt;X$415+2*X$417,X11&gt;X$415-2*X$417),X11,"")</f>
        <v/>
      </c>
      <c r="AG11" s="0" t="str">
        <f aca="false">IF(AND(Y11&lt;Y$415+2*Y$417,Y11&gt;Y$415-2*Y$417),Y11,"")</f>
        <v/>
      </c>
    </row>
    <row r="12" customFormat="false" ht="12.8" hidden="false" customHeight="false" outlineLevel="0" collapsed="false">
      <c r="A12" s="0" t="n">
        <v>11</v>
      </c>
      <c r="B12" s="0" t="s">
        <v>19</v>
      </c>
      <c r="C12" s="0" t="s">
        <v>20</v>
      </c>
      <c r="D12" s="0" t="n">
        <v>1</v>
      </c>
      <c r="E12" s="0" t="n">
        <v>10</v>
      </c>
      <c r="F12" s="0" t="s">
        <v>31</v>
      </c>
      <c r="G12" s="0" t="n">
        <v>1426</v>
      </c>
      <c r="I12" s="0" t="n">
        <v>0</v>
      </c>
      <c r="J12" s="0" t="n">
        <v>1</v>
      </c>
      <c r="T12" s="0" t="str">
        <f aca="false">IF(AND($P12="Congruent",$I12=1),$G12,"")</f>
        <v/>
      </c>
      <c r="U12" s="0" t="str">
        <f aca="false">IF(AND($P12="Neutre",$I12=1),$G12,"")</f>
        <v/>
      </c>
      <c r="V12" s="0" t="str">
        <f aca="false">IF(AND($P12="Incongruent",$I12=1),$G12,"")</f>
        <v/>
      </c>
      <c r="X12" s="0" t="str">
        <f aca="false">IF(AND($Q12="control",$I12=1,$I10=1),$G12,"")</f>
        <v/>
      </c>
      <c r="Y12" s="0" t="str">
        <f aca="false">IF(AND($Q12="test",$I12=1,$I10=1),$G12,"")</f>
        <v/>
      </c>
      <c r="AB12" s="0" t="str">
        <f aca="false">IF(AND(T12&lt;T$415+2*T$417,T12&gt;T$415-2*T$417),T12,"")</f>
        <v/>
      </c>
      <c r="AC12" s="0" t="str">
        <f aca="false">IF(AND(U12&lt;U$415+2*U$417,U12&gt;U$415-2*U$417),U12,"")</f>
        <v/>
      </c>
      <c r="AD12" s="0" t="str">
        <f aca="false">IF(AND(V12&lt;V$415+2*V$417,V12&gt;V$415-2*V$417),V12,"")</f>
        <v/>
      </c>
      <c r="AF12" s="0" t="str">
        <f aca="false">IF(AND(X12&lt;X$415+2*X$417,X12&gt;X$415-2*X$417),X12,"")</f>
        <v/>
      </c>
      <c r="AG12" s="0" t="str">
        <f aca="false">IF(AND(Y12&lt;Y$415+2*Y$417,Y12&gt;Y$415-2*Y$417),Y12,"")</f>
        <v/>
      </c>
    </row>
    <row r="13" customFormat="false" ht="12.8" hidden="false" customHeight="false" outlineLevel="0" collapsed="false">
      <c r="A13" s="0" t="n">
        <v>12</v>
      </c>
      <c r="B13" s="0" t="s">
        <v>19</v>
      </c>
      <c r="C13" s="0" t="s">
        <v>20</v>
      </c>
      <c r="D13" s="0" t="n">
        <v>1</v>
      </c>
      <c r="E13" s="0" t="n">
        <v>11</v>
      </c>
      <c r="F13" s="0" t="s">
        <v>32</v>
      </c>
      <c r="G13" s="0" t="n">
        <v>1613</v>
      </c>
      <c r="I13" s="0" t="n">
        <v>0</v>
      </c>
      <c r="J13" s="0" t="n">
        <v>1</v>
      </c>
      <c r="T13" s="0" t="str">
        <f aca="false">IF(AND($P13="Congruent",$I13=1),$G13,"")</f>
        <v/>
      </c>
      <c r="U13" s="0" t="str">
        <f aca="false">IF(AND($P13="Neutre",$I13=1),$G13,"")</f>
        <v/>
      </c>
      <c r="V13" s="0" t="str">
        <f aca="false">IF(AND($P13="Incongruent",$I13=1),$G13,"")</f>
        <v/>
      </c>
      <c r="X13" s="0" t="str">
        <f aca="false">IF(AND($Q13="control",$I13=1,$I11=1),$G13,"")</f>
        <v/>
      </c>
      <c r="Y13" s="0" t="str">
        <f aca="false">IF(AND($Q13="test",$I13=1,$I11=1),$G13,"")</f>
        <v/>
      </c>
      <c r="AB13" s="0" t="str">
        <f aca="false">IF(AND(T13&lt;T$415+2*T$417,T13&gt;T$415-2*T$417),T13,"")</f>
        <v/>
      </c>
      <c r="AC13" s="0" t="str">
        <f aca="false">IF(AND(U13&lt;U$415+2*U$417,U13&gt;U$415-2*U$417),U13,"")</f>
        <v/>
      </c>
      <c r="AD13" s="0" t="str">
        <f aca="false">IF(AND(V13&lt;V$415+2*V$417,V13&gt;V$415-2*V$417),V13,"")</f>
        <v/>
      </c>
      <c r="AF13" s="0" t="str">
        <f aca="false">IF(AND(X13&lt;X$415+2*X$417,X13&gt;X$415-2*X$417),X13,"")</f>
        <v/>
      </c>
      <c r="AG13" s="0" t="str">
        <f aca="false">IF(AND(Y13&lt;Y$415+2*Y$417,Y13&gt;Y$415-2*Y$417),Y13,"")</f>
        <v/>
      </c>
    </row>
    <row r="14" customFormat="false" ht="12.8" hidden="false" customHeight="false" outlineLevel="0" collapsed="false">
      <c r="A14" s="0" t="n">
        <v>13</v>
      </c>
      <c r="B14" s="0" t="s">
        <v>19</v>
      </c>
      <c r="C14" s="0" t="s">
        <v>20</v>
      </c>
      <c r="D14" s="0" t="n">
        <v>1</v>
      </c>
      <c r="E14" s="0" t="n">
        <v>12</v>
      </c>
      <c r="F14" s="0" t="s">
        <v>33</v>
      </c>
      <c r="G14" s="0" t="n">
        <v>1941.00000000006</v>
      </c>
      <c r="I14" s="0" t="n">
        <v>0</v>
      </c>
      <c r="J14" s="0" t="n">
        <v>1</v>
      </c>
      <c r="T14" s="0" t="str">
        <f aca="false">IF(AND($P14="Congruent",$I14=1),$G14,"")</f>
        <v/>
      </c>
      <c r="U14" s="0" t="str">
        <f aca="false">IF(AND($P14="Neutre",$I14=1),$G14,"")</f>
        <v/>
      </c>
      <c r="V14" s="0" t="str">
        <f aca="false">IF(AND($P14="Incongruent",$I14=1),$G14,"")</f>
        <v/>
      </c>
      <c r="X14" s="0" t="str">
        <f aca="false">IF(AND($Q14="control",$I14=1,$I12=1),$G14,"")</f>
        <v/>
      </c>
      <c r="Y14" s="0" t="str">
        <f aca="false">IF(AND($Q14="test",$I14=1,$I12=1),$G14,"")</f>
        <v/>
      </c>
      <c r="AB14" s="0" t="str">
        <f aca="false">IF(AND(T14&lt;T$415+2*T$417,T14&gt;T$415-2*T$417),T14,"")</f>
        <v/>
      </c>
      <c r="AC14" s="0" t="str">
        <f aca="false">IF(AND(U14&lt;U$415+2*U$417,U14&gt;U$415-2*U$417),U14,"")</f>
        <v/>
      </c>
      <c r="AD14" s="0" t="str">
        <f aca="false">IF(AND(V14&lt;V$415+2*V$417,V14&gt;V$415-2*V$417),V14,"")</f>
        <v/>
      </c>
      <c r="AF14" s="0" t="str">
        <f aca="false">IF(AND(X14&lt;X$415+2*X$417,X14&gt;X$415-2*X$417),X14,"")</f>
        <v/>
      </c>
      <c r="AG14" s="0" t="str">
        <f aca="false">IF(AND(Y14&lt;Y$415+2*Y$417,Y14&gt;Y$415-2*Y$417),Y14,"")</f>
        <v/>
      </c>
    </row>
    <row r="15" customFormat="false" ht="12.8" hidden="false" customHeight="false" outlineLevel="0" collapsed="false">
      <c r="A15" s="0" t="n">
        <v>14</v>
      </c>
      <c r="B15" s="0" t="s">
        <v>19</v>
      </c>
      <c r="C15" s="0" t="s">
        <v>20</v>
      </c>
      <c r="D15" s="0" t="n">
        <v>1</v>
      </c>
      <c r="E15" s="0" t="n">
        <v>13</v>
      </c>
      <c r="F15" s="0" t="s">
        <v>34</v>
      </c>
      <c r="G15" s="0" t="n">
        <v>1594.00000000006</v>
      </c>
      <c r="I15" s="0" t="n">
        <v>0</v>
      </c>
      <c r="J15" s="0" t="n">
        <v>1</v>
      </c>
      <c r="T15" s="0" t="str">
        <f aca="false">IF(AND($P15="Congruent",$I15=1),$G15,"")</f>
        <v/>
      </c>
      <c r="U15" s="0" t="str">
        <f aca="false">IF(AND($P15="Neutre",$I15=1),$G15,"")</f>
        <v/>
      </c>
      <c r="V15" s="0" t="str">
        <f aca="false">IF(AND($P15="Incongruent",$I15=1),$G15,"")</f>
        <v/>
      </c>
      <c r="X15" s="0" t="str">
        <f aca="false">IF(AND($Q15="control",$I15=1,$I13=1),$G15,"")</f>
        <v/>
      </c>
      <c r="Y15" s="0" t="str">
        <f aca="false">IF(AND($Q15="test",$I15=1,$I13=1),$G15,"")</f>
        <v/>
      </c>
      <c r="AB15" s="0" t="str">
        <f aca="false">IF(AND(T15&lt;T$415+2*T$417,T15&gt;T$415-2*T$417),T15,"")</f>
        <v/>
      </c>
      <c r="AC15" s="0" t="str">
        <f aca="false">IF(AND(U15&lt;U$415+2*U$417,U15&gt;U$415-2*U$417),U15,"")</f>
        <v/>
      </c>
      <c r="AD15" s="0" t="str">
        <f aca="false">IF(AND(V15&lt;V$415+2*V$417,V15&gt;V$415-2*V$417),V15,"")</f>
        <v/>
      </c>
      <c r="AF15" s="0" t="str">
        <f aca="false">IF(AND(X15&lt;X$415+2*X$417,X15&gt;X$415-2*X$417),X15,"")</f>
        <v/>
      </c>
      <c r="AG15" s="0" t="str">
        <f aca="false">IF(AND(Y15&lt;Y$415+2*Y$417,Y15&gt;Y$415-2*Y$417),Y15,"")</f>
        <v/>
      </c>
    </row>
    <row r="16" customFormat="false" ht="12.8" hidden="false" customHeight="false" outlineLevel="0" collapsed="false">
      <c r="A16" s="0" t="n">
        <v>15</v>
      </c>
      <c r="B16" s="0" t="s">
        <v>19</v>
      </c>
      <c r="C16" s="0" t="s">
        <v>20</v>
      </c>
      <c r="D16" s="0" t="n">
        <v>1</v>
      </c>
      <c r="E16" s="0" t="n">
        <v>14</v>
      </c>
      <c r="F16" s="0" t="s">
        <v>35</v>
      </c>
      <c r="G16" s="0" t="n">
        <v>1637</v>
      </c>
      <c r="I16" s="0" t="n">
        <v>0</v>
      </c>
      <c r="J16" s="0" t="n">
        <v>1</v>
      </c>
      <c r="T16" s="0" t="str">
        <f aca="false">IF(AND($P16="Congruent",$I16=1),$G16,"")</f>
        <v/>
      </c>
      <c r="U16" s="0" t="str">
        <f aca="false">IF(AND($P16="Neutre",$I16=1),$G16,"")</f>
        <v/>
      </c>
      <c r="V16" s="0" t="str">
        <f aca="false">IF(AND($P16="Incongruent",$I16=1),$G16,"")</f>
        <v/>
      </c>
      <c r="X16" s="0" t="str">
        <f aca="false">IF(AND($Q16="control",$I16=1,$I14=1),$G16,"")</f>
        <v/>
      </c>
      <c r="Y16" s="0" t="str">
        <f aca="false">IF(AND($Q16="test",$I16=1,$I14=1),$G16,"")</f>
        <v/>
      </c>
      <c r="AB16" s="0" t="str">
        <f aca="false">IF(AND(T16&lt;T$415+2*T$417,T16&gt;T$415-2*T$417),T16,"")</f>
        <v/>
      </c>
      <c r="AC16" s="0" t="str">
        <f aca="false">IF(AND(U16&lt;U$415+2*U$417,U16&gt;U$415-2*U$417),U16,"")</f>
        <v/>
      </c>
      <c r="AD16" s="0" t="str">
        <f aca="false">IF(AND(V16&lt;V$415+2*V$417,V16&gt;V$415-2*V$417),V16,"")</f>
        <v/>
      </c>
      <c r="AF16" s="0" t="str">
        <f aca="false">IF(AND(X16&lt;X$415+2*X$417,X16&gt;X$415-2*X$417),X16,"")</f>
        <v/>
      </c>
      <c r="AG16" s="0" t="str">
        <f aca="false">IF(AND(Y16&lt;Y$415+2*Y$417,Y16&gt;Y$415-2*Y$417),Y16,"")</f>
        <v/>
      </c>
    </row>
    <row r="17" customFormat="false" ht="12.8" hidden="false" customHeight="false" outlineLevel="0" collapsed="false">
      <c r="A17" s="0" t="n">
        <v>16</v>
      </c>
      <c r="B17" s="0" t="s">
        <v>19</v>
      </c>
      <c r="C17" s="0" t="s">
        <v>20</v>
      </c>
      <c r="D17" s="0" t="n">
        <v>1</v>
      </c>
      <c r="E17" s="0" t="n">
        <v>15</v>
      </c>
      <c r="F17" s="0" t="s">
        <v>36</v>
      </c>
      <c r="G17" s="0" t="n">
        <v>1427</v>
      </c>
      <c r="I17" s="0" t="n">
        <v>0</v>
      </c>
      <c r="J17" s="0" t="n">
        <v>1</v>
      </c>
      <c r="T17" s="0" t="str">
        <f aca="false">IF(AND($P17="Congruent",$I17=1),$G17,"")</f>
        <v/>
      </c>
      <c r="U17" s="0" t="str">
        <f aca="false">IF(AND($P17="Neutre",$I17=1),$G17,"")</f>
        <v/>
      </c>
      <c r="V17" s="0" t="str">
        <f aca="false">IF(AND($P17="Incongruent",$I17=1),$G17,"")</f>
        <v/>
      </c>
      <c r="X17" s="0" t="str">
        <f aca="false">IF(AND($Q17="control",$I17=1,$I15=1),$G17,"")</f>
        <v/>
      </c>
      <c r="Y17" s="0" t="str">
        <f aca="false">IF(AND($Q17="test",$I17=1,$I15=1),$G17,"")</f>
        <v/>
      </c>
      <c r="AB17" s="0" t="str">
        <f aca="false">IF(AND(T17&lt;T$415+2*T$417,T17&gt;T$415-2*T$417),T17,"")</f>
        <v/>
      </c>
      <c r="AC17" s="0" t="str">
        <f aca="false">IF(AND(U17&lt;U$415+2*U$417,U17&gt;U$415-2*U$417),U17,"")</f>
        <v/>
      </c>
      <c r="AD17" s="0" t="str">
        <f aca="false">IF(AND(V17&lt;V$415+2*V$417,V17&gt;V$415-2*V$417),V17,"")</f>
        <v/>
      </c>
      <c r="AF17" s="0" t="str">
        <f aca="false">IF(AND(X17&lt;X$415+2*X$417,X17&gt;X$415-2*X$417),X17,"")</f>
        <v/>
      </c>
      <c r="AG17" s="0" t="str">
        <f aca="false">IF(AND(Y17&lt;Y$415+2*Y$417,Y17&gt;Y$415-2*Y$417),Y17,"")</f>
        <v/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s">
        <v>20</v>
      </c>
      <c r="D18" s="0" t="n">
        <v>1</v>
      </c>
      <c r="E18" s="0" t="n">
        <v>16</v>
      </c>
      <c r="F18" s="0" t="s">
        <v>37</v>
      </c>
      <c r="G18" s="0" t="n">
        <v>1447</v>
      </c>
      <c r="I18" s="0" t="n">
        <v>0</v>
      </c>
      <c r="J18" s="0" t="n">
        <v>1</v>
      </c>
      <c r="T18" s="0" t="str">
        <f aca="false">IF(AND($P18="Congruent",$I18=1),$G18,"")</f>
        <v/>
      </c>
      <c r="U18" s="0" t="str">
        <f aca="false">IF(AND($P18="Neutre",$I18=1),$G18,"")</f>
        <v/>
      </c>
      <c r="V18" s="0" t="str">
        <f aca="false">IF(AND($P18="Incongruent",$I18=1),$G18,"")</f>
        <v/>
      </c>
      <c r="X18" s="0" t="str">
        <f aca="false">IF(AND($Q18="control",$I18=1,$I16=1),$G18,"")</f>
        <v/>
      </c>
      <c r="Y18" s="0" t="str">
        <f aca="false">IF(AND($Q18="test",$I18=1,$I16=1),$G18,"")</f>
        <v/>
      </c>
      <c r="AB18" s="0" t="str">
        <f aca="false">IF(AND(T18&lt;T$415+2*T$417,T18&gt;T$415-2*T$417),T18,"")</f>
        <v/>
      </c>
      <c r="AC18" s="0" t="str">
        <f aca="false">IF(AND(U18&lt;U$415+2*U$417,U18&gt;U$415-2*U$417),U18,"")</f>
        <v/>
      </c>
      <c r="AD18" s="0" t="str">
        <f aca="false">IF(AND(V18&lt;V$415+2*V$417,V18&gt;V$415-2*V$417),V18,"")</f>
        <v/>
      </c>
      <c r="AF18" s="0" t="str">
        <f aca="false">IF(AND(X18&lt;X$415+2*X$417,X18&gt;X$415-2*X$417),X18,"")</f>
        <v/>
      </c>
      <c r="AG18" s="0" t="str">
        <f aca="false">IF(AND(Y18&lt;Y$415+2*Y$417,Y18&gt;Y$415-2*Y$417),Y18,"")</f>
        <v/>
      </c>
    </row>
    <row r="19" customFormat="false" ht="12.8" hidden="false" customHeight="false" outlineLevel="0" collapsed="false">
      <c r="A19" s="0" t="n">
        <v>18</v>
      </c>
      <c r="B19" s="0" t="s">
        <v>19</v>
      </c>
      <c r="C19" s="0" t="s">
        <v>20</v>
      </c>
      <c r="D19" s="0" t="n">
        <v>1</v>
      </c>
      <c r="E19" s="0" t="n">
        <v>17</v>
      </c>
      <c r="F19" s="0" t="s">
        <v>38</v>
      </c>
      <c r="G19" s="0" t="n">
        <v>3633</v>
      </c>
      <c r="I19" s="0" t="n">
        <v>0</v>
      </c>
      <c r="J19" s="0" t="n">
        <v>1</v>
      </c>
      <c r="T19" s="0" t="str">
        <f aca="false">IF(AND($P19="Congruent",$I19=1),$G19,"")</f>
        <v/>
      </c>
      <c r="U19" s="0" t="str">
        <f aca="false">IF(AND($P19="Neutre",$I19=1),$G19,"")</f>
        <v/>
      </c>
      <c r="V19" s="0" t="str">
        <f aca="false">IF(AND($P19="Incongruent",$I19=1),$G19,"")</f>
        <v/>
      </c>
      <c r="X19" s="0" t="str">
        <f aca="false">IF(AND($Q19="control",$I19=1,$I17=1),$G19,"")</f>
        <v/>
      </c>
      <c r="Y19" s="0" t="str">
        <f aca="false">IF(AND($Q19="test",$I19=1,$I17=1),$G19,"")</f>
        <v/>
      </c>
      <c r="AB19" s="0" t="str">
        <f aca="false">IF(AND(T19&lt;T$415+2*T$417,T19&gt;T$415-2*T$417),T19,"")</f>
        <v/>
      </c>
      <c r="AC19" s="0" t="str">
        <f aca="false">IF(AND(U19&lt;U$415+2*U$417,U19&gt;U$415-2*U$417),U19,"")</f>
        <v/>
      </c>
      <c r="AD19" s="0" t="str">
        <f aca="false">IF(AND(V19&lt;V$415+2*V$417,V19&gt;V$415-2*V$417),V19,"")</f>
        <v/>
      </c>
      <c r="AF19" s="0" t="str">
        <f aca="false">IF(AND(X19&lt;X$415+2*X$417,X19&gt;X$415-2*X$417),X19,"")</f>
        <v/>
      </c>
      <c r="AG19" s="0" t="str">
        <f aca="false">IF(AND(Y19&lt;Y$415+2*Y$417,Y19&gt;Y$415-2*Y$417),Y19,"")</f>
        <v/>
      </c>
    </row>
    <row r="20" customFormat="false" ht="12.8" hidden="false" customHeight="false" outlineLevel="0" collapsed="false">
      <c r="A20" s="0" t="n">
        <v>19</v>
      </c>
      <c r="B20" s="0" t="s">
        <v>19</v>
      </c>
      <c r="C20" s="0" t="s">
        <v>20</v>
      </c>
      <c r="D20" s="0" t="n">
        <v>1</v>
      </c>
      <c r="E20" s="0" t="n">
        <v>18</v>
      </c>
      <c r="F20" s="0" t="s">
        <v>39</v>
      </c>
      <c r="G20" s="0" t="n">
        <v>8096</v>
      </c>
      <c r="I20" s="0" t="n">
        <v>0</v>
      </c>
      <c r="J20" s="0" t="n">
        <v>1</v>
      </c>
      <c r="T20" s="0" t="str">
        <f aca="false">IF(AND($P20="Congruent",$I20=1),$G20,"")</f>
        <v/>
      </c>
      <c r="U20" s="0" t="str">
        <f aca="false">IF(AND($P20="Neutre",$I20=1),$G20,"")</f>
        <v/>
      </c>
      <c r="V20" s="0" t="str">
        <f aca="false">IF(AND($P20="Incongruent",$I20=1),$G20,"")</f>
        <v/>
      </c>
      <c r="X20" s="0" t="str">
        <f aca="false">IF(AND($Q20="control",$I20=1,$I18=1),$G20,"")</f>
        <v/>
      </c>
      <c r="Y20" s="0" t="str">
        <f aca="false">IF(AND($Q20="test",$I20=1,$I18=1),$G20,"")</f>
        <v/>
      </c>
      <c r="AB20" s="0" t="str">
        <f aca="false">IF(AND(T20&lt;T$415+2*T$417,T20&gt;T$415-2*T$417),T20,"")</f>
        <v/>
      </c>
      <c r="AC20" s="0" t="str">
        <f aca="false">IF(AND(U20&lt;U$415+2*U$417,U20&gt;U$415-2*U$417),U20,"")</f>
        <v/>
      </c>
      <c r="AD20" s="0" t="str">
        <f aca="false">IF(AND(V20&lt;V$415+2*V$417,V20&gt;V$415-2*V$417),V20,"")</f>
        <v/>
      </c>
      <c r="AF20" s="0" t="str">
        <f aca="false">IF(AND(X20&lt;X$415+2*X$417,X20&gt;X$415-2*X$417),X20,"")</f>
        <v/>
      </c>
      <c r="AG20" s="0" t="str">
        <f aca="false">IF(AND(Y20&lt;Y$415+2*Y$417,Y20&gt;Y$415-2*Y$417),Y20,"")</f>
        <v/>
      </c>
    </row>
    <row r="21" customFormat="false" ht="12.8" hidden="false" customHeight="false" outlineLevel="0" collapsed="false">
      <c r="A21" s="0" t="n">
        <v>20</v>
      </c>
      <c r="B21" s="0" t="s">
        <v>19</v>
      </c>
      <c r="C21" s="0" t="s">
        <v>20</v>
      </c>
      <c r="D21" s="0" t="n">
        <v>1</v>
      </c>
      <c r="E21" s="0" t="n">
        <v>19</v>
      </c>
      <c r="F21" s="0" t="s">
        <v>40</v>
      </c>
      <c r="G21" s="0" t="n">
        <v>1227</v>
      </c>
      <c r="I21" s="0" t="n">
        <v>0</v>
      </c>
      <c r="J21" s="0" t="n">
        <v>1</v>
      </c>
      <c r="T21" s="0" t="str">
        <f aca="false">IF(AND($P21="Congruent",$I21=1),$G21,"")</f>
        <v/>
      </c>
      <c r="U21" s="0" t="str">
        <f aca="false">IF(AND($P21="Neutre",$I21=1),$G21,"")</f>
        <v/>
      </c>
      <c r="V21" s="0" t="str">
        <f aca="false">IF(AND($P21="Incongruent",$I21=1),$G21,"")</f>
        <v/>
      </c>
      <c r="X21" s="0" t="str">
        <f aca="false">IF(AND($Q21="control",$I21=1,$I19=1),$G21,"")</f>
        <v/>
      </c>
      <c r="Y21" s="0" t="str">
        <f aca="false">IF(AND($Q21="test",$I21=1,$I19=1),$G21,"")</f>
        <v/>
      </c>
      <c r="AB21" s="0" t="str">
        <f aca="false">IF(AND(T21&lt;T$415+2*T$417,T21&gt;T$415-2*T$417),T21,"")</f>
        <v/>
      </c>
      <c r="AC21" s="0" t="str">
        <f aca="false">IF(AND(U21&lt;U$415+2*U$417,U21&gt;U$415-2*U$417),U21,"")</f>
        <v/>
      </c>
      <c r="AD21" s="0" t="str">
        <f aca="false">IF(AND(V21&lt;V$415+2*V$417,V21&gt;V$415-2*V$417),V21,"")</f>
        <v/>
      </c>
      <c r="AF21" s="0" t="str">
        <f aca="false">IF(AND(X21&lt;X$415+2*X$417,X21&gt;X$415-2*X$417),X21,"")</f>
        <v/>
      </c>
      <c r="AG21" s="0" t="str">
        <f aca="false">IF(AND(Y21&lt;Y$415+2*Y$417,Y21&gt;Y$415-2*Y$417),Y21,"")</f>
        <v/>
      </c>
    </row>
    <row r="22" customFormat="false" ht="12.8" hidden="false" customHeight="false" outlineLevel="0" collapsed="false">
      <c r="A22" s="0" t="n">
        <v>21</v>
      </c>
      <c r="B22" s="0" t="s">
        <v>19</v>
      </c>
      <c r="C22" s="0" t="s">
        <v>20</v>
      </c>
      <c r="D22" s="0" t="n">
        <v>1</v>
      </c>
      <c r="E22" s="0" t="n">
        <v>1</v>
      </c>
      <c r="F22" s="0" t="s">
        <v>41</v>
      </c>
      <c r="G22" s="0" t="n">
        <v>500</v>
      </c>
      <c r="I22" s="0" t="n">
        <v>0</v>
      </c>
      <c r="J22" s="0" t="n">
        <v>1</v>
      </c>
      <c r="L22" s="0" t="s">
        <v>42</v>
      </c>
      <c r="M22" s="0" t="s">
        <v>43</v>
      </c>
      <c r="T22" s="0" t="str">
        <f aca="false">IF(AND($P22="Congruent",$I22=1),$G22,"")</f>
        <v/>
      </c>
      <c r="U22" s="0" t="str">
        <f aca="false">IF(AND($P22="Neutre",$I22=1),$G22,"")</f>
        <v/>
      </c>
      <c r="V22" s="0" t="str">
        <f aca="false">IF(AND($P22="Incongruent",$I22=1),$G22,"")</f>
        <v/>
      </c>
      <c r="X22" s="0" t="str">
        <f aca="false">IF(AND($Q22="control",$I22=1,$I20=1),$G22,"")</f>
        <v/>
      </c>
      <c r="Y22" s="0" t="str">
        <f aca="false">IF(AND($Q22="test",$I22=1,$I20=1),$G22,"")</f>
        <v/>
      </c>
      <c r="AB22" s="0" t="str">
        <f aca="false">IF(AND(T22&lt;T$415+2*T$417,T22&gt;T$415-2*T$417),T22,"")</f>
        <v/>
      </c>
      <c r="AC22" s="0" t="str">
        <f aca="false">IF(AND(U22&lt;U$415+2*U$417,U22&gt;U$415-2*U$417),U22,"")</f>
        <v/>
      </c>
      <c r="AD22" s="0" t="str">
        <f aca="false">IF(AND(V22&lt;V$415+2*V$417,V22&gt;V$415-2*V$417),V22,"")</f>
        <v/>
      </c>
      <c r="AF22" s="0" t="str">
        <f aca="false">IF(AND(X22&lt;X$415+2*X$417,X22&gt;X$415-2*X$417),X22,"")</f>
        <v/>
      </c>
      <c r="AG22" s="0" t="str">
        <f aca="false">IF(AND(Y22&lt;Y$415+2*Y$417,Y22&gt;Y$415-2*Y$417),Y22,"")</f>
        <v/>
      </c>
    </row>
    <row r="23" customFormat="false" ht="12.8" hidden="false" customHeight="false" outlineLevel="0" collapsed="false">
      <c r="A23" s="0" t="n">
        <v>22</v>
      </c>
      <c r="B23" s="0" t="s">
        <v>19</v>
      </c>
      <c r="C23" s="0" t="s">
        <v>20</v>
      </c>
      <c r="D23" s="0" t="n">
        <v>1</v>
      </c>
      <c r="E23" s="0" t="n">
        <v>2</v>
      </c>
      <c r="F23" s="0" t="s">
        <v>11</v>
      </c>
      <c r="G23" s="0" t="n">
        <v>9006</v>
      </c>
      <c r="H23" s="0" t="s">
        <v>44</v>
      </c>
      <c r="I23" s="0" t="n">
        <v>1</v>
      </c>
      <c r="J23" s="0" t="n">
        <v>0</v>
      </c>
      <c r="L23" s="0" t="s">
        <v>42</v>
      </c>
      <c r="M23" s="0" t="s">
        <v>43</v>
      </c>
      <c r="O23" s="0" t="s">
        <v>45</v>
      </c>
      <c r="P23" s="0" t="s">
        <v>46</v>
      </c>
      <c r="T23" s="0" t="n">
        <f aca="false">IF(AND($P23="Congruent",$I23=1),$G23,"")</f>
        <v>9006</v>
      </c>
      <c r="U23" s="0" t="str">
        <f aca="false">IF(AND($P23="Neutre",$I23=1),$G23,"")</f>
        <v/>
      </c>
      <c r="V23" s="0" t="str">
        <f aca="false">IF(AND($P23="Incongruent",$I23=1),$G23,"")</f>
        <v/>
      </c>
      <c r="X23" s="0" t="str">
        <f aca="false">IF(AND($Q23="control",$I23=1,$I21=1),$G23,"")</f>
        <v/>
      </c>
      <c r="Y23" s="0" t="str">
        <f aca="false">IF(AND($Q23="test",$I23=1,$I21=1),$G23,"")</f>
        <v/>
      </c>
      <c r="AB23" s="0" t="str">
        <f aca="false">IF(AND(T23&lt;T$415+2*T$417,T23&gt;T$415-2*T$417),T23,"")</f>
        <v/>
      </c>
      <c r="AC23" s="0" t="str">
        <f aca="false">IF(AND(U23&lt;U$415+2*U$417,U23&gt;U$415-2*U$417),U23,"")</f>
        <v/>
      </c>
      <c r="AD23" s="0" t="str">
        <f aca="false">IF(AND(V23&lt;V$415+2*V$417,V23&gt;V$415-2*V$417),V23,"")</f>
        <v/>
      </c>
      <c r="AF23" s="0" t="str">
        <f aca="false">IF(AND(X23&lt;X$415+2*X$417,X23&gt;X$415-2*X$417),X23,"")</f>
        <v/>
      </c>
      <c r="AG23" s="0" t="str">
        <f aca="false">IF(AND(Y23&lt;Y$415+2*Y$417,Y23&gt;Y$415-2*Y$417),Y23,"")</f>
        <v/>
      </c>
    </row>
    <row r="24" customFormat="false" ht="12.8" hidden="false" customHeight="false" outlineLevel="0" collapsed="false">
      <c r="A24" s="0" t="n">
        <v>23</v>
      </c>
      <c r="B24" s="0" t="s">
        <v>19</v>
      </c>
      <c r="C24" s="0" t="s">
        <v>20</v>
      </c>
      <c r="D24" s="0" t="n">
        <v>1</v>
      </c>
      <c r="E24" s="0" t="n">
        <v>3</v>
      </c>
      <c r="F24" s="0" t="s">
        <v>41</v>
      </c>
      <c r="G24" s="0" t="n">
        <v>499</v>
      </c>
      <c r="I24" s="0" t="n">
        <v>0</v>
      </c>
      <c r="J24" s="0" t="n">
        <v>1</v>
      </c>
      <c r="L24" s="0" t="s">
        <v>42</v>
      </c>
      <c r="M24" s="0" t="s">
        <v>43</v>
      </c>
      <c r="T24" s="0" t="str">
        <f aca="false">IF(AND($P24="Congruent",$I24=1),$G24,"")</f>
        <v/>
      </c>
      <c r="U24" s="0" t="str">
        <f aca="false">IF(AND($P24="Neutre",$I24=1),$G24,"")</f>
        <v/>
      </c>
      <c r="V24" s="0" t="str">
        <f aca="false">IF(AND($P24="Incongruent",$I24=1),$G24,"")</f>
        <v/>
      </c>
      <c r="X24" s="0" t="str">
        <f aca="false">IF(AND($Q24="control",$I24=1,$I22=1),$G24,"")</f>
        <v/>
      </c>
      <c r="Y24" s="0" t="str">
        <f aca="false">IF(AND($Q24="test",$I24=1,$I22=1),$G24,"")</f>
        <v/>
      </c>
      <c r="AB24" s="0" t="str">
        <f aca="false">IF(AND(T24&lt;T$415+2*T$417,T24&gt;T$415-2*T$417),T24,"")</f>
        <v/>
      </c>
      <c r="AC24" s="0" t="str">
        <f aca="false">IF(AND(U24&lt;U$415+2*U$417,U24&gt;U$415-2*U$417),U24,"")</f>
        <v/>
      </c>
      <c r="AD24" s="0" t="str">
        <f aca="false">IF(AND(V24&lt;V$415+2*V$417,V24&gt;V$415-2*V$417),V24,"")</f>
        <v/>
      </c>
      <c r="AF24" s="0" t="str">
        <f aca="false">IF(AND(X24&lt;X$415+2*X$417,X24&gt;X$415-2*X$417),X24,"")</f>
        <v/>
      </c>
      <c r="AG24" s="0" t="str">
        <f aca="false">IF(AND(Y24&lt;Y$415+2*Y$417,Y24&gt;Y$415-2*Y$417),Y24,"")</f>
        <v/>
      </c>
    </row>
    <row r="25" customFormat="false" ht="12.8" hidden="false" customHeight="false" outlineLevel="0" collapsed="false">
      <c r="A25" s="0" t="n">
        <v>24</v>
      </c>
      <c r="B25" s="0" t="s">
        <v>19</v>
      </c>
      <c r="C25" s="0" t="s">
        <v>20</v>
      </c>
      <c r="D25" s="0" t="n">
        <v>1</v>
      </c>
      <c r="E25" s="0" t="n">
        <v>4</v>
      </c>
      <c r="F25" s="0" t="s">
        <v>12</v>
      </c>
      <c r="G25" s="0" t="n">
        <v>1942</v>
      </c>
      <c r="H25" s="0" t="s">
        <v>47</v>
      </c>
      <c r="I25" s="0" t="n">
        <v>1</v>
      </c>
      <c r="J25" s="0" t="n">
        <v>0</v>
      </c>
      <c r="L25" s="0" t="s">
        <v>42</v>
      </c>
      <c r="M25" s="0" t="s">
        <v>43</v>
      </c>
      <c r="O25" s="0" t="s">
        <v>48</v>
      </c>
      <c r="P25" s="0" t="s">
        <v>46</v>
      </c>
      <c r="T25" s="0" t="n">
        <f aca="false">IF(AND($P25="Congruent",$I25=1),$G25,"")</f>
        <v>1942</v>
      </c>
      <c r="U25" s="0" t="str">
        <f aca="false">IF(AND($P25="Neutre",$I25=1),$G25,"")</f>
        <v/>
      </c>
      <c r="V25" s="0" t="str">
        <f aca="false">IF(AND($P25="Incongruent",$I25=1),$G25,"")</f>
        <v/>
      </c>
      <c r="X25" s="0" t="str">
        <f aca="false">IF(AND($Q25="control",$I25=1,$I23=1),$G25,"")</f>
        <v/>
      </c>
      <c r="Y25" s="0" t="str">
        <f aca="false">IF(AND($Q25="test",$I25=1,$I23=1),$G25,"")</f>
        <v/>
      </c>
      <c r="AB25" s="0" t="n">
        <f aca="false">IF(AND(T25&lt;T$415+2*T$417,T25&gt;T$415-2*T$417),T25,"")</f>
        <v>1942</v>
      </c>
      <c r="AC25" s="0" t="str">
        <f aca="false">IF(AND(U25&lt;U$415+2*U$417,U25&gt;U$415-2*U$417),U25,"")</f>
        <v/>
      </c>
      <c r="AD25" s="0" t="str">
        <f aca="false">IF(AND(V25&lt;V$415+2*V$417,V25&gt;V$415-2*V$417),V25,"")</f>
        <v/>
      </c>
      <c r="AF25" s="0" t="str">
        <f aca="false">IF(AND(X25&lt;X$415+2*X$417,X25&gt;X$415-2*X$417),X25,"")</f>
        <v/>
      </c>
      <c r="AG25" s="0" t="str">
        <f aca="false">IF(AND(Y25&lt;Y$415+2*Y$417,Y25&gt;Y$415-2*Y$417),Y25,"")</f>
        <v/>
      </c>
    </row>
    <row r="26" customFormat="false" ht="12.8" hidden="false" customHeight="false" outlineLevel="0" collapsed="false">
      <c r="A26" s="0" t="n">
        <v>25</v>
      </c>
      <c r="B26" s="0" t="s">
        <v>19</v>
      </c>
      <c r="C26" s="0" t="s">
        <v>20</v>
      </c>
      <c r="D26" s="0" t="n">
        <v>1</v>
      </c>
      <c r="E26" s="0" t="n">
        <v>5</v>
      </c>
      <c r="F26" s="0" t="s">
        <v>41</v>
      </c>
      <c r="G26" s="0" t="n">
        <v>500</v>
      </c>
      <c r="I26" s="0" t="n">
        <v>0</v>
      </c>
      <c r="J26" s="0" t="n">
        <v>1</v>
      </c>
      <c r="L26" s="0" t="s">
        <v>42</v>
      </c>
      <c r="M26" s="0" t="s">
        <v>43</v>
      </c>
      <c r="T26" s="0" t="str">
        <f aca="false">IF(AND($P26="Congruent",$I26=1),$G26,"")</f>
        <v/>
      </c>
      <c r="U26" s="0" t="str">
        <f aca="false">IF(AND($P26="Neutre",$I26=1),$G26,"")</f>
        <v/>
      </c>
      <c r="V26" s="0" t="str">
        <f aca="false">IF(AND($P26="Incongruent",$I26=1),$G26,"")</f>
        <v/>
      </c>
      <c r="X26" s="0" t="str">
        <f aca="false">IF(AND($Q26="control",$I26=1,$I24=1),$G26,"")</f>
        <v/>
      </c>
      <c r="Y26" s="0" t="str">
        <f aca="false">IF(AND($Q26="test",$I26=1,$I24=1),$G26,"")</f>
        <v/>
      </c>
      <c r="AB26" s="0" t="str">
        <f aca="false">IF(AND(T26&lt;T$415+2*T$417,T26&gt;T$415-2*T$417),T26,"")</f>
        <v/>
      </c>
      <c r="AC26" s="0" t="str">
        <f aca="false">IF(AND(U26&lt;U$415+2*U$417,U26&gt;U$415-2*U$417),U26,"")</f>
        <v/>
      </c>
      <c r="AD26" s="0" t="str">
        <f aca="false">IF(AND(V26&lt;V$415+2*V$417,V26&gt;V$415-2*V$417),V26,"")</f>
        <v/>
      </c>
      <c r="AF26" s="0" t="str">
        <f aca="false">IF(AND(X26&lt;X$415+2*X$417,X26&gt;X$415-2*X$417),X26,"")</f>
        <v/>
      </c>
      <c r="AG26" s="0" t="str">
        <f aca="false">IF(AND(Y26&lt;Y$415+2*Y$417,Y26&gt;Y$415-2*Y$417),Y26,"")</f>
        <v/>
      </c>
    </row>
    <row r="27" customFormat="false" ht="12.8" hidden="false" customHeight="false" outlineLevel="0" collapsed="false">
      <c r="A27" s="0" t="n">
        <v>26</v>
      </c>
      <c r="B27" s="0" t="s">
        <v>19</v>
      </c>
      <c r="C27" s="0" t="s">
        <v>20</v>
      </c>
      <c r="D27" s="0" t="n">
        <v>1</v>
      </c>
      <c r="E27" s="0" t="n">
        <v>6</v>
      </c>
      <c r="F27" s="0" t="s">
        <v>49</v>
      </c>
      <c r="G27" s="0" t="n">
        <v>1000</v>
      </c>
      <c r="I27" s="0" t="n">
        <v>0</v>
      </c>
      <c r="J27" s="0" t="n">
        <v>1</v>
      </c>
      <c r="K27" s="0" t="n">
        <v>1</v>
      </c>
      <c r="L27" s="0" t="s">
        <v>42</v>
      </c>
      <c r="M27" s="0" t="s">
        <v>43</v>
      </c>
      <c r="T27" s="0" t="str">
        <f aca="false">IF(AND($P27="Congruent",$I27=1),$G27,"")</f>
        <v/>
      </c>
      <c r="U27" s="0" t="str">
        <f aca="false">IF(AND($P27="Neutre",$I27=1),$G27,"")</f>
        <v/>
      </c>
      <c r="V27" s="0" t="str">
        <f aca="false">IF(AND($P27="Incongruent",$I27=1),$G27,"")</f>
        <v/>
      </c>
      <c r="X27" s="0" t="str">
        <f aca="false">IF(AND($Q27="control",$I27=1,$I25=1),$G27,"")</f>
        <v/>
      </c>
      <c r="Y27" s="0" t="str">
        <f aca="false">IF(AND($Q27="test",$I27=1,$I25=1),$G27,"")</f>
        <v/>
      </c>
      <c r="AB27" s="0" t="str">
        <f aca="false">IF(AND(T27&lt;T$415+2*T$417,T27&gt;T$415-2*T$417),T27,"")</f>
        <v/>
      </c>
      <c r="AC27" s="0" t="str">
        <f aca="false">IF(AND(U27&lt;U$415+2*U$417,U27&gt;U$415-2*U$417),U27,"")</f>
        <v/>
      </c>
      <c r="AD27" s="0" t="str">
        <f aca="false">IF(AND(V27&lt;V$415+2*V$417,V27&gt;V$415-2*V$417),V27,"")</f>
        <v/>
      </c>
      <c r="AF27" s="0" t="str">
        <f aca="false">IF(AND(X27&lt;X$415+2*X$417,X27&gt;X$415-2*X$417),X27,"")</f>
        <v/>
      </c>
      <c r="AG27" s="0" t="str">
        <f aca="false">IF(AND(Y27&lt;Y$415+2*Y$417,Y27&gt;Y$415-2*Y$417),Y27,"")</f>
        <v/>
      </c>
    </row>
    <row r="28" customFormat="false" ht="12.8" hidden="false" customHeight="false" outlineLevel="0" collapsed="false">
      <c r="A28" s="0" t="n">
        <v>27</v>
      </c>
      <c r="B28" s="0" t="s">
        <v>19</v>
      </c>
      <c r="C28" s="0" t="s">
        <v>20</v>
      </c>
      <c r="D28" s="0" t="n">
        <v>2</v>
      </c>
      <c r="E28" s="0" t="n">
        <v>1</v>
      </c>
      <c r="F28" s="0" t="s">
        <v>41</v>
      </c>
      <c r="G28" s="0" t="n">
        <v>500</v>
      </c>
      <c r="I28" s="0" t="n">
        <v>0</v>
      </c>
      <c r="J28" s="0" t="n">
        <v>1</v>
      </c>
      <c r="L28" s="0" t="s">
        <v>50</v>
      </c>
      <c r="M28" s="0" t="s">
        <v>51</v>
      </c>
      <c r="T28" s="0" t="str">
        <f aca="false">IF(AND($P28="Congruent",$I28=1),$G28,"")</f>
        <v/>
      </c>
      <c r="U28" s="0" t="str">
        <f aca="false">IF(AND($P28="Neutre",$I28=1),$G28,"")</f>
        <v/>
      </c>
      <c r="V28" s="0" t="str">
        <f aca="false">IF(AND($P28="Incongruent",$I28=1),$G28,"")</f>
        <v/>
      </c>
      <c r="X28" s="0" t="str">
        <f aca="false">IF(AND($Q28="control",$I28=1,$I26=1),$G28,"")</f>
        <v/>
      </c>
      <c r="Y28" s="0" t="str">
        <f aca="false">IF(AND($Q28="test",$I28=1,$I26=1),$G28,"")</f>
        <v/>
      </c>
      <c r="AB28" s="0" t="str">
        <f aca="false">IF(AND(T28&lt;T$415+2*T$417,T28&gt;T$415-2*T$417),T28,"")</f>
        <v/>
      </c>
      <c r="AC28" s="0" t="str">
        <f aca="false">IF(AND(U28&lt;U$415+2*U$417,U28&gt;U$415-2*U$417),U28,"")</f>
        <v/>
      </c>
      <c r="AD28" s="0" t="str">
        <f aca="false">IF(AND(V28&lt;V$415+2*V$417,V28&gt;V$415-2*V$417),V28,"")</f>
        <v/>
      </c>
      <c r="AF28" s="0" t="str">
        <f aca="false">IF(AND(X28&lt;X$415+2*X$417,X28&gt;X$415-2*X$417),X28,"")</f>
        <v/>
      </c>
      <c r="AG28" s="0" t="str">
        <f aca="false">IF(AND(Y28&lt;Y$415+2*Y$417,Y28&gt;Y$415-2*Y$417),Y28,"")</f>
        <v/>
      </c>
    </row>
    <row r="29" customFormat="false" ht="12.8" hidden="false" customHeight="false" outlineLevel="0" collapsed="false">
      <c r="A29" s="0" t="n">
        <v>28</v>
      </c>
      <c r="B29" s="0" t="s">
        <v>19</v>
      </c>
      <c r="C29" s="0" t="s">
        <v>20</v>
      </c>
      <c r="D29" s="0" t="n">
        <v>2</v>
      </c>
      <c r="E29" s="0" t="n">
        <v>2</v>
      </c>
      <c r="F29" s="0" t="s">
        <v>11</v>
      </c>
      <c r="G29" s="0" t="n">
        <v>1023</v>
      </c>
      <c r="H29" s="0" t="s">
        <v>47</v>
      </c>
      <c r="I29" s="0" t="n">
        <v>1</v>
      </c>
      <c r="J29" s="0" t="n">
        <v>0</v>
      </c>
      <c r="L29" s="0" t="s">
        <v>50</v>
      </c>
      <c r="M29" s="0" t="s">
        <v>51</v>
      </c>
      <c r="O29" s="0" t="s">
        <v>52</v>
      </c>
      <c r="P29" s="0" t="s">
        <v>53</v>
      </c>
      <c r="T29" s="0" t="str">
        <f aca="false">IF(AND($P29="Congruent",$I29=1),$G29,"")</f>
        <v/>
      </c>
      <c r="U29" s="0" t="n">
        <f aca="false">IF(AND($P29="Neutre",$I29=1),$G29,"")</f>
        <v>1023</v>
      </c>
      <c r="V29" s="0" t="str">
        <f aca="false">IF(AND($P29="Incongruent",$I29=1),$G29,"")</f>
        <v/>
      </c>
      <c r="X29" s="0" t="str">
        <f aca="false">IF(AND($Q29="control",$I29=1,$I27=1),$G29,"")</f>
        <v/>
      </c>
      <c r="Y29" s="0" t="str">
        <f aca="false">IF(AND($Q29="test",$I29=1,$I27=1),$G29,"")</f>
        <v/>
      </c>
      <c r="AB29" s="0" t="str">
        <f aca="false">IF(AND(T29&lt;T$415+2*T$417,T29&gt;T$415-2*T$417),T29,"")</f>
        <v/>
      </c>
      <c r="AC29" s="0" t="str">
        <f aca="false">IF(AND(U29&lt;U$415+2*U$417,U29&gt;U$415-2*U$417),U29,"")</f>
        <v/>
      </c>
      <c r="AD29" s="0" t="str">
        <f aca="false">IF(AND(V29&lt;V$415+2*V$417,V29&gt;V$415-2*V$417),V29,"")</f>
        <v/>
      </c>
      <c r="AF29" s="0" t="str">
        <f aca="false">IF(AND(X29&lt;X$415+2*X$417,X29&gt;X$415-2*X$417),X29,"")</f>
        <v/>
      </c>
      <c r="AG29" s="0" t="str">
        <f aca="false">IF(AND(Y29&lt;Y$415+2*Y$417,Y29&gt;Y$415-2*Y$417),Y29,"")</f>
        <v/>
      </c>
    </row>
    <row r="30" customFormat="false" ht="12.8" hidden="false" customHeight="false" outlineLevel="0" collapsed="false">
      <c r="A30" s="0" t="n">
        <v>29</v>
      </c>
      <c r="B30" s="0" t="s">
        <v>19</v>
      </c>
      <c r="C30" s="0" t="s">
        <v>20</v>
      </c>
      <c r="D30" s="0" t="n">
        <v>2</v>
      </c>
      <c r="E30" s="0" t="n">
        <v>3</v>
      </c>
      <c r="F30" s="0" t="s">
        <v>41</v>
      </c>
      <c r="G30" s="0" t="n">
        <v>500</v>
      </c>
      <c r="I30" s="0" t="n">
        <v>0</v>
      </c>
      <c r="J30" s="0" t="n">
        <v>1</v>
      </c>
      <c r="L30" s="0" t="s">
        <v>50</v>
      </c>
      <c r="M30" s="0" t="s">
        <v>51</v>
      </c>
      <c r="T30" s="0" t="str">
        <f aca="false">IF(AND($P30="Congruent",$I30=1),$G30,"")</f>
        <v/>
      </c>
      <c r="U30" s="0" t="str">
        <f aca="false">IF(AND($P30="Neutre",$I30=1),$G30,"")</f>
        <v/>
      </c>
      <c r="V30" s="0" t="str">
        <f aca="false">IF(AND($P30="Incongruent",$I30=1),$G30,"")</f>
        <v/>
      </c>
      <c r="X30" s="0" t="str">
        <f aca="false">IF(AND($Q30="control",$I30=1,$I28=1),$G30,"")</f>
        <v/>
      </c>
      <c r="Y30" s="0" t="str">
        <f aca="false">IF(AND($Q30="test",$I30=1,$I28=1),$G30,"")</f>
        <v/>
      </c>
      <c r="AB30" s="0" t="str">
        <f aca="false">IF(AND(T30&lt;T$415+2*T$417,T30&gt;T$415-2*T$417),T30,"")</f>
        <v/>
      </c>
      <c r="AC30" s="0" t="str">
        <f aca="false">IF(AND(U30&lt;U$415+2*U$417,U30&gt;U$415-2*U$417),U30,"")</f>
        <v/>
      </c>
      <c r="AD30" s="0" t="str">
        <f aca="false">IF(AND(V30&lt;V$415+2*V$417,V30&gt;V$415-2*V$417),V30,"")</f>
        <v/>
      </c>
      <c r="AF30" s="0" t="str">
        <f aca="false">IF(AND(X30&lt;X$415+2*X$417,X30&gt;X$415-2*X$417),X30,"")</f>
        <v/>
      </c>
      <c r="AG30" s="0" t="str">
        <f aca="false">IF(AND(Y30&lt;Y$415+2*Y$417,Y30&gt;Y$415-2*Y$417),Y30,"")</f>
        <v/>
      </c>
    </row>
    <row r="31" customFormat="false" ht="12.8" hidden="false" customHeight="false" outlineLevel="0" collapsed="false">
      <c r="A31" s="0" t="n">
        <v>30</v>
      </c>
      <c r="B31" s="0" t="s">
        <v>19</v>
      </c>
      <c r="C31" s="0" t="s">
        <v>20</v>
      </c>
      <c r="D31" s="0" t="n">
        <v>2</v>
      </c>
      <c r="E31" s="0" t="n">
        <v>4</v>
      </c>
      <c r="F31" s="0" t="s">
        <v>12</v>
      </c>
      <c r="G31" s="0" t="n">
        <v>1341</v>
      </c>
      <c r="H31" s="0" t="s">
        <v>44</v>
      </c>
      <c r="I31" s="0" t="n">
        <v>1</v>
      </c>
      <c r="J31" s="0" t="n">
        <v>0</v>
      </c>
      <c r="L31" s="0" t="s">
        <v>50</v>
      </c>
      <c r="M31" s="0" t="s">
        <v>51</v>
      </c>
      <c r="O31" s="0" t="s">
        <v>48</v>
      </c>
      <c r="P31" s="0" t="s">
        <v>46</v>
      </c>
      <c r="T31" s="0" t="n">
        <f aca="false">IF(AND($P31="Congruent",$I31=1),$G31,"")</f>
        <v>1341</v>
      </c>
      <c r="U31" s="0" t="str">
        <f aca="false">IF(AND($P31="Neutre",$I31=1),$G31,"")</f>
        <v/>
      </c>
      <c r="V31" s="0" t="str">
        <f aca="false">IF(AND($P31="Incongruent",$I31=1),$G31,"")</f>
        <v/>
      </c>
      <c r="X31" s="0" t="str">
        <f aca="false">IF(AND($Q31="control",$I31=1,$I29=1),$G31,"")</f>
        <v/>
      </c>
      <c r="Y31" s="0" t="str">
        <f aca="false">IF(AND($Q31="test",$I31=1,$I29=1),$G31,"")</f>
        <v/>
      </c>
      <c r="AB31" s="0" t="n">
        <f aca="false">IF(AND(T31&lt;T$415+2*T$417,T31&gt;T$415-2*T$417),T31,"")</f>
        <v>1341</v>
      </c>
      <c r="AC31" s="0" t="str">
        <f aca="false">IF(AND(U31&lt;U$415+2*U$417,U31&gt;U$415-2*U$417),U31,"")</f>
        <v/>
      </c>
      <c r="AD31" s="0" t="str">
        <f aca="false">IF(AND(V31&lt;V$415+2*V$417,V31&gt;V$415-2*V$417),V31,"")</f>
        <v/>
      </c>
      <c r="AF31" s="0" t="str">
        <f aca="false">IF(AND(X31&lt;X$415+2*X$417,X31&gt;X$415-2*X$417),X31,"")</f>
        <v/>
      </c>
      <c r="AG31" s="0" t="str">
        <f aca="false">IF(AND(Y31&lt;Y$415+2*Y$417,Y31&gt;Y$415-2*Y$417),Y31,"")</f>
        <v/>
      </c>
    </row>
    <row r="32" customFormat="false" ht="12.8" hidden="false" customHeight="false" outlineLevel="0" collapsed="false">
      <c r="A32" s="0" t="n">
        <v>31</v>
      </c>
      <c r="B32" s="0" t="s">
        <v>19</v>
      </c>
      <c r="C32" s="0" t="s">
        <v>20</v>
      </c>
      <c r="D32" s="0" t="n">
        <v>2</v>
      </c>
      <c r="E32" s="0" t="n">
        <v>5</v>
      </c>
      <c r="F32" s="0" t="s">
        <v>41</v>
      </c>
      <c r="G32" s="0" t="n">
        <v>500</v>
      </c>
      <c r="I32" s="0" t="n">
        <v>0</v>
      </c>
      <c r="J32" s="0" t="n">
        <v>1</v>
      </c>
      <c r="L32" s="0" t="s">
        <v>50</v>
      </c>
      <c r="M32" s="0" t="s">
        <v>51</v>
      </c>
      <c r="T32" s="0" t="str">
        <f aca="false">IF(AND($P32="Congruent",$I32=1),$G32,"")</f>
        <v/>
      </c>
      <c r="U32" s="0" t="str">
        <f aca="false">IF(AND($P32="Neutre",$I32=1),$G32,"")</f>
        <v/>
      </c>
      <c r="V32" s="0" t="str">
        <f aca="false">IF(AND($P32="Incongruent",$I32=1),$G32,"")</f>
        <v/>
      </c>
      <c r="X32" s="0" t="str">
        <f aca="false">IF(AND($Q32="control",$I32=1,$I30=1),$G32,"")</f>
        <v/>
      </c>
      <c r="Y32" s="0" t="str">
        <f aca="false">IF(AND($Q32="test",$I32=1,$I30=1),$G32,"")</f>
        <v/>
      </c>
      <c r="AB32" s="0" t="str">
        <f aca="false">IF(AND(T32&lt;T$415+2*T$417,T32&gt;T$415-2*T$417),T32,"")</f>
        <v/>
      </c>
      <c r="AC32" s="0" t="str">
        <f aca="false">IF(AND(U32&lt;U$415+2*U$417,U32&gt;U$415-2*U$417),U32,"")</f>
        <v/>
      </c>
      <c r="AD32" s="0" t="str">
        <f aca="false">IF(AND(V32&lt;V$415+2*V$417,V32&gt;V$415-2*V$417),V32,"")</f>
        <v/>
      </c>
      <c r="AF32" s="0" t="str">
        <f aca="false">IF(AND(X32&lt;X$415+2*X$417,X32&gt;X$415-2*X$417),X32,"")</f>
        <v/>
      </c>
      <c r="AG32" s="0" t="str">
        <f aca="false">IF(AND(Y32&lt;Y$415+2*Y$417,Y32&gt;Y$415-2*Y$417),Y32,"")</f>
        <v/>
      </c>
    </row>
    <row r="33" customFormat="false" ht="12.8" hidden="false" customHeight="false" outlineLevel="0" collapsed="false">
      <c r="A33" s="0" t="n">
        <v>32</v>
      </c>
      <c r="B33" s="0" t="s">
        <v>19</v>
      </c>
      <c r="C33" s="0" t="s">
        <v>20</v>
      </c>
      <c r="D33" s="0" t="n">
        <v>2</v>
      </c>
      <c r="E33" s="0" t="n">
        <v>6</v>
      </c>
      <c r="F33" s="0" t="s">
        <v>49</v>
      </c>
      <c r="G33" s="0" t="n">
        <v>1000</v>
      </c>
      <c r="I33" s="0" t="n">
        <v>0</v>
      </c>
      <c r="J33" s="0" t="n">
        <v>1</v>
      </c>
      <c r="K33" s="0" t="n">
        <v>1</v>
      </c>
      <c r="L33" s="0" t="s">
        <v>50</v>
      </c>
      <c r="M33" s="0" t="s">
        <v>51</v>
      </c>
      <c r="T33" s="0" t="str">
        <f aca="false">IF(AND($P33="Congruent",$I33=1),$G33,"")</f>
        <v/>
      </c>
      <c r="U33" s="0" t="str">
        <f aca="false">IF(AND($P33="Neutre",$I33=1),$G33,"")</f>
        <v/>
      </c>
      <c r="V33" s="0" t="str">
        <f aca="false">IF(AND($P33="Incongruent",$I33=1),$G33,"")</f>
        <v/>
      </c>
      <c r="X33" s="0" t="str">
        <f aca="false">IF(AND($Q33="control",$I33=1,$I31=1),$G33,"")</f>
        <v/>
      </c>
      <c r="Y33" s="0" t="str">
        <f aca="false">IF(AND($Q33="test",$I33=1,$I31=1),$G33,"")</f>
        <v/>
      </c>
      <c r="AB33" s="0" t="str">
        <f aca="false">IF(AND(T33&lt;T$415+2*T$417,T33&gt;T$415-2*T$417),T33,"")</f>
        <v/>
      </c>
      <c r="AC33" s="0" t="str">
        <f aca="false">IF(AND(U33&lt;U$415+2*U$417,U33&gt;U$415-2*U$417),U33,"")</f>
        <v/>
      </c>
      <c r="AD33" s="0" t="str">
        <f aca="false">IF(AND(V33&lt;V$415+2*V$417,V33&gt;V$415-2*V$417),V33,"")</f>
        <v/>
      </c>
      <c r="AF33" s="0" t="str">
        <f aca="false">IF(AND(X33&lt;X$415+2*X$417,X33&gt;X$415-2*X$417),X33,"")</f>
        <v/>
      </c>
      <c r="AG33" s="0" t="str">
        <f aca="false">IF(AND(Y33&lt;Y$415+2*Y$417,Y33&gt;Y$415-2*Y$417),Y33,"")</f>
        <v/>
      </c>
    </row>
    <row r="34" customFormat="false" ht="12.8" hidden="false" customHeight="false" outlineLevel="0" collapsed="false">
      <c r="A34" s="0" t="n">
        <v>33</v>
      </c>
      <c r="B34" s="0" t="s">
        <v>19</v>
      </c>
      <c r="C34" s="0" t="s">
        <v>20</v>
      </c>
      <c r="D34" s="0" t="n">
        <v>3</v>
      </c>
      <c r="E34" s="0" t="n">
        <v>1</v>
      </c>
      <c r="F34" s="0" t="s">
        <v>41</v>
      </c>
      <c r="G34" s="0" t="n">
        <v>499</v>
      </c>
      <c r="I34" s="0" t="n">
        <v>0</v>
      </c>
      <c r="J34" s="0" t="n">
        <v>1</v>
      </c>
      <c r="L34" s="0" t="s">
        <v>54</v>
      </c>
      <c r="M34" s="0" t="s">
        <v>55</v>
      </c>
      <c r="T34" s="0" t="str">
        <f aca="false">IF(AND($P34="Congruent",$I34=1),$G34,"")</f>
        <v/>
      </c>
      <c r="U34" s="0" t="str">
        <f aca="false">IF(AND($P34="Neutre",$I34=1),$G34,"")</f>
        <v/>
      </c>
      <c r="V34" s="0" t="str">
        <f aca="false">IF(AND($P34="Incongruent",$I34=1),$G34,"")</f>
        <v/>
      </c>
      <c r="X34" s="0" t="str">
        <f aca="false">IF(AND($Q34="control",$I34=1,$I32=1),$G34,"")</f>
        <v/>
      </c>
      <c r="Y34" s="0" t="str">
        <f aca="false">IF(AND($Q34="test",$I34=1,$I32=1),$G34,"")</f>
        <v/>
      </c>
      <c r="AB34" s="0" t="str">
        <f aca="false">IF(AND(T34&lt;T$415+2*T$417,T34&gt;T$415-2*T$417),T34,"")</f>
        <v/>
      </c>
      <c r="AC34" s="0" t="str">
        <f aca="false">IF(AND(U34&lt;U$415+2*U$417,U34&gt;U$415-2*U$417),U34,"")</f>
        <v/>
      </c>
      <c r="AD34" s="0" t="str">
        <f aca="false">IF(AND(V34&lt;V$415+2*V$417,V34&gt;V$415-2*V$417),V34,"")</f>
        <v/>
      </c>
      <c r="AF34" s="0" t="str">
        <f aca="false">IF(AND(X34&lt;X$415+2*X$417,X34&gt;X$415-2*X$417),X34,"")</f>
        <v/>
      </c>
      <c r="AG34" s="0" t="str">
        <f aca="false">IF(AND(Y34&lt;Y$415+2*Y$417,Y34&gt;Y$415-2*Y$417),Y34,"")</f>
        <v/>
      </c>
    </row>
    <row r="35" customFormat="false" ht="12.8" hidden="false" customHeight="false" outlineLevel="0" collapsed="false">
      <c r="A35" s="0" t="n">
        <v>34</v>
      </c>
      <c r="B35" s="0" t="s">
        <v>19</v>
      </c>
      <c r="C35" s="0" t="s">
        <v>20</v>
      </c>
      <c r="D35" s="0" t="n">
        <v>3</v>
      </c>
      <c r="E35" s="0" t="n">
        <v>2</v>
      </c>
      <c r="F35" s="0" t="s">
        <v>11</v>
      </c>
      <c r="G35" s="0" t="n">
        <v>992</v>
      </c>
      <c r="H35" s="0" t="s">
        <v>47</v>
      </c>
      <c r="I35" s="0" t="n">
        <v>1</v>
      </c>
      <c r="J35" s="0" t="n">
        <v>0</v>
      </c>
      <c r="L35" s="0" t="s">
        <v>54</v>
      </c>
      <c r="M35" s="0" t="s">
        <v>55</v>
      </c>
      <c r="O35" s="0" t="s">
        <v>52</v>
      </c>
      <c r="P35" s="0" t="s">
        <v>53</v>
      </c>
      <c r="T35" s="0" t="str">
        <f aca="false">IF(AND($P35="Congruent",$I35=1),$G35,"")</f>
        <v/>
      </c>
      <c r="U35" s="0" t="n">
        <f aca="false">IF(AND($P35="Neutre",$I35=1),$G35,"")</f>
        <v>992</v>
      </c>
      <c r="V35" s="0" t="str">
        <f aca="false">IF(AND($P35="Incongruent",$I35=1),$G35,"")</f>
        <v/>
      </c>
      <c r="X35" s="0" t="str">
        <f aca="false">IF(AND($Q35="control",$I35=1,$I33=1),$G35,"")</f>
        <v/>
      </c>
      <c r="Y35" s="0" t="str">
        <f aca="false">IF(AND($Q35="test",$I35=1,$I33=1),$G35,"")</f>
        <v/>
      </c>
      <c r="AB35" s="0" t="str">
        <f aca="false">IF(AND(T35&lt;T$415+2*T$417,T35&gt;T$415-2*T$417),T35,"")</f>
        <v/>
      </c>
      <c r="AC35" s="0" t="str">
        <f aca="false">IF(AND(U35&lt;U$415+2*U$417,U35&gt;U$415-2*U$417),U35,"")</f>
        <v/>
      </c>
      <c r="AD35" s="0" t="str">
        <f aca="false">IF(AND(V35&lt;V$415+2*V$417,V35&gt;V$415-2*V$417),V35,"")</f>
        <v/>
      </c>
      <c r="AF35" s="0" t="str">
        <f aca="false">IF(AND(X35&lt;X$415+2*X$417,X35&gt;X$415-2*X$417),X35,"")</f>
        <v/>
      </c>
      <c r="AG35" s="0" t="str">
        <f aca="false">IF(AND(Y35&lt;Y$415+2*Y$417,Y35&gt;Y$415-2*Y$417),Y35,"")</f>
        <v/>
      </c>
    </row>
    <row r="36" customFormat="false" ht="12.8" hidden="false" customHeight="false" outlineLevel="0" collapsed="false">
      <c r="A36" s="0" t="n">
        <v>35</v>
      </c>
      <c r="B36" s="0" t="s">
        <v>19</v>
      </c>
      <c r="C36" s="0" t="s">
        <v>20</v>
      </c>
      <c r="D36" s="0" t="n">
        <v>3</v>
      </c>
      <c r="E36" s="0" t="n">
        <v>3</v>
      </c>
      <c r="F36" s="0" t="s">
        <v>41</v>
      </c>
      <c r="G36" s="0" t="n">
        <v>500</v>
      </c>
      <c r="I36" s="0" t="n">
        <v>0</v>
      </c>
      <c r="J36" s="0" t="n">
        <v>1</v>
      </c>
      <c r="L36" s="0" t="s">
        <v>54</v>
      </c>
      <c r="M36" s="0" t="s">
        <v>55</v>
      </c>
      <c r="T36" s="0" t="str">
        <f aca="false">IF(AND($P36="Congruent",$I36=1),$G36,"")</f>
        <v/>
      </c>
      <c r="U36" s="0" t="str">
        <f aca="false">IF(AND($P36="Neutre",$I36=1),$G36,"")</f>
        <v/>
      </c>
      <c r="V36" s="0" t="str">
        <f aca="false">IF(AND($P36="Incongruent",$I36=1),$G36,"")</f>
        <v/>
      </c>
      <c r="X36" s="0" t="str">
        <f aca="false">IF(AND($Q36="control",$I36=1,$I34=1),$G36,"")</f>
        <v/>
      </c>
      <c r="Y36" s="0" t="str">
        <f aca="false">IF(AND($Q36="test",$I36=1,$I34=1),$G36,"")</f>
        <v/>
      </c>
      <c r="AB36" s="0" t="str">
        <f aca="false">IF(AND(T36&lt;T$415+2*T$417,T36&gt;T$415-2*T$417),T36,"")</f>
        <v/>
      </c>
      <c r="AC36" s="0" t="str">
        <f aca="false">IF(AND(U36&lt;U$415+2*U$417,U36&gt;U$415-2*U$417),U36,"")</f>
        <v/>
      </c>
      <c r="AD36" s="0" t="str">
        <f aca="false">IF(AND(V36&lt;V$415+2*V$417,V36&gt;V$415-2*V$417),V36,"")</f>
        <v/>
      </c>
      <c r="AF36" s="0" t="str">
        <f aca="false">IF(AND(X36&lt;X$415+2*X$417,X36&gt;X$415-2*X$417),X36,"")</f>
        <v/>
      </c>
      <c r="AG36" s="0" t="str">
        <f aca="false">IF(AND(Y36&lt;Y$415+2*Y$417,Y36&gt;Y$415-2*Y$417),Y36,"")</f>
        <v/>
      </c>
    </row>
    <row r="37" customFormat="false" ht="12.8" hidden="false" customHeight="false" outlineLevel="0" collapsed="false">
      <c r="A37" s="0" t="n">
        <v>36</v>
      </c>
      <c r="B37" s="0" t="s">
        <v>19</v>
      </c>
      <c r="C37" s="0" t="s">
        <v>20</v>
      </c>
      <c r="D37" s="0" t="n">
        <v>3</v>
      </c>
      <c r="E37" s="0" t="n">
        <v>4</v>
      </c>
      <c r="F37" s="0" t="s">
        <v>12</v>
      </c>
      <c r="G37" s="0" t="n">
        <v>928</v>
      </c>
      <c r="H37" s="0" t="s">
        <v>44</v>
      </c>
      <c r="I37" s="0" t="n">
        <v>1</v>
      </c>
      <c r="J37" s="0" t="n">
        <v>0</v>
      </c>
      <c r="L37" s="0" t="s">
        <v>54</v>
      </c>
      <c r="M37" s="0" t="s">
        <v>55</v>
      </c>
      <c r="O37" s="0" t="s">
        <v>48</v>
      </c>
      <c r="P37" s="0" t="s">
        <v>46</v>
      </c>
      <c r="T37" s="0" t="n">
        <f aca="false">IF(AND($P37="Congruent",$I37=1),$G37,"")</f>
        <v>928</v>
      </c>
      <c r="U37" s="0" t="str">
        <f aca="false">IF(AND($P37="Neutre",$I37=1),$G37,"")</f>
        <v/>
      </c>
      <c r="V37" s="0" t="str">
        <f aca="false">IF(AND($P37="Incongruent",$I37=1),$G37,"")</f>
        <v/>
      </c>
      <c r="X37" s="0" t="str">
        <f aca="false">IF(AND($Q37="control",$I37=1,$I35=1),$G37,"")</f>
        <v/>
      </c>
      <c r="Y37" s="0" t="str">
        <f aca="false">IF(AND($Q37="test",$I37=1,$I35=1),$G37,"")</f>
        <v/>
      </c>
      <c r="AB37" s="0" t="n">
        <f aca="false">IF(AND(T37&lt;T$415+2*T$417,T37&gt;T$415-2*T$417),T37,"")</f>
        <v>928</v>
      </c>
      <c r="AC37" s="0" t="str">
        <f aca="false">IF(AND(U37&lt;U$415+2*U$417,U37&gt;U$415-2*U$417),U37,"")</f>
        <v/>
      </c>
      <c r="AD37" s="0" t="str">
        <f aca="false">IF(AND(V37&lt;V$415+2*V$417,V37&gt;V$415-2*V$417),V37,"")</f>
        <v/>
      </c>
      <c r="AF37" s="0" t="str">
        <f aca="false">IF(AND(X37&lt;X$415+2*X$417,X37&gt;X$415-2*X$417),X37,"")</f>
        <v/>
      </c>
      <c r="AG37" s="0" t="str">
        <f aca="false">IF(AND(Y37&lt;Y$415+2*Y$417,Y37&gt;Y$415-2*Y$417),Y37,"")</f>
        <v/>
      </c>
    </row>
    <row r="38" customFormat="false" ht="12.8" hidden="false" customHeight="false" outlineLevel="0" collapsed="false">
      <c r="A38" s="0" t="n">
        <v>37</v>
      </c>
      <c r="B38" s="0" t="s">
        <v>19</v>
      </c>
      <c r="C38" s="0" t="s">
        <v>20</v>
      </c>
      <c r="D38" s="0" t="n">
        <v>3</v>
      </c>
      <c r="E38" s="0" t="n">
        <v>5</v>
      </c>
      <c r="F38" s="0" t="s">
        <v>41</v>
      </c>
      <c r="G38" s="0" t="n">
        <v>499</v>
      </c>
      <c r="I38" s="0" t="n">
        <v>0</v>
      </c>
      <c r="J38" s="0" t="n">
        <v>1</v>
      </c>
      <c r="L38" s="0" t="s">
        <v>54</v>
      </c>
      <c r="M38" s="0" t="s">
        <v>55</v>
      </c>
      <c r="T38" s="0" t="str">
        <f aca="false">IF(AND($P38="Congruent",$I38=1),$G38,"")</f>
        <v/>
      </c>
      <c r="U38" s="0" t="str">
        <f aca="false">IF(AND($P38="Neutre",$I38=1),$G38,"")</f>
        <v/>
      </c>
      <c r="V38" s="0" t="str">
        <f aca="false">IF(AND($P38="Incongruent",$I38=1),$G38,"")</f>
        <v/>
      </c>
      <c r="X38" s="0" t="str">
        <f aca="false">IF(AND($Q38="control",$I38=1,$I36=1),$G38,"")</f>
        <v/>
      </c>
      <c r="Y38" s="0" t="str">
        <f aca="false">IF(AND($Q38="test",$I38=1,$I36=1),$G38,"")</f>
        <v/>
      </c>
      <c r="AB38" s="0" t="str">
        <f aca="false">IF(AND(T38&lt;T$415+2*T$417,T38&gt;T$415-2*T$417),T38,"")</f>
        <v/>
      </c>
      <c r="AC38" s="0" t="str">
        <f aca="false">IF(AND(U38&lt;U$415+2*U$417,U38&gt;U$415-2*U$417),U38,"")</f>
        <v/>
      </c>
      <c r="AD38" s="0" t="str">
        <f aca="false">IF(AND(V38&lt;V$415+2*V$417,V38&gt;V$415-2*V$417),V38,"")</f>
        <v/>
      </c>
      <c r="AF38" s="0" t="str">
        <f aca="false">IF(AND(X38&lt;X$415+2*X$417,X38&gt;X$415-2*X$417),X38,"")</f>
        <v/>
      </c>
      <c r="AG38" s="0" t="str">
        <f aca="false">IF(AND(Y38&lt;Y$415+2*Y$417,Y38&gt;Y$415-2*Y$417),Y38,"")</f>
        <v/>
      </c>
    </row>
    <row r="39" customFormat="false" ht="12.8" hidden="false" customHeight="false" outlineLevel="0" collapsed="false">
      <c r="A39" s="0" t="n">
        <v>38</v>
      </c>
      <c r="B39" s="0" t="s">
        <v>19</v>
      </c>
      <c r="C39" s="0" t="s">
        <v>20</v>
      </c>
      <c r="D39" s="0" t="n">
        <v>3</v>
      </c>
      <c r="E39" s="0" t="n">
        <v>6</v>
      </c>
      <c r="F39" s="0" t="s">
        <v>49</v>
      </c>
      <c r="G39" s="0" t="n">
        <v>1000</v>
      </c>
      <c r="I39" s="0" t="n">
        <v>0</v>
      </c>
      <c r="J39" s="0" t="n">
        <v>1</v>
      </c>
      <c r="K39" s="0" t="n">
        <v>1</v>
      </c>
      <c r="L39" s="0" t="s">
        <v>54</v>
      </c>
      <c r="M39" s="0" t="s">
        <v>55</v>
      </c>
      <c r="T39" s="0" t="str">
        <f aca="false">IF(AND($P39="Congruent",$I39=1),$G39,"")</f>
        <v/>
      </c>
      <c r="U39" s="0" t="str">
        <f aca="false">IF(AND($P39="Neutre",$I39=1),$G39,"")</f>
        <v/>
      </c>
      <c r="V39" s="0" t="str">
        <f aca="false">IF(AND($P39="Incongruent",$I39=1),$G39,"")</f>
        <v/>
      </c>
      <c r="X39" s="0" t="str">
        <f aca="false">IF(AND($Q39="control",$I39=1,$I37=1),$G39,"")</f>
        <v/>
      </c>
      <c r="Y39" s="0" t="str">
        <f aca="false">IF(AND($Q39="test",$I39=1,$I37=1),$G39,"")</f>
        <v/>
      </c>
      <c r="AB39" s="0" t="str">
        <f aca="false">IF(AND(T39&lt;T$415+2*T$417,T39&gt;T$415-2*T$417),T39,"")</f>
        <v/>
      </c>
      <c r="AC39" s="0" t="str">
        <f aca="false">IF(AND(U39&lt;U$415+2*U$417,U39&gt;U$415-2*U$417),U39,"")</f>
        <v/>
      </c>
      <c r="AD39" s="0" t="str">
        <f aca="false">IF(AND(V39&lt;V$415+2*V$417,V39&gt;V$415-2*V$417),V39,"")</f>
        <v/>
      </c>
      <c r="AF39" s="0" t="str">
        <f aca="false">IF(AND(X39&lt;X$415+2*X$417,X39&gt;X$415-2*X$417),X39,"")</f>
        <v/>
      </c>
      <c r="AG39" s="0" t="str">
        <f aca="false">IF(AND(Y39&lt;Y$415+2*Y$417,Y39&gt;Y$415-2*Y$417),Y39,"")</f>
        <v/>
      </c>
    </row>
    <row r="40" customFormat="false" ht="12.8" hidden="false" customHeight="false" outlineLevel="0" collapsed="false">
      <c r="A40" s="0" t="n">
        <v>39</v>
      </c>
      <c r="B40" s="0" t="s">
        <v>19</v>
      </c>
      <c r="C40" s="0" t="s">
        <v>20</v>
      </c>
      <c r="D40" s="0" t="n">
        <v>4</v>
      </c>
      <c r="E40" s="0" t="n">
        <v>1</v>
      </c>
      <c r="F40" s="0" t="s">
        <v>41</v>
      </c>
      <c r="G40" s="0" t="n">
        <v>500</v>
      </c>
      <c r="I40" s="0" t="n">
        <v>0</v>
      </c>
      <c r="J40" s="0" t="n">
        <v>1</v>
      </c>
      <c r="L40" s="0" t="s">
        <v>56</v>
      </c>
      <c r="M40" s="0" t="s">
        <v>57</v>
      </c>
      <c r="T40" s="0" t="str">
        <f aca="false">IF(AND($P40="Congruent",$I40=1),$G40,"")</f>
        <v/>
      </c>
      <c r="U40" s="0" t="str">
        <f aca="false">IF(AND($P40="Neutre",$I40=1),$G40,"")</f>
        <v/>
      </c>
      <c r="V40" s="0" t="str">
        <f aca="false">IF(AND($P40="Incongruent",$I40=1),$G40,"")</f>
        <v/>
      </c>
      <c r="X40" s="0" t="str">
        <f aca="false">IF(AND($Q40="control",$I40=1,$I38=1),$G40,"")</f>
        <v/>
      </c>
      <c r="Y40" s="0" t="str">
        <f aca="false">IF(AND($Q40="test",$I40=1,$I38=1),$G40,"")</f>
        <v/>
      </c>
      <c r="AB40" s="0" t="str">
        <f aca="false">IF(AND(T40&lt;T$415+2*T$417,T40&gt;T$415-2*T$417),T40,"")</f>
        <v/>
      </c>
      <c r="AC40" s="0" t="str">
        <f aca="false">IF(AND(U40&lt;U$415+2*U$417,U40&gt;U$415-2*U$417),U40,"")</f>
        <v/>
      </c>
      <c r="AD40" s="0" t="str">
        <f aca="false">IF(AND(V40&lt;V$415+2*V$417,V40&gt;V$415-2*V$417),V40,"")</f>
        <v/>
      </c>
      <c r="AF40" s="0" t="str">
        <f aca="false">IF(AND(X40&lt;X$415+2*X$417,X40&gt;X$415-2*X$417),X40,"")</f>
        <v/>
      </c>
      <c r="AG40" s="0" t="str">
        <f aca="false">IF(AND(Y40&lt;Y$415+2*Y$417,Y40&gt;Y$415-2*Y$417),Y40,"")</f>
        <v/>
      </c>
    </row>
    <row r="41" customFormat="false" ht="12.8" hidden="false" customHeight="false" outlineLevel="0" collapsed="false">
      <c r="A41" s="0" t="n">
        <v>40</v>
      </c>
      <c r="B41" s="0" t="s">
        <v>19</v>
      </c>
      <c r="C41" s="0" t="s">
        <v>20</v>
      </c>
      <c r="D41" s="0" t="n">
        <v>4</v>
      </c>
      <c r="E41" s="0" t="n">
        <v>2</v>
      </c>
      <c r="F41" s="0" t="s">
        <v>11</v>
      </c>
      <c r="G41" s="0" t="n">
        <v>976</v>
      </c>
      <c r="H41" s="0" t="s">
        <v>44</v>
      </c>
      <c r="I41" s="0" t="n">
        <v>0</v>
      </c>
      <c r="J41" s="0" t="n">
        <v>1</v>
      </c>
      <c r="L41" s="0" t="s">
        <v>56</v>
      </c>
      <c r="M41" s="0" t="s">
        <v>57</v>
      </c>
      <c r="O41" s="0" t="s">
        <v>58</v>
      </c>
      <c r="P41" s="0" t="s">
        <v>59</v>
      </c>
      <c r="T41" s="0" t="str">
        <f aca="false">IF(AND($P41="Congruent",$I41=1),$G41,"")</f>
        <v/>
      </c>
      <c r="U41" s="0" t="str">
        <f aca="false">IF(AND($P41="Neutre",$I41=1),$G41,"")</f>
        <v/>
      </c>
      <c r="V41" s="0" t="str">
        <f aca="false">IF(AND($P41="Incongruent",$I41=1),$G41,"")</f>
        <v/>
      </c>
      <c r="X41" s="0" t="str">
        <f aca="false">IF(AND($Q41="control",$I41=1,$I39=1),$G41,"")</f>
        <v/>
      </c>
      <c r="Y41" s="0" t="str">
        <f aca="false">IF(AND($Q41="test",$I41=1,$I39=1),$G41,"")</f>
        <v/>
      </c>
      <c r="AB41" s="0" t="str">
        <f aca="false">IF(AND(T41&lt;T$415+2*T$417,T41&gt;T$415-2*T$417),T41,"")</f>
        <v/>
      </c>
      <c r="AC41" s="0" t="str">
        <f aca="false">IF(AND(U41&lt;U$415+2*U$417,U41&gt;U$415-2*U$417),U41,"")</f>
        <v/>
      </c>
      <c r="AD41" s="0" t="str">
        <f aca="false">IF(AND(V41&lt;V$415+2*V$417,V41&gt;V$415-2*V$417),V41,"")</f>
        <v/>
      </c>
      <c r="AF41" s="0" t="str">
        <f aca="false">IF(AND(X41&lt;X$415+2*X$417,X41&gt;X$415-2*X$417),X41,"")</f>
        <v/>
      </c>
      <c r="AG41" s="0" t="str">
        <f aca="false">IF(AND(Y41&lt;Y$415+2*Y$417,Y41&gt;Y$415-2*Y$417),Y41,"")</f>
        <v/>
      </c>
    </row>
    <row r="42" customFormat="false" ht="12.8" hidden="false" customHeight="false" outlineLevel="0" collapsed="false">
      <c r="A42" s="0" t="n">
        <v>41</v>
      </c>
      <c r="B42" s="0" t="s">
        <v>19</v>
      </c>
      <c r="C42" s="0" t="s">
        <v>20</v>
      </c>
      <c r="D42" s="0" t="n">
        <v>4</v>
      </c>
      <c r="E42" s="0" t="n">
        <v>3</v>
      </c>
      <c r="F42" s="0" t="s">
        <v>41</v>
      </c>
      <c r="G42" s="0" t="n">
        <v>500</v>
      </c>
      <c r="I42" s="0" t="n">
        <v>0</v>
      </c>
      <c r="J42" s="0" t="n">
        <v>1</v>
      </c>
      <c r="L42" s="0" t="s">
        <v>56</v>
      </c>
      <c r="M42" s="0" t="s">
        <v>57</v>
      </c>
      <c r="T42" s="0" t="str">
        <f aca="false">IF(AND($P42="Congruent",$I42=1),$G42,"")</f>
        <v/>
      </c>
      <c r="U42" s="0" t="str">
        <f aca="false">IF(AND($P42="Neutre",$I42=1),$G42,"")</f>
        <v/>
      </c>
      <c r="V42" s="0" t="str">
        <f aca="false">IF(AND($P42="Incongruent",$I42=1),$G42,"")</f>
        <v/>
      </c>
      <c r="X42" s="0" t="str">
        <f aca="false">IF(AND($Q42="control",$I42=1,$I40=1),$G42,"")</f>
        <v/>
      </c>
      <c r="Y42" s="0" t="str">
        <f aca="false">IF(AND($Q42="test",$I42=1,$I40=1),$G42,"")</f>
        <v/>
      </c>
      <c r="AB42" s="0" t="str">
        <f aca="false">IF(AND(T42&lt;T$415+2*T$417,T42&gt;T$415-2*T$417),T42,"")</f>
        <v/>
      </c>
      <c r="AC42" s="0" t="str">
        <f aca="false">IF(AND(U42&lt;U$415+2*U$417,U42&gt;U$415-2*U$417),U42,"")</f>
        <v/>
      </c>
      <c r="AD42" s="0" t="str">
        <f aca="false">IF(AND(V42&lt;V$415+2*V$417,V42&gt;V$415-2*V$417),V42,"")</f>
        <v/>
      </c>
      <c r="AF42" s="0" t="str">
        <f aca="false">IF(AND(X42&lt;X$415+2*X$417,X42&gt;X$415-2*X$417),X42,"")</f>
        <v/>
      </c>
      <c r="AG42" s="0" t="str">
        <f aca="false">IF(AND(Y42&lt;Y$415+2*Y$417,Y42&gt;Y$415-2*Y$417),Y42,"")</f>
        <v/>
      </c>
    </row>
    <row r="43" customFormat="false" ht="12.8" hidden="false" customHeight="false" outlineLevel="0" collapsed="false">
      <c r="A43" s="0" t="n">
        <v>42</v>
      </c>
      <c r="B43" s="0" t="s">
        <v>19</v>
      </c>
      <c r="C43" s="0" t="s">
        <v>20</v>
      </c>
      <c r="D43" s="0" t="n">
        <v>4</v>
      </c>
      <c r="E43" s="0" t="n">
        <v>4</v>
      </c>
      <c r="F43" s="0" t="s">
        <v>12</v>
      </c>
      <c r="G43" s="0" t="n">
        <v>1293</v>
      </c>
      <c r="H43" s="0" t="s">
        <v>47</v>
      </c>
      <c r="I43" s="0" t="n">
        <v>1</v>
      </c>
      <c r="J43" s="0" t="n">
        <v>0</v>
      </c>
      <c r="L43" s="0" t="s">
        <v>56</v>
      </c>
      <c r="M43" s="0" t="s">
        <v>57</v>
      </c>
      <c r="O43" s="0" t="s">
        <v>60</v>
      </c>
      <c r="P43" s="0" t="s">
        <v>59</v>
      </c>
      <c r="T43" s="0" t="str">
        <f aca="false">IF(AND($P43="Congruent",$I43=1),$G43,"")</f>
        <v/>
      </c>
      <c r="U43" s="0" t="str">
        <f aca="false">IF(AND($P43="Neutre",$I43=1),$G43,"")</f>
        <v/>
      </c>
      <c r="V43" s="0" t="n">
        <f aca="false">IF(AND($P43="Incongruent",$I43=1),$G43,"")</f>
        <v>1293</v>
      </c>
      <c r="X43" s="0" t="str">
        <f aca="false">IF(AND($Q43="control",$I43=1,$I41=1),$G43,"")</f>
        <v/>
      </c>
      <c r="Y43" s="0" t="str">
        <f aca="false">IF(AND($Q43="test",$I43=1,$I41=1),$G43,"")</f>
        <v/>
      </c>
      <c r="AB43" s="0" t="str">
        <f aca="false">IF(AND(T43&lt;T$415+2*T$417,T43&gt;T$415-2*T$417),T43,"")</f>
        <v/>
      </c>
      <c r="AC43" s="0" t="str">
        <f aca="false">IF(AND(U43&lt;U$415+2*U$417,U43&gt;U$415-2*U$417),U43,"")</f>
        <v/>
      </c>
      <c r="AD43" s="0" t="str">
        <f aca="false">IF(AND(V43&lt;V$415+2*V$417,V43&gt;V$415-2*V$417),V43,"")</f>
        <v/>
      </c>
      <c r="AF43" s="0" t="str">
        <f aca="false">IF(AND(X43&lt;X$415+2*X$417,X43&gt;X$415-2*X$417),X43,"")</f>
        <v/>
      </c>
      <c r="AG43" s="0" t="str">
        <f aca="false">IF(AND(Y43&lt;Y$415+2*Y$417,Y43&gt;Y$415-2*Y$417),Y43,"")</f>
        <v/>
      </c>
    </row>
    <row r="44" customFormat="false" ht="12.8" hidden="false" customHeight="false" outlineLevel="0" collapsed="false">
      <c r="A44" s="0" t="n">
        <v>43</v>
      </c>
      <c r="B44" s="0" t="s">
        <v>19</v>
      </c>
      <c r="C44" s="0" t="s">
        <v>20</v>
      </c>
      <c r="D44" s="0" t="n">
        <v>4</v>
      </c>
      <c r="E44" s="0" t="n">
        <v>5</v>
      </c>
      <c r="F44" s="0" t="s">
        <v>41</v>
      </c>
      <c r="G44" s="0" t="n">
        <v>500</v>
      </c>
      <c r="I44" s="0" t="n">
        <v>0</v>
      </c>
      <c r="J44" s="0" t="n">
        <v>1</v>
      </c>
      <c r="L44" s="0" t="s">
        <v>56</v>
      </c>
      <c r="M44" s="0" t="s">
        <v>57</v>
      </c>
      <c r="T44" s="0" t="str">
        <f aca="false">IF(AND($P44="Congruent",$I44=1),$G44,"")</f>
        <v/>
      </c>
      <c r="U44" s="0" t="str">
        <f aca="false">IF(AND($P44="Neutre",$I44=1),$G44,"")</f>
        <v/>
      </c>
      <c r="V44" s="0" t="str">
        <f aca="false">IF(AND($P44="Incongruent",$I44=1),$G44,"")</f>
        <v/>
      </c>
      <c r="X44" s="0" t="str">
        <f aca="false">IF(AND($Q44="control",$I44=1,$I42=1),$G44,"")</f>
        <v/>
      </c>
      <c r="Y44" s="0" t="str">
        <f aca="false">IF(AND($Q44="test",$I44=1,$I42=1),$G44,"")</f>
        <v/>
      </c>
      <c r="AB44" s="0" t="str">
        <f aca="false">IF(AND(T44&lt;T$415+2*T$417,T44&gt;T$415-2*T$417),T44,"")</f>
        <v/>
      </c>
      <c r="AC44" s="0" t="str">
        <f aca="false">IF(AND(U44&lt;U$415+2*U$417,U44&gt;U$415-2*U$417),U44,"")</f>
        <v/>
      </c>
      <c r="AD44" s="0" t="str">
        <f aca="false">IF(AND(V44&lt;V$415+2*V$417,V44&gt;V$415-2*V$417),V44,"")</f>
        <v/>
      </c>
      <c r="AF44" s="0" t="str">
        <f aca="false">IF(AND(X44&lt;X$415+2*X$417,X44&gt;X$415-2*X$417),X44,"")</f>
        <v/>
      </c>
      <c r="AG44" s="0" t="str">
        <f aca="false">IF(AND(Y44&lt;Y$415+2*Y$417,Y44&gt;Y$415-2*Y$417),Y44,"")</f>
        <v/>
      </c>
    </row>
    <row r="45" customFormat="false" ht="12.8" hidden="false" customHeight="false" outlineLevel="0" collapsed="false">
      <c r="A45" s="0" t="n">
        <v>44</v>
      </c>
      <c r="B45" s="0" t="s">
        <v>19</v>
      </c>
      <c r="C45" s="0" t="s">
        <v>20</v>
      </c>
      <c r="D45" s="0" t="n">
        <v>4</v>
      </c>
      <c r="E45" s="0" t="n">
        <v>6</v>
      </c>
      <c r="F45" s="0" t="s">
        <v>49</v>
      </c>
      <c r="G45" s="0" t="n">
        <v>1000</v>
      </c>
      <c r="I45" s="0" t="n">
        <v>0</v>
      </c>
      <c r="J45" s="0" t="n">
        <v>1</v>
      </c>
      <c r="K45" s="0" t="n">
        <v>1</v>
      </c>
      <c r="L45" s="0" t="s">
        <v>56</v>
      </c>
      <c r="M45" s="0" t="s">
        <v>57</v>
      </c>
      <c r="T45" s="0" t="str">
        <f aca="false">IF(AND($P45="Congruent",$I45=1),$G45,"")</f>
        <v/>
      </c>
      <c r="U45" s="0" t="str">
        <f aca="false">IF(AND($P45="Neutre",$I45=1),$G45,"")</f>
        <v/>
      </c>
      <c r="V45" s="0" t="str">
        <f aca="false">IF(AND($P45="Incongruent",$I45=1),$G45,"")</f>
        <v/>
      </c>
      <c r="X45" s="0" t="str">
        <f aca="false">IF(AND($Q45="control",$I45=1,$I43=1),$G45,"")</f>
        <v/>
      </c>
      <c r="Y45" s="0" t="str">
        <f aca="false">IF(AND($Q45="test",$I45=1,$I43=1),$G45,"")</f>
        <v/>
      </c>
      <c r="AB45" s="0" t="str">
        <f aca="false">IF(AND(T45&lt;T$415+2*T$417,T45&gt;T$415-2*T$417),T45,"")</f>
        <v/>
      </c>
      <c r="AC45" s="0" t="str">
        <f aca="false">IF(AND(U45&lt;U$415+2*U$417,U45&gt;U$415-2*U$417),U45,"")</f>
        <v/>
      </c>
      <c r="AD45" s="0" t="str">
        <f aca="false">IF(AND(V45&lt;V$415+2*V$417,V45&gt;V$415-2*V$417),V45,"")</f>
        <v/>
      </c>
      <c r="AF45" s="0" t="str">
        <f aca="false">IF(AND(X45&lt;X$415+2*X$417,X45&gt;X$415-2*X$417),X45,"")</f>
        <v/>
      </c>
      <c r="AG45" s="0" t="str">
        <f aca="false">IF(AND(Y45&lt;Y$415+2*Y$417,Y45&gt;Y$415-2*Y$417),Y45,"")</f>
        <v/>
      </c>
    </row>
    <row r="46" customFormat="false" ht="12.8" hidden="false" customHeight="false" outlineLevel="0" collapsed="false">
      <c r="A46" s="0" t="n">
        <v>45</v>
      </c>
      <c r="B46" s="0" t="s">
        <v>19</v>
      </c>
      <c r="C46" s="0" t="s">
        <v>20</v>
      </c>
      <c r="D46" s="0" t="n">
        <v>5</v>
      </c>
      <c r="E46" s="0" t="n">
        <v>1</v>
      </c>
      <c r="F46" s="0" t="s">
        <v>41</v>
      </c>
      <c r="G46" s="0" t="n">
        <v>500</v>
      </c>
      <c r="I46" s="0" t="n">
        <v>0</v>
      </c>
      <c r="J46" s="0" t="n">
        <v>1</v>
      </c>
      <c r="L46" s="0" t="s">
        <v>61</v>
      </c>
      <c r="M46" s="0" t="s">
        <v>62</v>
      </c>
      <c r="T46" s="0" t="str">
        <f aca="false">IF(AND($P46="Congruent",$I46=1),$G46,"")</f>
        <v/>
      </c>
      <c r="U46" s="0" t="str">
        <f aca="false">IF(AND($P46="Neutre",$I46=1),$G46,"")</f>
        <v/>
      </c>
      <c r="V46" s="0" t="str">
        <f aca="false">IF(AND($P46="Incongruent",$I46=1),$G46,"")</f>
        <v/>
      </c>
      <c r="X46" s="0" t="str">
        <f aca="false">IF(AND($Q46="control",$I46=1,$I44=1),$G46,"")</f>
        <v/>
      </c>
      <c r="Y46" s="0" t="str">
        <f aca="false">IF(AND($Q46="test",$I46=1,$I44=1),$G46,"")</f>
        <v/>
      </c>
      <c r="AB46" s="0" t="str">
        <f aca="false">IF(AND(T46&lt;T$415+2*T$417,T46&gt;T$415-2*T$417),T46,"")</f>
        <v/>
      </c>
      <c r="AC46" s="0" t="str">
        <f aca="false">IF(AND(U46&lt;U$415+2*U$417,U46&gt;U$415-2*U$417),U46,"")</f>
        <v/>
      </c>
      <c r="AD46" s="0" t="str">
        <f aca="false">IF(AND(V46&lt;V$415+2*V$417,V46&gt;V$415-2*V$417),V46,"")</f>
        <v/>
      </c>
      <c r="AF46" s="0" t="str">
        <f aca="false">IF(AND(X46&lt;X$415+2*X$417,X46&gt;X$415-2*X$417),X46,"")</f>
        <v/>
      </c>
      <c r="AG46" s="0" t="str">
        <f aca="false">IF(AND(Y46&lt;Y$415+2*Y$417,Y46&gt;Y$415-2*Y$417),Y46,"")</f>
        <v/>
      </c>
    </row>
    <row r="47" customFormat="false" ht="12.8" hidden="false" customHeight="false" outlineLevel="0" collapsed="false">
      <c r="A47" s="0" t="n">
        <v>46</v>
      </c>
      <c r="B47" s="0" t="s">
        <v>19</v>
      </c>
      <c r="C47" s="0" t="s">
        <v>20</v>
      </c>
      <c r="D47" s="0" t="n">
        <v>5</v>
      </c>
      <c r="E47" s="0" t="n">
        <v>2</v>
      </c>
      <c r="F47" s="0" t="s">
        <v>11</v>
      </c>
      <c r="G47" s="0" t="n">
        <v>1009.00000000006</v>
      </c>
      <c r="H47" s="0" t="s">
        <v>44</v>
      </c>
      <c r="I47" s="0" t="n">
        <v>1</v>
      </c>
      <c r="J47" s="0" t="n">
        <v>0</v>
      </c>
      <c r="L47" s="0" t="s">
        <v>61</v>
      </c>
      <c r="M47" s="0" t="s">
        <v>62</v>
      </c>
      <c r="O47" s="0" t="s">
        <v>45</v>
      </c>
      <c r="P47" s="0" t="s">
        <v>46</v>
      </c>
      <c r="T47" s="0" t="n">
        <f aca="false">IF(AND($P47="Congruent",$I47=1),$G47,"")</f>
        <v>1009.00000000006</v>
      </c>
      <c r="U47" s="0" t="str">
        <f aca="false">IF(AND($P47="Neutre",$I47=1),$G47,"")</f>
        <v/>
      </c>
      <c r="V47" s="0" t="str">
        <f aca="false">IF(AND($P47="Incongruent",$I47=1),$G47,"")</f>
        <v/>
      </c>
      <c r="X47" s="0" t="str">
        <f aca="false">IF(AND($Q47="control",$I47=1,$I45=1),$G47,"")</f>
        <v/>
      </c>
      <c r="Y47" s="0" t="str">
        <f aca="false">IF(AND($Q47="test",$I47=1,$I45=1),$G47,"")</f>
        <v/>
      </c>
      <c r="AB47" s="0" t="n">
        <f aca="false">IF(AND(T47&lt;T$415+2*T$417,T47&gt;T$415-2*T$417),T47,"")</f>
        <v>1009.00000000006</v>
      </c>
      <c r="AC47" s="0" t="str">
        <f aca="false">IF(AND(U47&lt;U$415+2*U$417,U47&gt;U$415-2*U$417),U47,"")</f>
        <v/>
      </c>
      <c r="AD47" s="0" t="str">
        <f aca="false">IF(AND(V47&lt;V$415+2*V$417,V47&gt;V$415-2*V$417),V47,"")</f>
        <v/>
      </c>
      <c r="AF47" s="0" t="str">
        <f aca="false">IF(AND(X47&lt;X$415+2*X$417,X47&gt;X$415-2*X$417),X47,"")</f>
        <v/>
      </c>
      <c r="AG47" s="0" t="str">
        <f aca="false">IF(AND(Y47&lt;Y$415+2*Y$417,Y47&gt;Y$415-2*Y$417),Y47,"")</f>
        <v/>
      </c>
    </row>
    <row r="48" customFormat="false" ht="12.8" hidden="false" customHeight="false" outlineLevel="0" collapsed="false">
      <c r="A48" s="0" t="n">
        <v>47</v>
      </c>
      <c r="B48" s="0" t="s">
        <v>19</v>
      </c>
      <c r="C48" s="0" t="s">
        <v>20</v>
      </c>
      <c r="D48" s="0" t="n">
        <v>5</v>
      </c>
      <c r="E48" s="0" t="n">
        <v>3</v>
      </c>
      <c r="F48" s="0" t="s">
        <v>41</v>
      </c>
      <c r="G48" s="0" t="n">
        <v>500</v>
      </c>
      <c r="I48" s="0" t="n">
        <v>0</v>
      </c>
      <c r="J48" s="0" t="n">
        <v>1</v>
      </c>
      <c r="L48" s="0" t="s">
        <v>61</v>
      </c>
      <c r="M48" s="0" t="s">
        <v>62</v>
      </c>
      <c r="T48" s="0" t="str">
        <f aca="false">IF(AND($P48="Congruent",$I48=1),$G48,"")</f>
        <v/>
      </c>
      <c r="U48" s="0" t="str">
        <f aca="false">IF(AND($P48="Neutre",$I48=1),$G48,"")</f>
        <v/>
      </c>
      <c r="V48" s="0" t="str">
        <f aca="false">IF(AND($P48="Incongruent",$I48=1),$G48,"")</f>
        <v/>
      </c>
      <c r="X48" s="0" t="str">
        <f aca="false">IF(AND($Q48="control",$I48=1,$I46=1),$G48,"")</f>
        <v/>
      </c>
      <c r="Y48" s="0" t="str">
        <f aca="false">IF(AND($Q48="test",$I48=1,$I46=1),$G48,"")</f>
        <v/>
      </c>
      <c r="AB48" s="0" t="str">
        <f aca="false">IF(AND(T48&lt;T$415+2*T$417,T48&gt;T$415-2*T$417),T48,"")</f>
        <v/>
      </c>
      <c r="AC48" s="0" t="str">
        <f aca="false">IF(AND(U48&lt;U$415+2*U$417,U48&gt;U$415-2*U$417),U48,"")</f>
        <v/>
      </c>
      <c r="AD48" s="0" t="str">
        <f aca="false">IF(AND(V48&lt;V$415+2*V$417,V48&gt;V$415-2*V$417),V48,"")</f>
        <v/>
      </c>
      <c r="AF48" s="0" t="str">
        <f aca="false">IF(AND(X48&lt;X$415+2*X$417,X48&gt;X$415-2*X$417),X48,"")</f>
        <v/>
      </c>
      <c r="AG48" s="0" t="str">
        <f aca="false">IF(AND(Y48&lt;Y$415+2*Y$417,Y48&gt;Y$415-2*Y$417),Y48,"")</f>
        <v/>
      </c>
    </row>
    <row r="49" customFormat="false" ht="12.8" hidden="false" customHeight="false" outlineLevel="0" collapsed="false">
      <c r="A49" s="0" t="n">
        <v>48</v>
      </c>
      <c r="B49" s="0" t="s">
        <v>19</v>
      </c>
      <c r="C49" s="0" t="s">
        <v>20</v>
      </c>
      <c r="D49" s="0" t="n">
        <v>5</v>
      </c>
      <c r="E49" s="0" t="n">
        <v>4</v>
      </c>
      <c r="F49" s="0" t="s">
        <v>12</v>
      </c>
      <c r="G49" s="0" t="n">
        <v>1377</v>
      </c>
      <c r="H49" s="0" t="s">
        <v>47</v>
      </c>
      <c r="I49" s="0" t="n">
        <v>1</v>
      </c>
      <c r="J49" s="0" t="n">
        <v>0</v>
      </c>
      <c r="L49" s="0" t="s">
        <v>61</v>
      </c>
      <c r="M49" s="0" t="s">
        <v>62</v>
      </c>
      <c r="O49" s="0" t="s">
        <v>48</v>
      </c>
      <c r="P49" s="0" t="s">
        <v>46</v>
      </c>
      <c r="T49" s="0" t="n">
        <f aca="false">IF(AND($P49="Congruent",$I49=1),$G49,"")</f>
        <v>1377</v>
      </c>
      <c r="U49" s="0" t="str">
        <f aca="false">IF(AND($P49="Neutre",$I49=1),$G49,"")</f>
        <v/>
      </c>
      <c r="V49" s="0" t="str">
        <f aca="false">IF(AND($P49="Incongruent",$I49=1),$G49,"")</f>
        <v/>
      </c>
      <c r="X49" s="0" t="str">
        <f aca="false">IF(AND($Q49="control",$I49=1,$I47=1),$G49,"")</f>
        <v/>
      </c>
      <c r="Y49" s="0" t="str">
        <f aca="false">IF(AND($Q49="test",$I49=1,$I47=1),$G49,"")</f>
        <v/>
      </c>
      <c r="AB49" s="0" t="n">
        <f aca="false">IF(AND(T49&lt;T$415+2*T$417,T49&gt;T$415-2*T$417),T49,"")</f>
        <v>1377</v>
      </c>
      <c r="AC49" s="0" t="str">
        <f aca="false">IF(AND(U49&lt;U$415+2*U$417,U49&gt;U$415-2*U$417),U49,"")</f>
        <v/>
      </c>
      <c r="AD49" s="0" t="str">
        <f aca="false">IF(AND(V49&lt;V$415+2*V$417,V49&gt;V$415-2*V$417),V49,"")</f>
        <v/>
      </c>
      <c r="AF49" s="0" t="str">
        <f aca="false">IF(AND(X49&lt;X$415+2*X$417,X49&gt;X$415-2*X$417),X49,"")</f>
        <v/>
      </c>
      <c r="AG49" s="0" t="str">
        <f aca="false">IF(AND(Y49&lt;Y$415+2*Y$417,Y49&gt;Y$415-2*Y$417),Y49,"")</f>
        <v/>
      </c>
    </row>
    <row r="50" customFormat="false" ht="12.8" hidden="false" customHeight="false" outlineLevel="0" collapsed="false">
      <c r="A50" s="0" t="n">
        <v>49</v>
      </c>
      <c r="B50" s="0" t="s">
        <v>19</v>
      </c>
      <c r="C50" s="0" t="s">
        <v>20</v>
      </c>
      <c r="D50" s="0" t="n">
        <v>5</v>
      </c>
      <c r="E50" s="0" t="n">
        <v>5</v>
      </c>
      <c r="F50" s="0" t="s">
        <v>41</v>
      </c>
      <c r="G50" s="0" t="n">
        <v>500</v>
      </c>
      <c r="I50" s="0" t="n">
        <v>0</v>
      </c>
      <c r="J50" s="0" t="n">
        <v>1</v>
      </c>
      <c r="L50" s="0" t="s">
        <v>61</v>
      </c>
      <c r="M50" s="0" t="s">
        <v>62</v>
      </c>
      <c r="T50" s="0" t="str">
        <f aca="false">IF(AND($P50="Congruent",$I50=1),$G50,"")</f>
        <v/>
      </c>
      <c r="U50" s="0" t="str">
        <f aca="false">IF(AND($P50="Neutre",$I50=1),$G50,"")</f>
        <v/>
      </c>
      <c r="V50" s="0" t="str">
        <f aca="false">IF(AND($P50="Incongruent",$I50=1),$G50,"")</f>
        <v/>
      </c>
      <c r="X50" s="0" t="str">
        <f aca="false">IF(AND($Q50="control",$I50=1,$I48=1),$G50,"")</f>
        <v/>
      </c>
      <c r="Y50" s="0" t="str">
        <f aca="false">IF(AND($Q50="test",$I50=1,$I48=1),$G50,"")</f>
        <v/>
      </c>
      <c r="AB50" s="0" t="str">
        <f aca="false">IF(AND(T50&lt;T$415+2*T$417,T50&gt;T$415-2*T$417),T50,"")</f>
        <v/>
      </c>
      <c r="AC50" s="0" t="str">
        <f aca="false">IF(AND(U50&lt;U$415+2*U$417,U50&gt;U$415-2*U$417),U50,"")</f>
        <v/>
      </c>
      <c r="AD50" s="0" t="str">
        <f aca="false">IF(AND(V50&lt;V$415+2*V$417,V50&gt;V$415-2*V$417),V50,"")</f>
        <v/>
      </c>
      <c r="AF50" s="0" t="str">
        <f aca="false">IF(AND(X50&lt;X$415+2*X$417,X50&gt;X$415-2*X$417),X50,"")</f>
        <v/>
      </c>
      <c r="AG50" s="0" t="str">
        <f aca="false">IF(AND(Y50&lt;Y$415+2*Y$417,Y50&gt;Y$415-2*Y$417),Y50,"")</f>
        <v/>
      </c>
    </row>
    <row r="51" customFormat="false" ht="12.8" hidden="false" customHeight="false" outlineLevel="0" collapsed="false">
      <c r="A51" s="0" t="n">
        <v>50</v>
      </c>
      <c r="B51" s="0" t="s">
        <v>19</v>
      </c>
      <c r="C51" s="0" t="s">
        <v>20</v>
      </c>
      <c r="D51" s="0" t="n">
        <v>5</v>
      </c>
      <c r="E51" s="0" t="n">
        <v>6</v>
      </c>
      <c r="F51" s="0" t="s">
        <v>49</v>
      </c>
      <c r="G51" s="0" t="n">
        <v>1000</v>
      </c>
      <c r="I51" s="0" t="n">
        <v>0</v>
      </c>
      <c r="J51" s="0" t="n">
        <v>1</v>
      </c>
      <c r="K51" s="0" t="n">
        <v>1</v>
      </c>
      <c r="L51" s="0" t="s">
        <v>61</v>
      </c>
      <c r="M51" s="0" t="s">
        <v>62</v>
      </c>
      <c r="T51" s="0" t="str">
        <f aca="false">IF(AND($P51="Congruent",$I51=1),$G51,"")</f>
        <v/>
      </c>
      <c r="U51" s="0" t="str">
        <f aca="false">IF(AND($P51="Neutre",$I51=1),$G51,"")</f>
        <v/>
      </c>
      <c r="V51" s="0" t="str">
        <f aca="false">IF(AND($P51="Incongruent",$I51=1),$G51,"")</f>
        <v/>
      </c>
      <c r="X51" s="0" t="str">
        <f aca="false">IF(AND($Q51="control",$I51=1,$I49=1),$G51,"")</f>
        <v/>
      </c>
      <c r="Y51" s="0" t="str">
        <f aca="false">IF(AND($Q51="test",$I51=1,$I49=1),$G51,"")</f>
        <v/>
      </c>
      <c r="AB51" s="0" t="str">
        <f aca="false">IF(AND(T51&lt;T$415+2*T$417,T51&gt;T$415-2*T$417),T51,"")</f>
        <v/>
      </c>
      <c r="AC51" s="0" t="str">
        <f aca="false">IF(AND(U51&lt;U$415+2*U$417,U51&gt;U$415-2*U$417),U51,"")</f>
        <v/>
      </c>
      <c r="AD51" s="0" t="str">
        <f aca="false">IF(AND(V51&lt;V$415+2*V$417,V51&gt;V$415-2*V$417),V51,"")</f>
        <v/>
      </c>
      <c r="AF51" s="0" t="str">
        <f aca="false">IF(AND(X51&lt;X$415+2*X$417,X51&gt;X$415-2*X$417),X51,"")</f>
        <v/>
      </c>
      <c r="AG51" s="0" t="str">
        <f aca="false">IF(AND(Y51&lt;Y$415+2*Y$417,Y51&gt;Y$415-2*Y$417),Y51,"")</f>
        <v/>
      </c>
    </row>
    <row r="52" customFormat="false" ht="12.8" hidden="false" customHeight="false" outlineLevel="0" collapsed="false">
      <c r="A52" s="0" t="n">
        <v>51</v>
      </c>
      <c r="B52" s="0" t="s">
        <v>19</v>
      </c>
      <c r="C52" s="0" t="s">
        <v>20</v>
      </c>
      <c r="D52" s="0" t="n">
        <v>1</v>
      </c>
      <c r="E52" s="0" t="n">
        <v>1</v>
      </c>
      <c r="F52" s="0" t="s">
        <v>63</v>
      </c>
      <c r="G52" s="0" t="n">
        <v>5823</v>
      </c>
      <c r="I52" s="0" t="n">
        <v>0</v>
      </c>
      <c r="J52" s="0" t="n">
        <v>1</v>
      </c>
      <c r="T52" s="0" t="str">
        <f aca="false">IF(AND($P52="Congruent",$I52=1),$G52,"")</f>
        <v/>
      </c>
      <c r="U52" s="0" t="str">
        <f aca="false">IF(AND($P52="Neutre",$I52=1),$G52,"")</f>
        <v/>
      </c>
      <c r="V52" s="0" t="str">
        <f aca="false">IF(AND($P52="Incongruent",$I52=1),$G52,"")</f>
        <v/>
      </c>
      <c r="X52" s="0" t="str">
        <f aca="false">IF(AND($Q52="control",$I52=1,$I50=1),$G52,"")</f>
        <v/>
      </c>
      <c r="Y52" s="0" t="str">
        <f aca="false">IF(AND($Q52="test",$I52=1,$I50=1),$G52,"")</f>
        <v/>
      </c>
      <c r="AB52" s="0" t="str">
        <f aca="false">IF(AND(T52&lt;T$415+2*T$417,T52&gt;T$415-2*T$417),T52,"")</f>
        <v/>
      </c>
      <c r="AC52" s="0" t="str">
        <f aca="false">IF(AND(U52&lt;U$415+2*U$417,U52&gt;U$415-2*U$417),U52,"")</f>
        <v/>
      </c>
      <c r="AD52" s="0" t="str">
        <f aca="false">IF(AND(V52&lt;V$415+2*V$417,V52&gt;V$415-2*V$417),V52,"")</f>
        <v/>
      </c>
      <c r="AF52" s="0" t="str">
        <f aca="false">IF(AND(X52&lt;X$415+2*X$417,X52&gt;X$415-2*X$417),X52,"")</f>
        <v/>
      </c>
      <c r="AG52" s="0" t="str">
        <f aca="false">IF(AND(Y52&lt;Y$415+2*Y$417,Y52&gt;Y$415-2*Y$417),Y52,"")</f>
        <v/>
      </c>
    </row>
    <row r="53" customFormat="false" ht="12.8" hidden="false" customHeight="false" outlineLevel="0" collapsed="false">
      <c r="A53" s="0" t="n">
        <v>52</v>
      </c>
      <c r="B53" s="0" t="s">
        <v>19</v>
      </c>
      <c r="C53" s="0" t="s">
        <v>20</v>
      </c>
      <c r="D53" s="0" t="n">
        <v>1</v>
      </c>
      <c r="E53" s="0" t="n">
        <v>2</v>
      </c>
      <c r="F53" s="0" t="s">
        <v>64</v>
      </c>
      <c r="G53" s="0" t="n">
        <v>14786</v>
      </c>
      <c r="I53" s="0" t="n">
        <v>0</v>
      </c>
      <c r="J53" s="0" t="n">
        <v>1</v>
      </c>
      <c r="T53" s="0" t="str">
        <f aca="false">IF(AND($P53="Congruent",$I53=1),$G53,"")</f>
        <v/>
      </c>
      <c r="U53" s="0" t="str">
        <f aca="false">IF(AND($P53="Neutre",$I53=1),$G53,"")</f>
        <v/>
      </c>
      <c r="V53" s="0" t="str">
        <f aca="false">IF(AND($P53="Incongruent",$I53=1),$G53,"")</f>
        <v/>
      </c>
      <c r="X53" s="0" t="str">
        <f aca="false">IF(AND($Q53="control",$I53=1,$I51=1),$G53,"")</f>
        <v/>
      </c>
      <c r="Y53" s="0" t="str">
        <f aca="false">IF(AND($Q53="test",$I53=1,$I51=1),$G53,"")</f>
        <v/>
      </c>
      <c r="AB53" s="0" t="str">
        <f aca="false">IF(AND(T53&lt;T$415+2*T$417,T53&gt;T$415-2*T$417),T53,"")</f>
        <v/>
      </c>
      <c r="AC53" s="0" t="str">
        <f aca="false">IF(AND(U53&lt;U$415+2*U$417,U53&gt;U$415-2*U$417),U53,"")</f>
        <v/>
      </c>
      <c r="AD53" s="0" t="str">
        <f aca="false">IF(AND(V53&lt;V$415+2*V$417,V53&gt;V$415-2*V$417),V53,"")</f>
        <v/>
      </c>
      <c r="AF53" s="0" t="str">
        <f aca="false">IF(AND(X53&lt;X$415+2*X$417,X53&gt;X$415-2*X$417),X53,"")</f>
        <v/>
      </c>
      <c r="AG53" s="0" t="str">
        <f aca="false">IF(AND(Y53&lt;Y$415+2*Y$417,Y53&gt;Y$415-2*Y$417),Y53,"")</f>
        <v/>
      </c>
    </row>
    <row r="54" customFormat="false" ht="12.8" hidden="false" customHeight="false" outlineLevel="0" collapsed="false">
      <c r="A54" s="0" t="n">
        <v>53</v>
      </c>
      <c r="B54" s="0" t="s">
        <v>19</v>
      </c>
      <c r="C54" s="0" t="s">
        <v>20</v>
      </c>
      <c r="D54" s="0" t="n">
        <v>1</v>
      </c>
      <c r="E54" s="0" t="n">
        <v>1</v>
      </c>
      <c r="F54" s="0" t="s">
        <v>41</v>
      </c>
      <c r="G54" s="0" t="n">
        <v>500</v>
      </c>
      <c r="I54" s="0" t="n">
        <v>0</v>
      </c>
      <c r="J54" s="0" t="n">
        <v>1</v>
      </c>
      <c r="L54" s="0" t="s">
        <v>61</v>
      </c>
      <c r="M54" s="0" t="s">
        <v>43</v>
      </c>
      <c r="N54" s="0" t="s">
        <v>65</v>
      </c>
      <c r="T54" s="0" t="str">
        <f aca="false">IF(AND($P54="Congruent",$I54=1),$G54,"")</f>
        <v/>
      </c>
      <c r="U54" s="0" t="str">
        <f aca="false">IF(AND($P54="Neutre",$I54=1),$G54,"")</f>
        <v/>
      </c>
      <c r="V54" s="0" t="str">
        <f aca="false">IF(AND($P54="Incongruent",$I54=1),$G54,"")</f>
        <v/>
      </c>
      <c r="X54" s="0" t="str">
        <f aca="false">IF(AND($Q54="control",$I54=1,$I52=1),$G54,"")</f>
        <v/>
      </c>
      <c r="Y54" s="0" t="str">
        <f aca="false">IF(AND($Q54="test",$I54=1,$I52=1),$G54,"")</f>
        <v/>
      </c>
      <c r="AB54" s="0" t="str">
        <f aca="false">IF(AND(T54&lt;T$415+2*T$417,T54&gt;T$415-2*T$417),T54,"")</f>
        <v/>
      </c>
      <c r="AC54" s="0" t="str">
        <f aca="false">IF(AND(U54&lt;U$415+2*U$417,U54&gt;U$415-2*U$417),U54,"")</f>
        <v/>
      </c>
      <c r="AD54" s="0" t="str">
        <f aca="false">IF(AND(V54&lt;V$415+2*V$417,V54&gt;V$415-2*V$417),V54,"")</f>
        <v/>
      </c>
      <c r="AF54" s="0" t="str">
        <f aca="false">IF(AND(X54&lt;X$415+2*X$417,X54&gt;X$415-2*X$417),X54,"")</f>
        <v/>
      </c>
      <c r="AG54" s="0" t="str">
        <f aca="false">IF(AND(Y54&lt;Y$415+2*Y$417,Y54&gt;Y$415-2*Y$417),Y54,"")</f>
        <v/>
      </c>
    </row>
    <row r="55" customFormat="false" ht="12.8" hidden="false" customHeight="false" outlineLevel="0" collapsed="false">
      <c r="A55" s="0" t="n">
        <v>54</v>
      </c>
      <c r="B55" s="0" t="s">
        <v>19</v>
      </c>
      <c r="C55" s="0" t="s">
        <v>20</v>
      </c>
      <c r="D55" s="0" t="n">
        <v>1</v>
      </c>
      <c r="E55" s="0" t="n">
        <v>2</v>
      </c>
      <c r="F55" s="0" t="s">
        <v>11</v>
      </c>
      <c r="G55" s="0" t="n">
        <v>976</v>
      </c>
      <c r="H55" s="0" t="s">
        <v>44</v>
      </c>
      <c r="I55" s="0" t="n">
        <v>1</v>
      </c>
      <c r="J55" s="0" t="n">
        <v>0</v>
      </c>
      <c r="L55" s="0" t="s">
        <v>61</v>
      </c>
      <c r="M55" s="0" t="s">
        <v>43</v>
      </c>
      <c r="N55" s="0" t="s">
        <v>65</v>
      </c>
      <c r="O55" s="0" t="s">
        <v>45</v>
      </c>
      <c r="P55" s="0" t="s">
        <v>46</v>
      </c>
      <c r="T55" s="0" t="n">
        <f aca="false">IF(AND($P55="Congruent",$I55=1),$G55,"")</f>
        <v>976</v>
      </c>
      <c r="U55" s="0" t="str">
        <f aca="false">IF(AND($P55="Neutre",$I55=1),$G55,"")</f>
        <v/>
      </c>
      <c r="V55" s="0" t="str">
        <f aca="false">IF(AND($P55="Incongruent",$I55=1),$G55,"")</f>
        <v/>
      </c>
      <c r="X55" s="0" t="str">
        <f aca="false">IF(AND($Q55="control",$I55=1,$I53=1),$G55,"")</f>
        <v/>
      </c>
      <c r="Y55" s="0" t="str">
        <f aca="false">IF(AND($Q55="test",$I55=1,$I53=1),$G55,"")</f>
        <v/>
      </c>
      <c r="AB55" s="0" t="n">
        <f aca="false">IF(AND(T55&lt;T$415+2*T$417,T55&gt;T$415-2*T$417),T55,"")</f>
        <v>976</v>
      </c>
      <c r="AC55" s="0" t="str">
        <f aca="false">IF(AND(U55&lt;U$415+2*U$417,U55&gt;U$415-2*U$417),U55,"")</f>
        <v/>
      </c>
      <c r="AD55" s="0" t="str">
        <f aca="false">IF(AND(V55&lt;V$415+2*V$417,V55&gt;V$415-2*V$417),V55,"")</f>
        <v/>
      </c>
      <c r="AF55" s="0" t="str">
        <f aca="false">IF(AND(X55&lt;X$415+2*X$417,X55&gt;X$415-2*X$417),X55,"")</f>
        <v/>
      </c>
      <c r="AG55" s="0" t="str">
        <f aca="false">IF(AND(Y55&lt;Y$415+2*Y$417,Y55&gt;Y$415-2*Y$417),Y55,"")</f>
        <v/>
      </c>
    </row>
    <row r="56" customFormat="false" ht="12.8" hidden="false" customHeight="false" outlineLevel="0" collapsed="false">
      <c r="A56" s="0" t="n">
        <v>55</v>
      </c>
      <c r="B56" s="0" t="s">
        <v>19</v>
      </c>
      <c r="C56" s="0" t="s">
        <v>20</v>
      </c>
      <c r="D56" s="0" t="n">
        <v>1</v>
      </c>
      <c r="E56" s="0" t="n">
        <v>3</v>
      </c>
      <c r="F56" s="0" t="s">
        <v>41</v>
      </c>
      <c r="G56" s="0" t="n">
        <v>499</v>
      </c>
      <c r="I56" s="0" t="n">
        <v>0</v>
      </c>
      <c r="J56" s="0" t="n">
        <v>1</v>
      </c>
      <c r="L56" s="0" t="s">
        <v>61</v>
      </c>
      <c r="M56" s="0" t="s">
        <v>43</v>
      </c>
      <c r="N56" s="0" t="s">
        <v>65</v>
      </c>
      <c r="T56" s="0" t="str">
        <f aca="false">IF(AND($P56="Congruent",$I56=1),$G56,"")</f>
        <v/>
      </c>
      <c r="U56" s="0" t="str">
        <f aca="false">IF(AND($P56="Neutre",$I56=1),$G56,"")</f>
        <v/>
      </c>
      <c r="V56" s="0" t="str">
        <f aca="false">IF(AND($P56="Incongruent",$I56=1),$G56,"")</f>
        <v/>
      </c>
      <c r="X56" s="0" t="str">
        <f aca="false">IF(AND($Q56="control",$I56=1,$I54=1),$G56,"")</f>
        <v/>
      </c>
      <c r="Y56" s="0" t="str">
        <f aca="false">IF(AND($Q56="test",$I56=1,$I54=1),$G56,"")</f>
        <v/>
      </c>
      <c r="AB56" s="0" t="str">
        <f aca="false">IF(AND(T56&lt;T$415+2*T$417,T56&gt;T$415-2*T$417),T56,"")</f>
        <v/>
      </c>
      <c r="AC56" s="0" t="str">
        <f aca="false">IF(AND(U56&lt;U$415+2*U$417,U56&gt;U$415-2*U$417),U56,"")</f>
        <v/>
      </c>
      <c r="AD56" s="0" t="str">
        <f aca="false">IF(AND(V56&lt;V$415+2*V$417,V56&gt;V$415-2*V$417),V56,"")</f>
        <v/>
      </c>
      <c r="AF56" s="0" t="str">
        <f aca="false">IF(AND(X56&lt;X$415+2*X$417,X56&gt;X$415-2*X$417),X56,"")</f>
        <v/>
      </c>
      <c r="AG56" s="0" t="str">
        <f aca="false">IF(AND(Y56&lt;Y$415+2*Y$417,Y56&gt;Y$415-2*Y$417),Y56,"")</f>
        <v/>
      </c>
    </row>
    <row r="57" customFormat="false" ht="12.8" hidden="false" customHeight="false" outlineLevel="0" collapsed="false">
      <c r="A57" s="0" t="n">
        <v>56</v>
      </c>
      <c r="B57" s="0" t="s">
        <v>19</v>
      </c>
      <c r="C57" s="0" t="s">
        <v>20</v>
      </c>
      <c r="D57" s="0" t="n">
        <v>1</v>
      </c>
      <c r="E57" s="0" t="n">
        <v>4</v>
      </c>
      <c r="F57" s="0" t="s">
        <v>12</v>
      </c>
      <c r="G57" s="0" t="n">
        <v>1059</v>
      </c>
      <c r="H57" s="0" t="s">
        <v>47</v>
      </c>
      <c r="I57" s="0" t="n">
        <v>1</v>
      </c>
      <c r="J57" s="0" t="n">
        <v>0</v>
      </c>
      <c r="L57" s="0" t="s">
        <v>61</v>
      </c>
      <c r="M57" s="0" t="s">
        <v>43</v>
      </c>
      <c r="N57" s="0" t="s">
        <v>65</v>
      </c>
      <c r="O57" s="0" t="s">
        <v>48</v>
      </c>
      <c r="P57" s="0" t="s">
        <v>46</v>
      </c>
      <c r="T57" s="0" t="n">
        <f aca="false">IF(AND($P57="Congruent",$I57=1),$G57,"")</f>
        <v>1059</v>
      </c>
      <c r="U57" s="0" t="str">
        <f aca="false">IF(AND($P57="Neutre",$I57=1),$G57,"")</f>
        <v/>
      </c>
      <c r="V57" s="0" t="str">
        <f aca="false">IF(AND($P57="Incongruent",$I57=1),$G57,"")</f>
        <v/>
      </c>
      <c r="X57" s="0" t="str">
        <f aca="false">IF(AND($Q57="control",$I57=1,$I55=1),$G57,"")</f>
        <v/>
      </c>
      <c r="Y57" s="0" t="str">
        <f aca="false">IF(AND($Q57="test",$I57=1,$I55=1),$G57,"")</f>
        <v/>
      </c>
      <c r="AB57" s="0" t="n">
        <f aca="false">IF(AND(T57&lt;T$415+2*T$417,T57&gt;T$415-2*T$417),T57,"")</f>
        <v>1059</v>
      </c>
      <c r="AC57" s="0" t="str">
        <f aca="false">IF(AND(U57&lt;U$415+2*U$417,U57&gt;U$415-2*U$417),U57,"")</f>
        <v/>
      </c>
      <c r="AD57" s="0" t="str">
        <f aca="false">IF(AND(V57&lt;V$415+2*V$417,V57&gt;V$415-2*V$417),V57,"")</f>
        <v/>
      </c>
      <c r="AF57" s="0" t="str">
        <f aca="false">IF(AND(X57&lt;X$415+2*X$417,X57&gt;X$415-2*X$417),X57,"")</f>
        <v/>
      </c>
      <c r="AG57" s="0" t="str">
        <f aca="false">IF(AND(Y57&lt;Y$415+2*Y$417,Y57&gt;Y$415-2*Y$417),Y57,"")</f>
        <v/>
      </c>
    </row>
    <row r="58" customFormat="false" ht="12.8" hidden="false" customHeight="false" outlineLevel="0" collapsed="false">
      <c r="A58" s="0" t="n">
        <v>57</v>
      </c>
      <c r="B58" s="0" t="s">
        <v>19</v>
      </c>
      <c r="C58" s="0" t="s">
        <v>20</v>
      </c>
      <c r="D58" s="0" t="n">
        <v>1</v>
      </c>
      <c r="E58" s="0" t="n">
        <v>5</v>
      </c>
      <c r="F58" s="0" t="s">
        <v>41</v>
      </c>
      <c r="G58" s="0" t="n">
        <v>500</v>
      </c>
      <c r="I58" s="0" t="n">
        <v>0</v>
      </c>
      <c r="J58" s="0" t="n">
        <v>1</v>
      </c>
      <c r="L58" s="0" t="s">
        <v>61</v>
      </c>
      <c r="M58" s="0" t="s">
        <v>43</v>
      </c>
      <c r="N58" s="0" t="s">
        <v>65</v>
      </c>
      <c r="T58" s="0" t="str">
        <f aca="false">IF(AND($P58="Congruent",$I58=1),$G58,"")</f>
        <v/>
      </c>
      <c r="U58" s="0" t="str">
        <f aca="false">IF(AND($P58="Neutre",$I58=1),$G58,"")</f>
        <v/>
      </c>
      <c r="V58" s="0" t="str">
        <f aca="false">IF(AND($P58="Incongruent",$I58=1),$G58,"")</f>
        <v/>
      </c>
      <c r="X58" s="0" t="str">
        <f aca="false">IF(AND($Q58="control",$I58=1,$I56=1),$G58,"")</f>
        <v/>
      </c>
      <c r="Y58" s="0" t="str">
        <f aca="false">IF(AND($Q58="test",$I58=1,$I56=1),$G58,"")</f>
        <v/>
      </c>
      <c r="AB58" s="0" t="str">
        <f aca="false">IF(AND(T58&lt;T$415+2*T$417,T58&gt;T$415-2*T$417),T58,"")</f>
        <v/>
      </c>
      <c r="AC58" s="0" t="str">
        <f aca="false">IF(AND(U58&lt;U$415+2*U$417,U58&gt;U$415-2*U$417),U58,"")</f>
        <v/>
      </c>
      <c r="AD58" s="0" t="str">
        <f aca="false">IF(AND(V58&lt;V$415+2*V$417,V58&gt;V$415-2*V$417),V58,"")</f>
        <v/>
      </c>
      <c r="AF58" s="0" t="str">
        <f aca="false">IF(AND(X58&lt;X$415+2*X$417,X58&gt;X$415-2*X$417),X58,"")</f>
        <v/>
      </c>
      <c r="AG58" s="0" t="str">
        <f aca="false">IF(AND(Y58&lt;Y$415+2*Y$417,Y58&gt;Y$415-2*Y$417),Y58,"")</f>
        <v/>
      </c>
    </row>
    <row r="59" customFormat="false" ht="12.8" hidden="false" customHeight="false" outlineLevel="0" collapsed="false">
      <c r="A59" s="0" t="n">
        <v>58</v>
      </c>
      <c r="B59" s="0" t="s">
        <v>19</v>
      </c>
      <c r="C59" s="0" t="s">
        <v>20</v>
      </c>
      <c r="D59" s="0" t="n">
        <v>1</v>
      </c>
      <c r="E59" s="0" t="n">
        <v>6</v>
      </c>
      <c r="F59" s="0" t="s">
        <v>49</v>
      </c>
      <c r="G59" s="0" t="n">
        <v>1000</v>
      </c>
      <c r="I59" s="0" t="n">
        <v>0</v>
      </c>
      <c r="J59" s="0" t="n">
        <v>1</v>
      </c>
      <c r="K59" s="0" t="n">
        <v>1</v>
      </c>
      <c r="L59" s="0" t="s">
        <v>61</v>
      </c>
      <c r="M59" s="0" t="s">
        <v>43</v>
      </c>
      <c r="N59" s="0" t="s">
        <v>65</v>
      </c>
      <c r="T59" s="0" t="str">
        <f aca="false">IF(AND($P59="Congruent",$I59=1),$G59,"")</f>
        <v/>
      </c>
      <c r="U59" s="0" t="str">
        <f aca="false">IF(AND($P59="Neutre",$I59=1),$G59,"")</f>
        <v/>
      </c>
      <c r="V59" s="0" t="str">
        <f aca="false">IF(AND($P59="Incongruent",$I59=1),$G59,"")</f>
        <v/>
      </c>
      <c r="X59" s="0" t="str">
        <f aca="false">IF(AND($Q59="control",$I59=1,$I57=1),$G59,"")</f>
        <v/>
      </c>
      <c r="Y59" s="0" t="str">
        <f aca="false">IF(AND($Q59="test",$I59=1,$I57=1),$G59,"")</f>
        <v/>
      </c>
      <c r="AB59" s="0" t="str">
        <f aca="false">IF(AND(T59&lt;T$415+2*T$417,T59&gt;T$415-2*T$417),T59,"")</f>
        <v/>
      </c>
      <c r="AC59" s="0" t="str">
        <f aca="false">IF(AND(U59&lt;U$415+2*U$417,U59&gt;U$415-2*U$417),U59,"")</f>
        <v/>
      </c>
      <c r="AD59" s="0" t="str">
        <f aca="false">IF(AND(V59&lt;V$415+2*V$417,V59&gt;V$415-2*V$417),V59,"")</f>
        <v/>
      </c>
      <c r="AF59" s="0" t="str">
        <f aca="false">IF(AND(X59&lt;X$415+2*X$417,X59&gt;X$415-2*X$417),X59,"")</f>
        <v/>
      </c>
      <c r="AG59" s="0" t="str">
        <f aca="false">IF(AND(Y59&lt;Y$415+2*Y$417,Y59&gt;Y$415-2*Y$417),Y59,"")</f>
        <v/>
      </c>
    </row>
    <row r="60" customFormat="false" ht="12.8" hidden="false" customHeight="false" outlineLevel="0" collapsed="false">
      <c r="A60" s="0" t="n">
        <v>59</v>
      </c>
      <c r="B60" s="0" t="s">
        <v>19</v>
      </c>
      <c r="C60" s="0" t="s">
        <v>20</v>
      </c>
      <c r="D60" s="0" t="n">
        <v>2</v>
      </c>
      <c r="E60" s="0" t="n">
        <v>1</v>
      </c>
      <c r="F60" s="0" t="s">
        <v>41</v>
      </c>
      <c r="G60" s="0" t="n">
        <v>500</v>
      </c>
      <c r="I60" s="0" t="n">
        <v>0</v>
      </c>
      <c r="J60" s="0" t="n">
        <v>1</v>
      </c>
      <c r="L60" s="0" t="s">
        <v>56</v>
      </c>
      <c r="M60" s="0" t="s">
        <v>42</v>
      </c>
      <c r="N60" s="0" t="s">
        <v>66</v>
      </c>
      <c r="T60" s="0" t="str">
        <f aca="false">IF(AND($P60="Congruent",$I60=1),$G60,"")</f>
        <v/>
      </c>
      <c r="U60" s="0" t="str">
        <f aca="false">IF(AND($P60="Neutre",$I60=1),$G60,"")</f>
        <v/>
      </c>
      <c r="V60" s="0" t="str">
        <f aca="false">IF(AND($P60="Incongruent",$I60=1),$G60,"")</f>
        <v/>
      </c>
      <c r="X60" s="0" t="str">
        <f aca="false">IF(AND($Q60="control",$I60=1,$I58=1),$G60,"")</f>
        <v/>
      </c>
      <c r="Y60" s="0" t="str">
        <f aca="false">IF(AND($Q60="test",$I60=1,$I58=1),$G60,"")</f>
        <v/>
      </c>
      <c r="AB60" s="0" t="str">
        <f aca="false">IF(AND(T60&lt;T$415+2*T$417,T60&gt;T$415-2*T$417),T60,"")</f>
        <v/>
      </c>
      <c r="AC60" s="0" t="str">
        <f aca="false">IF(AND(U60&lt;U$415+2*U$417,U60&gt;U$415-2*U$417),U60,"")</f>
        <v/>
      </c>
      <c r="AD60" s="0" t="str">
        <f aca="false">IF(AND(V60&lt;V$415+2*V$417,V60&gt;V$415-2*V$417),V60,"")</f>
        <v/>
      </c>
      <c r="AF60" s="0" t="str">
        <f aca="false">IF(AND(X60&lt;X$415+2*X$417,X60&gt;X$415-2*X$417),X60,"")</f>
        <v/>
      </c>
      <c r="AG60" s="0" t="str">
        <f aca="false">IF(AND(Y60&lt;Y$415+2*Y$417,Y60&gt;Y$415-2*Y$417),Y60,"")</f>
        <v/>
      </c>
    </row>
    <row r="61" customFormat="false" ht="12.8" hidden="false" customHeight="false" outlineLevel="0" collapsed="false">
      <c r="A61" s="0" t="n">
        <v>60</v>
      </c>
      <c r="B61" s="0" t="s">
        <v>19</v>
      </c>
      <c r="C61" s="0" t="s">
        <v>20</v>
      </c>
      <c r="D61" s="0" t="n">
        <v>2</v>
      </c>
      <c r="E61" s="0" t="n">
        <v>2</v>
      </c>
      <c r="F61" s="0" t="s">
        <v>11</v>
      </c>
      <c r="G61" s="0" t="n">
        <v>1124</v>
      </c>
      <c r="H61" s="0" t="s">
        <v>47</v>
      </c>
      <c r="I61" s="0" t="n">
        <v>1</v>
      </c>
      <c r="J61" s="0" t="n">
        <v>0</v>
      </c>
      <c r="L61" s="0" t="s">
        <v>56</v>
      </c>
      <c r="M61" s="0" t="s">
        <v>42</v>
      </c>
      <c r="N61" s="0" t="s">
        <v>66</v>
      </c>
      <c r="O61" s="0" t="s">
        <v>58</v>
      </c>
      <c r="P61" s="0" t="s">
        <v>59</v>
      </c>
      <c r="T61" s="0" t="str">
        <f aca="false">IF(AND($P61="Congruent",$I61=1),$G61,"")</f>
        <v/>
      </c>
      <c r="U61" s="0" t="str">
        <f aca="false">IF(AND($P61="Neutre",$I61=1),$G61,"")</f>
        <v/>
      </c>
      <c r="V61" s="0" t="n">
        <f aca="false">IF(AND($P61="Incongruent",$I61=1),$G61,"")</f>
        <v>1124</v>
      </c>
      <c r="X61" s="0" t="str">
        <f aca="false">IF(AND($Q61="control",$I61=1,$I59=1),$G61,"")</f>
        <v/>
      </c>
      <c r="Y61" s="0" t="str">
        <f aca="false">IF(AND($Q61="test",$I61=1,$I59=1),$G61,"")</f>
        <v/>
      </c>
      <c r="AB61" s="0" t="str">
        <f aca="false">IF(AND(T61&lt;T$415+2*T$417,T61&gt;T$415-2*T$417),T61,"")</f>
        <v/>
      </c>
      <c r="AC61" s="0" t="str">
        <f aca="false">IF(AND(U61&lt;U$415+2*U$417,U61&gt;U$415-2*U$417),U61,"")</f>
        <v/>
      </c>
      <c r="AD61" s="0" t="str">
        <f aca="false">IF(AND(V61&lt;V$415+2*V$417,V61&gt;V$415-2*V$417),V61,"")</f>
        <v/>
      </c>
      <c r="AF61" s="0" t="str">
        <f aca="false">IF(AND(X61&lt;X$415+2*X$417,X61&gt;X$415-2*X$417),X61,"")</f>
        <v/>
      </c>
      <c r="AG61" s="0" t="str">
        <f aca="false">IF(AND(Y61&lt;Y$415+2*Y$417,Y61&gt;Y$415-2*Y$417),Y61,"")</f>
        <v/>
      </c>
    </row>
    <row r="62" customFormat="false" ht="12.8" hidden="false" customHeight="false" outlineLevel="0" collapsed="false">
      <c r="A62" s="0" t="n">
        <v>61</v>
      </c>
      <c r="B62" s="0" t="s">
        <v>19</v>
      </c>
      <c r="C62" s="0" t="s">
        <v>20</v>
      </c>
      <c r="D62" s="0" t="n">
        <v>2</v>
      </c>
      <c r="E62" s="0" t="n">
        <v>3</v>
      </c>
      <c r="F62" s="0" t="s">
        <v>41</v>
      </c>
      <c r="G62" s="0" t="n">
        <v>500</v>
      </c>
      <c r="I62" s="0" t="n">
        <v>0</v>
      </c>
      <c r="J62" s="0" t="n">
        <v>1</v>
      </c>
      <c r="L62" s="0" t="s">
        <v>56</v>
      </c>
      <c r="M62" s="0" t="s">
        <v>42</v>
      </c>
      <c r="N62" s="0" t="s">
        <v>66</v>
      </c>
      <c r="T62" s="0" t="str">
        <f aca="false">IF(AND($P62="Congruent",$I62=1),$G62,"")</f>
        <v/>
      </c>
      <c r="U62" s="0" t="str">
        <f aca="false">IF(AND($P62="Neutre",$I62=1),$G62,"")</f>
        <v/>
      </c>
      <c r="V62" s="0" t="str">
        <f aca="false">IF(AND($P62="Incongruent",$I62=1),$G62,"")</f>
        <v/>
      </c>
      <c r="X62" s="0" t="str">
        <f aca="false">IF(AND($Q62="control",$I62=1,$I60=1),$G62,"")</f>
        <v/>
      </c>
      <c r="Y62" s="0" t="str">
        <f aca="false">IF(AND($Q62="test",$I62=1,$I60=1),$G62,"")</f>
        <v/>
      </c>
      <c r="AB62" s="0" t="str">
        <f aca="false">IF(AND(T62&lt;T$415+2*T$417,T62&gt;T$415-2*T$417),T62,"")</f>
        <v/>
      </c>
      <c r="AC62" s="0" t="str">
        <f aca="false">IF(AND(U62&lt;U$415+2*U$417,U62&gt;U$415-2*U$417),U62,"")</f>
        <v/>
      </c>
      <c r="AD62" s="0" t="str">
        <f aca="false">IF(AND(V62&lt;V$415+2*V$417,V62&gt;V$415-2*V$417),V62,"")</f>
        <v/>
      </c>
      <c r="AF62" s="0" t="str">
        <f aca="false">IF(AND(X62&lt;X$415+2*X$417,X62&gt;X$415-2*X$417),X62,"")</f>
        <v/>
      </c>
      <c r="AG62" s="0" t="str">
        <f aca="false">IF(AND(Y62&lt;Y$415+2*Y$417,Y62&gt;Y$415-2*Y$417),Y62,"")</f>
        <v/>
      </c>
    </row>
    <row r="63" customFormat="false" ht="12.8" hidden="false" customHeight="false" outlineLevel="0" collapsed="false">
      <c r="A63" s="0" t="n">
        <v>62</v>
      </c>
      <c r="B63" s="0" t="s">
        <v>19</v>
      </c>
      <c r="C63" s="0" t="s">
        <v>20</v>
      </c>
      <c r="D63" s="0" t="n">
        <v>2</v>
      </c>
      <c r="E63" s="0" t="n">
        <v>4</v>
      </c>
      <c r="F63" s="0" t="s">
        <v>12</v>
      </c>
      <c r="G63" s="0" t="n">
        <v>807</v>
      </c>
      <c r="H63" s="0" t="s">
        <v>44</v>
      </c>
      <c r="I63" s="0" t="n">
        <v>1</v>
      </c>
      <c r="J63" s="0" t="n">
        <v>0</v>
      </c>
      <c r="L63" s="0" t="s">
        <v>56</v>
      </c>
      <c r="M63" s="0" t="s">
        <v>42</v>
      </c>
      <c r="N63" s="0" t="s">
        <v>66</v>
      </c>
      <c r="O63" s="0" t="s">
        <v>48</v>
      </c>
      <c r="P63" s="0" t="s">
        <v>46</v>
      </c>
      <c r="Q63" s="0" t="s">
        <v>18</v>
      </c>
      <c r="T63" s="0" t="n">
        <f aca="false">IF(AND($P63="Congruent",$I63=1),$G63,"")</f>
        <v>807</v>
      </c>
      <c r="U63" s="0" t="str">
        <f aca="false">IF(AND($P63="Neutre",$I63=1),$G63,"")</f>
        <v/>
      </c>
      <c r="V63" s="0" t="str">
        <f aca="false">IF(AND($P63="Incongruent",$I63=1),$G63,"")</f>
        <v/>
      </c>
      <c r="X63" s="0" t="str">
        <f aca="false">IF(AND($Q63="control",$I63=1,$I61=1),$G63,"")</f>
        <v/>
      </c>
      <c r="Y63" s="0" t="n">
        <f aca="false">IF(AND($Q63="test",$I63=1,$I61=1),$G63,"")</f>
        <v>807</v>
      </c>
      <c r="AB63" s="0" t="n">
        <f aca="false">IF(AND(T63&lt;T$415+2*T$417,T63&gt;T$415-2*T$417),T63,"")</f>
        <v>807</v>
      </c>
      <c r="AC63" s="0" t="str">
        <f aca="false">IF(AND(U63&lt;U$415+2*U$417,U63&gt;U$415-2*U$417),U63,"")</f>
        <v/>
      </c>
      <c r="AD63" s="0" t="str">
        <f aca="false">IF(AND(V63&lt;V$415+2*V$417,V63&gt;V$415-2*V$417),V63,"")</f>
        <v/>
      </c>
      <c r="AF63" s="0" t="str">
        <f aca="false">IF(AND(X63&lt;X$415+2*X$417,X63&gt;X$415-2*X$417),X63,"")</f>
        <v/>
      </c>
      <c r="AG63" s="0" t="n">
        <f aca="false">IF(AND(Y63&lt;Y$415+2*Y$417,Y63&gt;Y$415-2*Y$417),Y63,"")</f>
        <v>807</v>
      </c>
    </row>
    <row r="64" customFormat="false" ht="12.8" hidden="false" customHeight="false" outlineLevel="0" collapsed="false">
      <c r="A64" s="0" t="n">
        <v>63</v>
      </c>
      <c r="B64" s="0" t="s">
        <v>19</v>
      </c>
      <c r="C64" s="0" t="s">
        <v>20</v>
      </c>
      <c r="D64" s="0" t="n">
        <v>2</v>
      </c>
      <c r="E64" s="0" t="n">
        <v>5</v>
      </c>
      <c r="F64" s="0" t="s">
        <v>41</v>
      </c>
      <c r="G64" s="0" t="n">
        <v>499</v>
      </c>
      <c r="I64" s="0" t="n">
        <v>0</v>
      </c>
      <c r="J64" s="0" t="n">
        <v>1</v>
      </c>
      <c r="L64" s="0" t="s">
        <v>56</v>
      </c>
      <c r="M64" s="0" t="s">
        <v>42</v>
      </c>
      <c r="N64" s="0" t="s">
        <v>66</v>
      </c>
      <c r="T64" s="0" t="str">
        <f aca="false">IF(AND($P64="Congruent",$I64=1),$G64,"")</f>
        <v/>
      </c>
      <c r="U64" s="0" t="str">
        <f aca="false">IF(AND($P64="Neutre",$I64=1),$G64,"")</f>
        <v/>
      </c>
      <c r="V64" s="0" t="str">
        <f aca="false">IF(AND($P64="Incongruent",$I64=1),$G64,"")</f>
        <v/>
      </c>
      <c r="X64" s="0" t="str">
        <f aca="false">IF(AND($Q64="control",$I64=1,$I62=1),$G64,"")</f>
        <v/>
      </c>
      <c r="Y64" s="0" t="str">
        <f aca="false">IF(AND($Q64="test",$I64=1,$I62=1),$G64,"")</f>
        <v/>
      </c>
      <c r="AB64" s="0" t="str">
        <f aca="false">IF(AND(T64&lt;T$415+2*T$417,T64&gt;T$415-2*T$417),T64,"")</f>
        <v/>
      </c>
      <c r="AC64" s="0" t="str">
        <f aca="false">IF(AND(U64&lt;U$415+2*U$417,U64&gt;U$415-2*U$417),U64,"")</f>
        <v/>
      </c>
      <c r="AD64" s="0" t="str">
        <f aca="false">IF(AND(V64&lt;V$415+2*V$417,V64&gt;V$415-2*V$417),V64,"")</f>
        <v/>
      </c>
      <c r="AF64" s="0" t="str">
        <f aca="false">IF(AND(X64&lt;X$415+2*X$417,X64&gt;X$415-2*X$417),X64,"")</f>
        <v/>
      </c>
      <c r="AG64" s="0" t="str">
        <f aca="false">IF(AND(Y64&lt;Y$415+2*Y$417,Y64&gt;Y$415-2*Y$417),Y64,"")</f>
        <v/>
      </c>
    </row>
    <row r="65" customFormat="false" ht="12.8" hidden="false" customHeight="false" outlineLevel="0" collapsed="false">
      <c r="A65" s="0" t="n">
        <v>64</v>
      </c>
      <c r="B65" s="0" t="s">
        <v>19</v>
      </c>
      <c r="C65" s="0" t="s">
        <v>20</v>
      </c>
      <c r="D65" s="0" t="n">
        <v>2</v>
      </c>
      <c r="E65" s="0" t="n">
        <v>6</v>
      </c>
      <c r="F65" s="0" t="s">
        <v>49</v>
      </c>
      <c r="G65" s="0" t="n">
        <v>1000</v>
      </c>
      <c r="I65" s="0" t="n">
        <v>0</v>
      </c>
      <c r="J65" s="0" t="n">
        <v>1</v>
      </c>
      <c r="K65" s="0" t="n">
        <v>1</v>
      </c>
      <c r="L65" s="0" t="s">
        <v>56</v>
      </c>
      <c r="M65" s="0" t="s">
        <v>42</v>
      </c>
      <c r="N65" s="0" t="s">
        <v>66</v>
      </c>
      <c r="T65" s="0" t="str">
        <f aca="false">IF(AND($P65="Congruent",$I65=1),$G65,"")</f>
        <v/>
      </c>
      <c r="U65" s="0" t="str">
        <f aca="false">IF(AND($P65="Neutre",$I65=1),$G65,"")</f>
        <v/>
      </c>
      <c r="V65" s="0" t="str">
        <f aca="false">IF(AND($P65="Incongruent",$I65=1),$G65,"")</f>
        <v/>
      </c>
      <c r="X65" s="0" t="str">
        <f aca="false">IF(AND($Q65="control",$I65=1,$I63=1),$G65,"")</f>
        <v/>
      </c>
      <c r="Y65" s="0" t="str">
        <f aca="false">IF(AND($Q65="test",$I65=1,$I63=1),$G65,"")</f>
        <v/>
      </c>
      <c r="AB65" s="0" t="str">
        <f aca="false">IF(AND(T65&lt;T$415+2*T$417,T65&gt;T$415-2*T$417),T65,"")</f>
        <v/>
      </c>
      <c r="AC65" s="0" t="str">
        <f aca="false">IF(AND(U65&lt;U$415+2*U$417,U65&gt;U$415-2*U$417),U65,"")</f>
        <v/>
      </c>
      <c r="AD65" s="0" t="str">
        <f aca="false">IF(AND(V65&lt;V$415+2*V$417,V65&gt;V$415-2*V$417),V65,"")</f>
        <v/>
      </c>
      <c r="AF65" s="0" t="str">
        <f aca="false">IF(AND(X65&lt;X$415+2*X$417,X65&gt;X$415-2*X$417),X65,"")</f>
        <v/>
      </c>
      <c r="AG65" s="0" t="str">
        <f aca="false">IF(AND(Y65&lt;Y$415+2*Y$417,Y65&gt;Y$415-2*Y$417),Y65,"")</f>
        <v/>
      </c>
    </row>
    <row r="66" customFormat="false" ht="12.8" hidden="false" customHeight="false" outlineLevel="0" collapsed="false">
      <c r="A66" s="0" t="n">
        <v>65</v>
      </c>
      <c r="B66" s="0" t="s">
        <v>19</v>
      </c>
      <c r="C66" s="0" t="s">
        <v>20</v>
      </c>
      <c r="D66" s="0" t="n">
        <v>3</v>
      </c>
      <c r="E66" s="0" t="n">
        <v>1</v>
      </c>
      <c r="F66" s="0" t="s">
        <v>41</v>
      </c>
      <c r="G66" s="0" t="n">
        <v>500</v>
      </c>
      <c r="I66" s="0" t="n">
        <v>0</v>
      </c>
      <c r="J66" s="0" t="n">
        <v>1</v>
      </c>
      <c r="L66" s="0" t="s">
        <v>57</v>
      </c>
      <c r="M66" s="0" t="s">
        <v>42</v>
      </c>
      <c r="N66" s="0" t="s">
        <v>66</v>
      </c>
      <c r="T66" s="0" t="str">
        <f aca="false">IF(AND($P66="Congruent",$I66=1),$G66,"")</f>
        <v/>
      </c>
      <c r="U66" s="0" t="str">
        <f aca="false">IF(AND($P66="Neutre",$I66=1),$G66,"")</f>
        <v/>
      </c>
      <c r="V66" s="0" t="str">
        <f aca="false">IF(AND($P66="Incongruent",$I66=1),$G66,"")</f>
        <v/>
      </c>
      <c r="X66" s="0" t="str">
        <f aca="false">IF(AND($Q66="control",$I66=1,$I64=1),$G66,"")</f>
        <v/>
      </c>
      <c r="Y66" s="0" t="str">
        <f aca="false">IF(AND($Q66="test",$I66=1,$I64=1),$G66,"")</f>
        <v/>
      </c>
      <c r="AB66" s="0" t="str">
        <f aca="false">IF(AND(T66&lt;T$415+2*T$417,T66&gt;T$415-2*T$417),T66,"")</f>
        <v/>
      </c>
      <c r="AC66" s="0" t="str">
        <f aca="false">IF(AND(U66&lt;U$415+2*U$417,U66&gt;U$415-2*U$417),U66,"")</f>
        <v/>
      </c>
      <c r="AD66" s="0" t="str">
        <f aca="false">IF(AND(V66&lt;V$415+2*V$417,V66&gt;V$415-2*V$417),V66,"")</f>
        <v/>
      </c>
      <c r="AF66" s="0" t="str">
        <f aca="false">IF(AND(X66&lt;X$415+2*X$417,X66&gt;X$415-2*X$417),X66,"")</f>
        <v/>
      </c>
      <c r="AG66" s="0" t="str">
        <f aca="false">IF(AND(Y66&lt;Y$415+2*Y$417,Y66&gt;Y$415-2*Y$417),Y66,"")</f>
        <v/>
      </c>
    </row>
    <row r="67" customFormat="false" ht="12.8" hidden="false" customHeight="false" outlineLevel="0" collapsed="false">
      <c r="A67" s="0" t="n">
        <v>66</v>
      </c>
      <c r="B67" s="0" t="s">
        <v>19</v>
      </c>
      <c r="C67" s="0" t="s">
        <v>20</v>
      </c>
      <c r="D67" s="0" t="n">
        <v>3</v>
      </c>
      <c r="E67" s="0" t="n">
        <v>2</v>
      </c>
      <c r="F67" s="0" t="s">
        <v>11</v>
      </c>
      <c r="G67" s="0" t="n">
        <v>856.999999999942</v>
      </c>
      <c r="H67" s="0" t="s">
        <v>47</v>
      </c>
      <c r="I67" s="0" t="n">
        <v>1</v>
      </c>
      <c r="J67" s="0" t="n">
        <v>0</v>
      </c>
      <c r="L67" s="0" t="s">
        <v>57</v>
      </c>
      <c r="M67" s="0" t="s">
        <v>42</v>
      </c>
      <c r="N67" s="0" t="s">
        <v>66</v>
      </c>
      <c r="O67" s="0" t="s">
        <v>58</v>
      </c>
      <c r="P67" s="0" t="s">
        <v>59</v>
      </c>
      <c r="T67" s="0" t="str">
        <f aca="false">IF(AND($P67="Congruent",$I67=1),$G67,"")</f>
        <v/>
      </c>
      <c r="U67" s="0" t="str">
        <f aca="false">IF(AND($P67="Neutre",$I67=1),$G67,"")</f>
        <v/>
      </c>
      <c r="V67" s="0" t="n">
        <f aca="false">IF(AND($P67="Incongruent",$I67=1),$G67,"")</f>
        <v>856.999999999942</v>
      </c>
      <c r="X67" s="0" t="str">
        <f aca="false">IF(AND($Q67="control",$I67=1,$I65=1),$G67,"")</f>
        <v/>
      </c>
      <c r="Y67" s="0" t="str">
        <f aca="false">IF(AND($Q67="test",$I67=1,$I65=1),$G67,"")</f>
        <v/>
      </c>
      <c r="AB67" s="0" t="str">
        <f aca="false">IF(AND(T67&lt;T$415+2*T$417,T67&gt;T$415-2*T$417),T67,"")</f>
        <v/>
      </c>
      <c r="AC67" s="0" t="str">
        <f aca="false">IF(AND(U67&lt;U$415+2*U$417,U67&gt;U$415-2*U$417),U67,"")</f>
        <v/>
      </c>
      <c r="AD67" s="0" t="n">
        <f aca="false">IF(AND(V67&lt;V$415+2*V$417,V67&gt;V$415-2*V$417),V67,"")</f>
        <v>856.999999999942</v>
      </c>
      <c r="AF67" s="0" t="str">
        <f aca="false">IF(AND(X67&lt;X$415+2*X$417,X67&gt;X$415-2*X$417),X67,"")</f>
        <v/>
      </c>
      <c r="AG67" s="0" t="str">
        <f aca="false">IF(AND(Y67&lt;Y$415+2*Y$417,Y67&gt;Y$415-2*Y$417),Y67,"")</f>
        <v/>
      </c>
    </row>
    <row r="68" customFormat="false" ht="12.8" hidden="false" customHeight="false" outlineLevel="0" collapsed="false">
      <c r="A68" s="0" t="n">
        <v>67</v>
      </c>
      <c r="B68" s="0" t="s">
        <v>19</v>
      </c>
      <c r="C68" s="0" t="s">
        <v>20</v>
      </c>
      <c r="D68" s="0" t="n">
        <v>3</v>
      </c>
      <c r="E68" s="0" t="n">
        <v>3</v>
      </c>
      <c r="F68" s="0" t="s">
        <v>41</v>
      </c>
      <c r="G68" s="0" t="n">
        <v>499</v>
      </c>
      <c r="I68" s="0" t="n">
        <v>0</v>
      </c>
      <c r="J68" s="0" t="n">
        <v>1</v>
      </c>
      <c r="L68" s="0" t="s">
        <v>57</v>
      </c>
      <c r="M68" s="0" t="s">
        <v>42</v>
      </c>
      <c r="N68" s="0" t="s">
        <v>66</v>
      </c>
      <c r="T68" s="0" t="str">
        <f aca="false">IF(AND($P68="Congruent",$I68=1),$G68,"")</f>
        <v/>
      </c>
      <c r="U68" s="0" t="str">
        <f aca="false">IF(AND($P68="Neutre",$I68=1),$G68,"")</f>
        <v/>
      </c>
      <c r="V68" s="0" t="str">
        <f aca="false">IF(AND($P68="Incongruent",$I68=1),$G68,"")</f>
        <v/>
      </c>
      <c r="X68" s="0" t="str">
        <f aca="false">IF(AND($Q68="control",$I68=1,$I66=1),$G68,"")</f>
        <v/>
      </c>
      <c r="Y68" s="0" t="str">
        <f aca="false">IF(AND($Q68="test",$I68=1,$I66=1),$G68,"")</f>
        <v/>
      </c>
      <c r="AB68" s="0" t="str">
        <f aca="false">IF(AND(T68&lt;T$415+2*T$417,T68&gt;T$415-2*T$417),T68,"")</f>
        <v/>
      </c>
      <c r="AC68" s="0" t="str">
        <f aca="false">IF(AND(U68&lt;U$415+2*U$417,U68&gt;U$415-2*U$417),U68,"")</f>
        <v/>
      </c>
      <c r="AD68" s="0" t="str">
        <f aca="false">IF(AND(V68&lt;V$415+2*V$417,V68&gt;V$415-2*V$417),V68,"")</f>
        <v/>
      </c>
      <c r="AF68" s="0" t="str">
        <f aca="false">IF(AND(X68&lt;X$415+2*X$417,X68&gt;X$415-2*X$417),X68,"")</f>
        <v/>
      </c>
      <c r="AG68" s="0" t="str">
        <f aca="false">IF(AND(Y68&lt;Y$415+2*Y$417,Y68&gt;Y$415-2*Y$417),Y68,"")</f>
        <v/>
      </c>
    </row>
    <row r="69" customFormat="false" ht="12.8" hidden="false" customHeight="false" outlineLevel="0" collapsed="false">
      <c r="A69" s="0" t="n">
        <v>68</v>
      </c>
      <c r="B69" s="0" t="s">
        <v>19</v>
      </c>
      <c r="C69" s="0" t="s">
        <v>20</v>
      </c>
      <c r="D69" s="0" t="n">
        <v>3</v>
      </c>
      <c r="E69" s="0" t="n">
        <v>4</v>
      </c>
      <c r="F69" s="0" t="s">
        <v>12</v>
      </c>
      <c r="G69" s="0" t="n">
        <v>777</v>
      </c>
      <c r="H69" s="0" t="s">
        <v>44</v>
      </c>
      <c r="I69" s="0" t="n">
        <v>1</v>
      </c>
      <c r="J69" s="0" t="n">
        <v>0</v>
      </c>
      <c r="L69" s="0" t="s">
        <v>57</v>
      </c>
      <c r="M69" s="0" t="s">
        <v>42</v>
      </c>
      <c r="N69" s="0" t="s">
        <v>66</v>
      </c>
      <c r="O69" s="0" t="s">
        <v>48</v>
      </c>
      <c r="P69" s="0" t="s">
        <v>46</v>
      </c>
      <c r="Q69" s="0" t="s">
        <v>18</v>
      </c>
      <c r="T69" s="0" t="n">
        <f aca="false">IF(AND($P69="Congruent",$I69=1),$G69,"")</f>
        <v>777</v>
      </c>
      <c r="U69" s="0" t="str">
        <f aca="false">IF(AND($P69="Neutre",$I69=1),$G69,"")</f>
        <v/>
      </c>
      <c r="V69" s="0" t="str">
        <f aca="false">IF(AND($P69="Incongruent",$I69=1),$G69,"")</f>
        <v/>
      </c>
      <c r="X69" s="0" t="str">
        <f aca="false">IF(AND($Q69="control",$I69=1,$I67=1),$G69,"")</f>
        <v/>
      </c>
      <c r="Y69" s="0" t="n">
        <f aca="false">IF(AND($Q69="test",$I69=1,$I67=1),$G69,"")</f>
        <v>777</v>
      </c>
      <c r="AB69" s="0" t="n">
        <f aca="false">IF(AND(T69&lt;T$415+2*T$417,T69&gt;T$415-2*T$417),T69,"")</f>
        <v>777</v>
      </c>
      <c r="AC69" s="0" t="str">
        <f aca="false">IF(AND(U69&lt;U$415+2*U$417,U69&gt;U$415-2*U$417),U69,"")</f>
        <v/>
      </c>
      <c r="AD69" s="0" t="str">
        <f aca="false">IF(AND(V69&lt;V$415+2*V$417,V69&gt;V$415-2*V$417),V69,"")</f>
        <v/>
      </c>
      <c r="AF69" s="0" t="str">
        <f aca="false">IF(AND(X69&lt;X$415+2*X$417,X69&gt;X$415-2*X$417),X69,"")</f>
        <v/>
      </c>
      <c r="AG69" s="0" t="n">
        <f aca="false">IF(AND(Y69&lt;Y$415+2*Y$417,Y69&gt;Y$415-2*Y$417),Y69,"")</f>
        <v>777</v>
      </c>
    </row>
    <row r="70" customFormat="false" ht="12.8" hidden="false" customHeight="false" outlineLevel="0" collapsed="false">
      <c r="A70" s="0" t="n">
        <v>69</v>
      </c>
      <c r="B70" s="0" t="s">
        <v>19</v>
      </c>
      <c r="C70" s="0" t="s">
        <v>20</v>
      </c>
      <c r="D70" s="0" t="n">
        <v>3</v>
      </c>
      <c r="E70" s="0" t="n">
        <v>5</v>
      </c>
      <c r="F70" s="0" t="s">
        <v>41</v>
      </c>
      <c r="G70" s="0" t="n">
        <v>500</v>
      </c>
      <c r="I70" s="0" t="n">
        <v>0</v>
      </c>
      <c r="J70" s="0" t="n">
        <v>1</v>
      </c>
      <c r="L70" s="0" t="s">
        <v>57</v>
      </c>
      <c r="M70" s="0" t="s">
        <v>42</v>
      </c>
      <c r="N70" s="0" t="s">
        <v>66</v>
      </c>
      <c r="T70" s="0" t="str">
        <f aca="false">IF(AND($P70="Congruent",$I70=1),$G70,"")</f>
        <v/>
      </c>
      <c r="U70" s="0" t="str">
        <f aca="false">IF(AND($P70="Neutre",$I70=1),$G70,"")</f>
        <v/>
      </c>
      <c r="V70" s="0" t="str">
        <f aca="false">IF(AND($P70="Incongruent",$I70=1),$G70,"")</f>
        <v/>
      </c>
      <c r="X70" s="0" t="str">
        <f aca="false">IF(AND($Q70="control",$I70=1,$I68=1),$G70,"")</f>
        <v/>
      </c>
      <c r="Y70" s="0" t="str">
        <f aca="false">IF(AND($Q70="test",$I70=1,$I68=1),$G70,"")</f>
        <v/>
      </c>
      <c r="AB70" s="0" t="str">
        <f aca="false">IF(AND(T70&lt;T$415+2*T$417,T70&gt;T$415-2*T$417),T70,"")</f>
        <v/>
      </c>
      <c r="AC70" s="0" t="str">
        <f aca="false">IF(AND(U70&lt;U$415+2*U$417,U70&gt;U$415-2*U$417),U70,"")</f>
        <v/>
      </c>
      <c r="AD70" s="0" t="str">
        <f aca="false">IF(AND(V70&lt;V$415+2*V$417,V70&gt;V$415-2*V$417),V70,"")</f>
        <v/>
      </c>
      <c r="AF70" s="0" t="str">
        <f aca="false">IF(AND(X70&lt;X$415+2*X$417,X70&gt;X$415-2*X$417),X70,"")</f>
        <v/>
      </c>
      <c r="AG70" s="0" t="str">
        <f aca="false">IF(AND(Y70&lt;Y$415+2*Y$417,Y70&gt;Y$415-2*Y$417),Y70,"")</f>
        <v/>
      </c>
    </row>
    <row r="71" customFormat="false" ht="12.8" hidden="false" customHeight="false" outlineLevel="0" collapsed="false">
      <c r="A71" s="0" t="n">
        <v>70</v>
      </c>
      <c r="B71" s="0" t="s">
        <v>19</v>
      </c>
      <c r="C71" s="0" t="s">
        <v>20</v>
      </c>
      <c r="D71" s="0" t="n">
        <v>3</v>
      </c>
      <c r="E71" s="0" t="n">
        <v>6</v>
      </c>
      <c r="F71" s="0" t="s">
        <v>49</v>
      </c>
      <c r="G71" s="0" t="n">
        <v>1000</v>
      </c>
      <c r="I71" s="0" t="n">
        <v>0</v>
      </c>
      <c r="J71" s="0" t="n">
        <v>1</v>
      </c>
      <c r="K71" s="0" t="n">
        <v>1</v>
      </c>
      <c r="L71" s="0" t="s">
        <v>57</v>
      </c>
      <c r="M71" s="0" t="s">
        <v>42</v>
      </c>
      <c r="N71" s="0" t="s">
        <v>66</v>
      </c>
      <c r="T71" s="0" t="str">
        <f aca="false">IF(AND($P71="Congruent",$I71=1),$G71,"")</f>
        <v/>
      </c>
      <c r="U71" s="0" t="str">
        <f aca="false">IF(AND($P71="Neutre",$I71=1),$G71,"")</f>
        <v/>
      </c>
      <c r="V71" s="0" t="str">
        <f aca="false">IF(AND($P71="Incongruent",$I71=1),$G71,"")</f>
        <v/>
      </c>
      <c r="X71" s="0" t="str">
        <f aca="false">IF(AND($Q71="control",$I71=1,$I69=1),$G71,"")</f>
        <v/>
      </c>
      <c r="Y71" s="0" t="str">
        <f aca="false">IF(AND($Q71="test",$I71=1,$I69=1),$G71,"")</f>
        <v/>
      </c>
      <c r="AB71" s="0" t="str">
        <f aca="false">IF(AND(T71&lt;T$415+2*T$417,T71&gt;T$415-2*T$417),T71,"")</f>
        <v/>
      </c>
      <c r="AC71" s="0" t="str">
        <f aca="false">IF(AND(U71&lt;U$415+2*U$417,U71&gt;U$415-2*U$417),U71,"")</f>
        <v/>
      </c>
      <c r="AD71" s="0" t="str">
        <f aca="false">IF(AND(V71&lt;V$415+2*V$417,V71&gt;V$415-2*V$417),V71,"")</f>
        <v/>
      </c>
      <c r="AF71" s="0" t="str">
        <f aca="false">IF(AND(X71&lt;X$415+2*X$417,X71&gt;X$415-2*X$417),X71,"")</f>
        <v/>
      </c>
      <c r="AG71" s="0" t="str">
        <f aca="false">IF(AND(Y71&lt;Y$415+2*Y$417,Y71&gt;Y$415-2*Y$417),Y71,"")</f>
        <v/>
      </c>
    </row>
    <row r="72" customFormat="false" ht="12.8" hidden="false" customHeight="false" outlineLevel="0" collapsed="false">
      <c r="A72" s="0" t="n">
        <v>71</v>
      </c>
      <c r="B72" s="0" t="s">
        <v>19</v>
      </c>
      <c r="C72" s="0" t="s">
        <v>20</v>
      </c>
      <c r="D72" s="0" t="n">
        <v>4</v>
      </c>
      <c r="E72" s="0" t="n">
        <v>1</v>
      </c>
      <c r="F72" s="0" t="s">
        <v>41</v>
      </c>
      <c r="G72" s="0" t="n">
        <v>499</v>
      </c>
      <c r="I72" s="0" t="n">
        <v>0</v>
      </c>
      <c r="J72" s="0" t="n">
        <v>1</v>
      </c>
      <c r="L72" s="0" t="s">
        <v>61</v>
      </c>
      <c r="M72" s="0" t="s">
        <v>61</v>
      </c>
      <c r="N72" s="0" t="s">
        <v>65</v>
      </c>
      <c r="T72" s="0" t="str">
        <f aca="false">IF(AND($P72="Congruent",$I72=1),$G72,"")</f>
        <v/>
      </c>
      <c r="U72" s="0" t="str">
        <f aca="false">IF(AND($P72="Neutre",$I72=1),$G72,"")</f>
        <v/>
      </c>
      <c r="V72" s="0" t="str">
        <f aca="false">IF(AND($P72="Incongruent",$I72=1),$G72,"")</f>
        <v/>
      </c>
      <c r="X72" s="0" t="str">
        <f aca="false">IF(AND($Q72="control",$I72=1,$I70=1),$G72,"")</f>
        <v/>
      </c>
      <c r="Y72" s="0" t="str">
        <f aca="false">IF(AND($Q72="test",$I72=1,$I70=1),$G72,"")</f>
        <v/>
      </c>
      <c r="AB72" s="0" t="str">
        <f aca="false">IF(AND(T72&lt;T$415+2*T$417,T72&gt;T$415-2*T$417),T72,"")</f>
        <v/>
      </c>
      <c r="AC72" s="0" t="str">
        <f aca="false">IF(AND(U72&lt;U$415+2*U$417,U72&gt;U$415-2*U$417),U72,"")</f>
        <v/>
      </c>
      <c r="AD72" s="0" t="str">
        <f aca="false">IF(AND(V72&lt;V$415+2*V$417,V72&gt;V$415-2*V$417),V72,"")</f>
        <v/>
      </c>
      <c r="AF72" s="0" t="str">
        <f aca="false">IF(AND(X72&lt;X$415+2*X$417,X72&gt;X$415-2*X$417),X72,"")</f>
        <v/>
      </c>
      <c r="AG72" s="0" t="str">
        <f aca="false">IF(AND(Y72&lt;Y$415+2*Y$417,Y72&gt;Y$415-2*Y$417),Y72,"")</f>
        <v/>
      </c>
    </row>
    <row r="73" customFormat="false" ht="12.8" hidden="false" customHeight="false" outlineLevel="0" collapsed="false">
      <c r="A73" s="0" t="n">
        <v>72</v>
      </c>
      <c r="B73" s="0" t="s">
        <v>19</v>
      </c>
      <c r="C73" s="0" t="s">
        <v>20</v>
      </c>
      <c r="D73" s="0" t="n">
        <v>4</v>
      </c>
      <c r="E73" s="0" t="n">
        <v>2</v>
      </c>
      <c r="F73" s="0" t="s">
        <v>11</v>
      </c>
      <c r="G73" s="0" t="n">
        <v>692</v>
      </c>
      <c r="H73" s="0" t="s">
        <v>44</v>
      </c>
      <c r="I73" s="0" t="n">
        <v>1</v>
      </c>
      <c r="J73" s="0" t="n">
        <v>0</v>
      </c>
      <c r="L73" s="0" t="s">
        <v>61</v>
      </c>
      <c r="M73" s="0" t="s">
        <v>61</v>
      </c>
      <c r="N73" s="0" t="s">
        <v>65</v>
      </c>
      <c r="O73" s="0" t="s">
        <v>45</v>
      </c>
      <c r="P73" s="0" t="s">
        <v>46</v>
      </c>
      <c r="T73" s="0" t="n">
        <f aca="false">IF(AND($P73="Congruent",$I73=1),$G73,"")</f>
        <v>692</v>
      </c>
      <c r="U73" s="0" t="str">
        <f aca="false">IF(AND($P73="Neutre",$I73=1),$G73,"")</f>
        <v/>
      </c>
      <c r="V73" s="0" t="str">
        <f aca="false">IF(AND($P73="Incongruent",$I73=1),$G73,"")</f>
        <v/>
      </c>
      <c r="X73" s="0" t="str">
        <f aca="false">IF(AND($Q73="control",$I73=1,$I71=1),$G73,"")</f>
        <v/>
      </c>
      <c r="Y73" s="0" t="str">
        <f aca="false">IF(AND($Q73="test",$I73=1,$I71=1),$G73,"")</f>
        <v/>
      </c>
      <c r="AB73" s="0" t="n">
        <f aca="false">IF(AND(T73&lt;T$415+2*T$417,T73&gt;T$415-2*T$417),T73,"")</f>
        <v>692</v>
      </c>
      <c r="AC73" s="0" t="str">
        <f aca="false">IF(AND(U73&lt;U$415+2*U$417,U73&gt;U$415-2*U$417),U73,"")</f>
        <v/>
      </c>
      <c r="AD73" s="0" t="str">
        <f aca="false">IF(AND(V73&lt;V$415+2*V$417,V73&gt;V$415-2*V$417),V73,"")</f>
        <v/>
      </c>
      <c r="AF73" s="0" t="str">
        <f aca="false">IF(AND(X73&lt;X$415+2*X$417,X73&gt;X$415-2*X$417),X73,"")</f>
        <v/>
      </c>
      <c r="AG73" s="0" t="str">
        <f aca="false">IF(AND(Y73&lt;Y$415+2*Y$417,Y73&gt;Y$415-2*Y$417),Y73,"")</f>
        <v/>
      </c>
    </row>
    <row r="74" customFormat="false" ht="12.8" hidden="false" customHeight="false" outlineLevel="0" collapsed="false">
      <c r="A74" s="0" t="n">
        <v>73</v>
      </c>
      <c r="B74" s="0" t="s">
        <v>19</v>
      </c>
      <c r="C74" s="0" t="s">
        <v>20</v>
      </c>
      <c r="D74" s="0" t="n">
        <v>4</v>
      </c>
      <c r="E74" s="0" t="n">
        <v>3</v>
      </c>
      <c r="F74" s="0" t="s">
        <v>41</v>
      </c>
      <c r="G74" s="0" t="n">
        <v>500</v>
      </c>
      <c r="I74" s="0" t="n">
        <v>0</v>
      </c>
      <c r="J74" s="0" t="n">
        <v>1</v>
      </c>
      <c r="L74" s="0" t="s">
        <v>61</v>
      </c>
      <c r="M74" s="0" t="s">
        <v>61</v>
      </c>
      <c r="N74" s="0" t="s">
        <v>65</v>
      </c>
      <c r="T74" s="0" t="str">
        <f aca="false">IF(AND($P74="Congruent",$I74=1),$G74,"")</f>
        <v/>
      </c>
      <c r="U74" s="0" t="str">
        <f aca="false">IF(AND($P74="Neutre",$I74=1),$G74,"")</f>
        <v/>
      </c>
      <c r="V74" s="0" t="str">
        <f aca="false">IF(AND($P74="Incongruent",$I74=1),$G74,"")</f>
        <v/>
      </c>
      <c r="X74" s="0" t="str">
        <f aca="false">IF(AND($Q74="control",$I74=1,$I72=1),$G74,"")</f>
        <v/>
      </c>
      <c r="Y74" s="0" t="str">
        <f aca="false">IF(AND($Q74="test",$I74=1,$I72=1),$G74,"")</f>
        <v/>
      </c>
      <c r="AB74" s="0" t="str">
        <f aca="false">IF(AND(T74&lt;T$415+2*T$417,T74&gt;T$415-2*T$417),T74,"")</f>
        <v/>
      </c>
      <c r="AC74" s="0" t="str">
        <f aca="false">IF(AND(U74&lt;U$415+2*U$417,U74&gt;U$415-2*U$417),U74,"")</f>
        <v/>
      </c>
      <c r="AD74" s="0" t="str">
        <f aca="false">IF(AND(V74&lt;V$415+2*V$417,V74&gt;V$415-2*V$417),V74,"")</f>
        <v/>
      </c>
      <c r="AF74" s="0" t="str">
        <f aca="false">IF(AND(X74&lt;X$415+2*X$417,X74&gt;X$415-2*X$417),X74,"")</f>
        <v/>
      </c>
      <c r="AG74" s="0" t="str">
        <f aca="false">IF(AND(Y74&lt;Y$415+2*Y$417,Y74&gt;Y$415-2*Y$417),Y74,"")</f>
        <v/>
      </c>
    </row>
    <row r="75" customFormat="false" ht="12.8" hidden="false" customHeight="false" outlineLevel="0" collapsed="false">
      <c r="A75" s="0" t="n">
        <v>74</v>
      </c>
      <c r="B75" s="0" t="s">
        <v>19</v>
      </c>
      <c r="C75" s="0" t="s">
        <v>20</v>
      </c>
      <c r="D75" s="0" t="n">
        <v>4</v>
      </c>
      <c r="E75" s="0" t="n">
        <v>4</v>
      </c>
      <c r="F75" s="0" t="s">
        <v>12</v>
      </c>
      <c r="G75" s="0" t="n">
        <v>575.999999999942</v>
      </c>
      <c r="H75" s="0" t="s">
        <v>44</v>
      </c>
      <c r="I75" s="0" t="n">
        <v>1</v>
      </c>
      <c r="J75" s="0" t="n">
        <v>0</v>
      </c>
      <c r="L75" s="0" t="s">
        <v>61</v>
      </c>
      <c r="M75" s="0" t="s">
        <v>61</v>
      </c>
      <c r="N75" s="0" t="s">
        <v>65</v>
      </c>
      <c r="O75" s="0" t="s">
        <v>48</v>
      </c>
      <c r="P75" s="0" t="s">
        <v>46</v>
      </c>
      <c r="T75" s="0" t="n">
        <f aca="false">IF(AND($P75="Congruent",$I75=1),$G75,"")</f>
        <v>575.999999999942</v>
      </c>
      <c r="U75" s="0" t="str">
        <f aca="false">IF(AND($P75="Neutre",$I75=1),$G75,"")</f>
        <v/>
      </c>
      <c r="V75" s="0" t="str">
        <f aca="false">IF(AND($P75="Incongruent",$I75=1),$G75,"")</f>
        <v/>
      </c>
      <c r="X75" s="0" t="str">
        <f aca="false">IF(AND($Q75="control",$I75=1,$I73=1),$G75,"")</f>
        <v/>
      </c>
      <c r="Y75" s="0" t="str">
        <f aca="false">IF(AND($Q75="test",$I75=1,$I73=1),$G75,"")</f>
        <v/>
      </c>
      <c r="AB75" s="0" t="n">
        <f aca="false">IF(AND(T75&lt;T$415+2*T$417,T75&gt;T$415-2*T$417),T75,"")</f>
        <v>575.999999999942</v>
      </c>
      <c r="AC75" s="0" t="str">
        <f aca="false">IF(AND(U75&lt;U$415+2*U$417,U75&gt;U$415-2*U$417),U75,"")</f>
        <v/>
      </c>
      <c r="AD75" s="0" t="str">
        <f aca="false">IF(AND(V75&lt;V$415+2*V$417,V75&gt;V$415-2*V$417),V75,"")</f>
        <v/>
      </c>
      <c r="AF75" s="0" t="str">
        <f aca="false">IF(AND(X75&lt;X$415+2*X$417,X75&gt;X$415-2*X$417),X75,"")</f>
        <v/>
      </c>
      <c r="AG75" s="0" t="str">
        <f aca="false">IF(AND(Y75&lt;Y$415+2*Y$417,Y75&gt;Y$415-2*Y$417),Y75,"")</f>
        <v/>
      </c>
    </row>
    <row r="76" customFormat="false" ht="12.8" hidden="false" customHeight="false" outlineLevel="0" collapsed="false">
      <c r="A76" s="0" t="n">
        <v>75</v>
      </c>
      <c r="B76" s="0" t="s">
        <v>19</v>
      </c>
      <c r="C76" s="0" t="s">
        <v>20</v>
      </c>
      <c r="D76" s="0" t="n">
        <v>4</v>
      </c>
      <c r="E76" s="0" t="n">
        <v>5</v>
      </c>
      <c r="F76" s="0" t="s">
        <v>41</v>
      </c>
      <c r="G76" s="0" t="n">
        <v>499</v>
      </c>
      <c r="I76" s="0" t="n">
        <v>0</v>
      </c>
      <c r="J76" s="0" t="n">
        <v>1</v>
      </c>
      <c r="L76" s="0" t="s">
        <v>61</v>
      </c>
      <c r="M76" s="0" t="s">
        <v>61</v>
      </c>
      <c r="N76" s="0" t="s">
        <v>65</v>
      </c>
      <c r="T76" s="0" t="str">
        <f aca="false">IF(AND($P76="Congruent",$I76=1),$G76,"")</f>
        <v/>
      </c>
      <c r="U76" s="0" t="str">
        <f aca="false">IF(AND($P76="Neutre",$I76=1),$G76,"")</f>
        <v/>
      </c>
      <c r="V76" s="0" t="str">
        <f aca="false">IF(AND($P76="Incongruent",$I76=1),$G76,"")</f>
        <v/>
      </c>
      <c r="X76" s="0" t="str">
        <f aca="false">IF(AND($Q76="control",$I76=1,$I74=1),$G76,"")</f>
        <v/>
      </c>
      <c r="Y76" s="0" t="str">
        <f aca="false">IF(AND($Q76="test",$I76=1,$I74=1),$G76,"")</f>
        <v/>
      </c>
      <c r="AB76" s="0" t="str">
        <f aca="false">IF(AND(T76&lt;T$415+2*T$417,T76&gt;T$415-2*T$417),T76,"")</f>
        <v/>
      </c>
      <c r="AC76" s="0" t="str">
        <f aca="false">IF(AND(U76&lt;U$415+2*U$417,U76&gt;U$415-2*U$417),U76,"")</f>
        <v/>
      </c>
      <c r="AD76" s="0" t="str">
        <f aca="false">IF(AND(V76&lt;V$415+2*V$417,V76&gt;V$415-2*V$417),V76,"")</f>
        <v/>
      </c>
      <c r="AF76" s="0" t="str">
        <f aca="false">IF(AND(X76&lt;X$415+2*X$417,X76&gt;X$415-2*X$417),X76,"")</f>
        <v/>
      </c>
      <c r="AG76" s="0" t="str">
        <f aca="false">IF(AND(Y76&lt;Y$415+2*Y$417,Y76&gt;Y$415-2*Y$417),Y76,"")</f>
        <v/>
      </c>
    </row>
    <row r="77" customFormat="false" ht="12.8" hidden="false" customHeight="false" outlineLevel="0" collapsed="false">
      <c r="A77" s="0" t="n">
        <v>76</v>
      </c>
      <c r="B77" s="0" t="s">
        <v>19</v>
      </c>
      <c r="C77" s="0" t="s">
        <v>20</v>
      </c>
      <c r="D77" s="0" t="n">
        <v>4</v>
      </c>
      <c r="E77" s="0" t="n">
        <v>6</v>
      </c>
      <c r="F77" s="0" t="s">
        <v>49</v>
      </c>
      <c r="G77" s="0" t="n">
        <v>999</v>
      </c>
      <c r="I77" s="0" t="n">
        <v>0</v>
      </c>
      <c r="J77" s="0" t="n">
        <v>1</v>
      </c>
      <c r="K77" s="0" t="n">
        <v>1</v>
      </c>
      <c r="L77" s="0" t="s">
        <v>61</v>
      </c>
      <c r="M77" s="0" t="s">
        <v>61</v>
      </c>
      <c r="N77" s="0" t="s">
        <v>65</v>
      </c>
      <c r="T77" s="0" t="str">
        <f aca="false">IF(AND($P77="Congruent",$I77=1),$G77,"")</f>
        <v/>
      </c>
      <c r="U77" s="0" t="str">
        <f aca="false">IF(AND($P77="Neutre",$I77=1),$G77,"")</f>
        <v/>
      </c>
      <c r="V77" s="0" t="str">
        <f aca="false">IF(AND($P77="Incongruent",$I77=1),$G77,"")</f>
        <v/>
      </c>
      <c r="X77" s="0" t="str">
        <f aca="false">IF(AND($Q77="control",$I77=1,$I75=1),$G77,"")</f>
        <v/>
      </c>
      <c r="Y77" s="0" t="str">
        <f aca="false">IF(AND($Q77="test",$I77=1,$I75=1),$G77,"")</f>
        <v/>
      </c>
      <c r="AB77" s="0" t="str">
        <f aca="false">IF(AND(T77&lt;T$415+2*T$417,T77&gt;T$415-2*T$417),T77,"")</f>
        <v/>
      </c>
      <c r="AC77" s="0" t="str">
        <f aca="false">IF(AND(U77&lt;U$415+2*U$417,U77&gt;U$415-2*U$417),U77,"")</f>
        <v/>
      </c>
      <c r="AD77" s="0" t="str">
        <f aca="false">IF(AND(V77&lt;V$415+2*V$417,V77&gt;V$415-2*V$417),V77,"")</f>
        <v/>
      </c>
      <c r="AF77" s="0" t="str">
        <f aca="false">IF(AND(X77&lt;X$415+2*X$417,X77&gt;X$415-2*X$417),X77,"")</f>
        <v/>
      </c>
      <c r="AG77" s="0" t="str">
        <f aca="false">IF(AND(Y77&lt;Y$415+2*Y$417,Y77&gt;Y$415-2*Y$417),Y77,"")</f>
        <v/>
      </c>
    </row>
    <row r="78" customFormat="false" ht="12.8" hidden="false" customHeight="false" outlineLevel="0" collapsed="false">
      <c r="A78" s="0" t="n">
        <v>77</v>
      </c>
      <c r="B78" s="0" t="s">
        <v>19</v>
      </c>
      <c r="C78" s="0" t="s">
        <v>20</v>
      </c>
      <c r="D78" s="0" t="n">
        <v>5</v>
      </c>
      <c r="E78" s="0" t="n">
        <v>1</v>
      </c>
      <c r="F78" s="0" t="s">
        <v>41</v>
      </c>
      <c r="G78" s="0" t="n">
        <v>500</v>
      </c>
      <c r="I78" s="0" t="n">
        <v>0</v>
      </c>
      <c r="J78" s="0" t="n">
        <v>1</v>
      </c>
      <c r="L78" s="0" t="s">
        <v>50</v>
      </c>
      <c r="M78" s="0" t="s">
        <v>55</v>
      </c>
      <c r="N78" s="0" t="s">
        <v>67</v>
      </c>
      <c r="T78" s="0" t="str">
        <f aca="false">IF(AND($P78="Congruent",$I78=1),$G78,"")</f>
        <v/>
      </c>
      <c r="U78" s="0" t="str">
        <f aca="false">IF(AND($P78="Neutre",$I78=1),$G78,"")</f>
        <v/>
      </c>
      <c r="V78" s="0" t="str">
        <f aca="false">IF(AND($P78="Incongruent",$I78=1),$G78,"")</f>
        <v/>
      </c>
      <c r="X78" s="0" t="str">
        <f aca="false">IF(AND($Q78="control",$I78=1,$I76=1),$G78,"")</f>
        <v/>
      </c>
      <c r="Y78" s="0" t="str">
        <f aca="false">IF(AND($Q78="test",$I78=1,$I76=1),$G78,"")</f>
        <v/>
      </c>
      <c r="AB78" s="0" t="str">
        <f aca="false">IF(AND(T78&lt;T$415+2*T$417,T78&gt;T$415-2*T$417),T78,"")</f>
        <v/>
      </c>
      <c r="AC78" s="0" t="str">
        <f aca="false">IF(AND(U78&lt;U$415+2*U$417,U78&gt;U$415-2*U$417),U78,"")</f>
        <v/>
      </c>
      <c r="AD78" s="0" t="str">
        <f aca="false">IF(AND(V78&lt;V$415+2*V$417,V78&gt;V$415-2*V$417),V78,"")</f>
        <v/>
      </c>
      <c r="AF78" s="0" t="str">
        <f aca="false">IF(AND(X78&lt;X$415+2*X$417,X78&gt;X$415-2*X$417),X78,"")</f>
        <v/>
      </c>
      <c r="AG78" s="0" t="str">
        <f aca="false">IF(AND(Y78&lt;Y$415+2*Y$417,Y78&gt;Y$415-2*Y$417),Y78,"")</f>
        <v/>
      </c>
    </row>
    <row r="79" customFormat="false" ht="12.8" hidden="false" customHeight="false" outlineLevel="0" collapsed="false">
      <c r="A79" s="0" t="n">
        <v>78</v>
      </c>
      <c r="B79" s="0" t="s">
        <v>19</v>
      </c>
      <c r="C79" s="0" t="s">
        <v>20</v>
      </c>
      <c r="D79" s="0" t="n">
        <v>5</v>
      </c>
      <c r="E79" s="0" t="n">
        <v>2</v>
      </c>
      <c r="F79" s="0" t="s">
        <v>11</v>
      </c>
      <c r="G79" s="0" t="n">
        <v>745</v>
      </c>
      <c r="H79" s="0" t="s">
        <v>47</v>
      </c>
      <c r="I79" s="0" t="n">
        <v>1</v>
      </c>
      <c r="J79" s="0" t="n">
        <v>0</v>
      </c>
      <c r="L79" s="0" t="s">
        <v>50</v>
      </c>
      <c r="M79" s="0" t="s">
        <v>55</v>
      </c>
      <c r="N79" s="0" t="s">
        <v>67</v>
      </c>
      <c r="O79" s="0" t="s">
        <v>52</v>
      </c>
      <c r="P79" s="0" t="s">
        <v>53</v>
      </c>
      <c r="T79" s="0" t="str">
        <f aca="false">IF(AND($P79="Congruent",$I79=1),$G79,"")</f>
        <v/>
      </c>
      <c r="U79" s="0" t="n">
        <f aca="false">IF(AND($P79="Neutre",$I79=1),$G79,"")</f>
        <v>745</v>
      </c>
      <c r="V79" s="0" t="str">
        <f aca="false">IF(AND($P79="Incongruent",$I79=1),$G79,"")</f>
        <v/>
      </c>
      <c r="X79" s="0" t="str">
        <f aca="false">IF(AND($Q79="control",$I79=1,$I77=1),$G79,"")</f>
        <v/>
      </c>
      <c r="Y79" s="0" t="str">
        <f aca="false">IF(AND($Q79="test",$I79=1,$I77=1),$G79,"")</f>
        <v/>
      </c>
      <c r="AB79" s="0" t="str">
        <f aca="false">IF(AND(T79&lt;T$415+2*T$417,T79&gt;T$415-2*T$417),T79,"")</f>
        <v/>
      </c>
      <c r="AC79" s="0" t="n">
        <f aca="false">IF(AND(U79&lt;U$415+2*U$417,U79&gt;U$415-2*U$417),U79,"")</f>
        <v>745</v>
      </c>
      <c r="AD79" s="0" t="str">
        <f aca="false">IF(AND(V79&lt;V$415+2*V$417,V79&gt;V$415-2*V$417),V79,"")</f>
        <v/>
      </c>
      <c r="AF79" s="0" t="str">
        <f aca="false">IF(AND(X79&lt;X$415+2*X$417,X79&gt;X$415-2*X$417),X79,"")</f>
        <v/>
      </c>
      <c r="AG79" s="0" t="str">
        <f aca="false">IF(AND(Y79&lt;Y$415+2*Y$417,Y79&gt;Y$415-2*Y$417),Y79,"")</f>
        <v/>
      </c>
    </row>
    <row r="80" customFormat="false" ht="12.8" hidden="false" customHeight="false" outlineLevel="0" collapsed="false">
      <c r="A80" s="0" t="n">
        <v>79</v>
      </c>
      <c r="B80" s="0" t="s">
        <v>19</v>
      </c>
      <c r="C80" s="0" t="s">
        <v>20</v>
      </c>
      <c r="D80" s="0" t="n">
        <v>5</v>
      </c>
      <c r="E80" s="0" t="n">
        <v>3</v>
      </c>
      <c r="F80" s="0" t="s">
        <v>41</v>
      </c>
      <c r="G80" s="0" t="n">
        <v>500</v>
      </c>
      <c r="I80" s="0" t="n">
        <v>0</v>
      </c>
      <c r="J80" s="0" t="n">
        <v>1</v>
      </c>
      <c r="L80" s="0" t="s">
        <v>50</v>
      </c>
      <c r="M80" s="0" t="s">
        <v>55</v>
      </c>
      <c r="N80" s="0" t="s">
        <v>67</v>
      </c>
      <c r="T80" s="0" t="str">
        <f aca="false">IF(AND($P80="Congruent",$I80=1),$G80,"")</f>
        <v/>
      </c>
      <c r="U80" s="0" t="str">
        <f aca="false">IF(AND($P80="Neutre",$I80=1),$G80,"")</f>
        <v/>
      </c>
      <c r="V80" s="0" t="str">
        <f aca="false">IF(AND($P80="Incongruent",$I80=1),$G80,"")</f>
        <v/>
      </c>
      <c r="X80" s="0" t="str">
        <f aca="false">IF(AND($Q80="control",$I80=1,$I78=1),$G80,"")</f>
        <v/>
      </c>
      <c r="Y80" s="0" t="str">
        <f aca="false">IF(AND($Q80="test",$I80=1,$I78=1),$G80,"")</f>
        <v/>
      </c>
      <c r="AB80" s="0" t="str">
        <f aca="false">IF(AND(T80&lt;T$415+2*T$417,T80&gt;T$415-2*T$417),T80,"")</f>
        <v/>
      </c>
      <c r="AC80" s="0" t="str">
        <f aca="false">IF(AND(U80&lt;U$415+2*U$417,U80&gt;U$415-2*U$417),U80,"")</f>
        <v/>
      </c>
      <c r="AD80" s="0" t="str">
        <f aca="false">IF(AND(V80&lt;V$415+2*V$417,V80&gt;V$415-2*V$417),V80,"")</f>
        <v/>
      </c>
      <c r="AF80" s="0" t="str">
        <f aca="false">IF(AND(X80&lt;X$415+2*X$417,X80&gt;X$415-2*X$417),X80,"")</f>
        <v/>
      </c>
      <c r="AG80" s="0" t="str">
        <f aca="false">IF(AND(Y80&lt;Y$415+2*Y$417,Y80&gt;Y$415-2*Y$417),Y80,"")</f>
        <v/>
      </c>
    </row>
    <row r="81" customFormat="false" ht="12.8" hidden="false" customHeight="false" outlineLevel="0" collapsed="false">
      <c r="A81" s="0" t="n">
        <v>80</v>
      </c>
      <c r="B81" s="0" t="s">
        <v>19</v>
      </c>
      <c r="C81" s="0" t="s">
        <v>20</v>
      </c>
      <c r="D81" s="0" t="n">
        <v>5</v>
      </c>
      <c r="E81" s="0" t="n">
        <v>4</v>
      </c>
      <c r="F81" s="0" t="s">
        <v>12</v>
      </c>
      <c r="G81" s="0" t="n">
        <v>712</v>
      </c>
      <c r="H81" s="0" t="s">
        <v>44</v>
      </c>
      <c r="I81" s="0" t="n">
        <v>1</v>
      </c>
      <c r="J81" s="0" t="n">
        <v>0</v>
      </c>
      <c r="L81" s="0" t="s">
        <v>50</v>
      </c>
      <c r="M81" s="0" t="s">
        <v>55</v>
      </c>
      <c r="N81" s="0" t="s">
        <v>67</v>
      </c>
      <c r="O81" s="0" t="s">
        <v>48</v>
      </c>
      <c r="P81" s="0" t="s">
        <v>46</v>
      </c>
      <c r="Q81" s="0" t="s">
        <v>17</v>
      </c>
      <c r="T81" s="0" t="n">
        <f aca="false">IF(AND($P81="Congruent",$I81=1),$G81,"")</f>
        <v>712</v>
      </c>
      <c r="U81" s="0" t="str">
        <f aca="false">IF(AND($P81="Neutre",$I81=1),$G81,"")</f>
        <v/>
      </c>
      <c r="V81" s="0" t="str">
        <f aca="false">IF(AND($P81="Incongruent",$I81=1),$G81,"")</f>
        <v/>
      </c>
      <c r="X81" s="0" t="n">
        <f aca="false">IF(AND($Q81="control",$I81=1,$I79=1),$G81,"")</f>
        <v>712</v>
      </c>
      <c r="Y81" s="0" t="str">
        <f aca="false">IF(AND($Q81="test",$I81=1,$I79=1),$G81,"")</f>
        <v/>
      </c>
      <c r="AB81" s="0" t="n">
        <f aca="false">IF(AND(T81&lt;T$415+2*T$417,T81&gt;T$415-2*T$417),T81,"")</f>
        <v>712</v>
      </c>
      <c r="AC81" s="0" t="str">
        <f aca="false">IF(AND(U81&lt;U$415+2*U$417,U81&gt;U$415-2*U$417),U81,"")</f>
        <v/>
      </c>
      <c r="AD81" s="0" t="str">
        <f aca="false">IF(AND(V81&lt;V$415+2*V$417,V81&gt;V$415-2*V$417),V81,"")</f>
        <v/>
      </c>
      <c r="AF81" s="0" t="n">
        <f aca="false">IF(AND(X81&lt;X$415+2*X$417,X81&gt;X$415-2*X$417),X81,"")</f>
        <v>712</v>
      </c>
      <c r="AG81" s="0" t="str">
        <f aca="false">IF(AND(Y81&lt;Y$415+2*Y$417,Y81&gt;Y$415-2*Y$417),Y81,"")</f>
        <v/>
      </c>
    </row>
    <row r="82" customFormat="false" ht="12.8" hidden="false" customHeight="false" outlineLevel="0" collapsed="false">
      <c r="A82" s="0" t="n">
        <v>81</v>
      </c>
      <c r="B82" s="0" t="s">
        <v>19</v>
      </c>
      <c r="C82" s="0" t="s">
        <v>20</v>
      </c>
      <c r="D82" s="0" t="n">
        <v>5</v>
      </c>
      <c r="E82" s="0" t="n">
        <v>5</v>
      </c>
      <c r="F82" s="0" t="s">
        <v>41</v>
      </c>
      <c r="G82" s="0" t="n">
        <v>500</v>
      </c>
      <c r="I82" s="0" t="n">
        <v>0</v>
      </c>
      <c r="J82" s="0" t="n">
        <v>1</v>
      </c>
      <c r="L82" s="0" t="s">
        <v>50</v>
      </c>
      <c r="M82" s="0" t="s">
        <v>55</v>
      </c>
      <c r="N82" s="0" t="s">
        <v>67</v>
      </c>
      <c r="T82" s="0" t="str">
        <f aca="false">IF(AND($P82="Congruent",$I82=1),$G82,"")</f>
        <v/>
      </c>
      <c r="U82" s="0" t="str">
        <f aca="false">IF(AND($P82="Neutre",$I82=1),$G82,"")</f>
        <v/>
      </c>
      <c r="V82" s="0" t="str">
        <f aca="false">IF(AND($P82="Incongruent",$I82=1),$G82,"")</f>
        <v/>
      </c>
      <c r="X82" s="0" t="str">
        <f aca="false">IF(AND($Q82="control",$I82=1,$I80=1),$G82,"")</f>
        <v/>
      </c>
      <c r="Y82" s="0" t="str">
        <f aca="false">IF(AND($Q82="test",$I82=1,$I80=1),$G82,"")</f>
        <v/>
      </c>
      <c r="AB82" s="0" t="str">
        <f aca="false">IF(AND(T82&lt;T$415+2*T$417,T82&gt;T$415-2*T$417),T82,"")</f>
        <v/>
      </c>
      <c r="AC82" s="0" t="str">
        <f aca="false">IF(AND(U82&lt;U$415+2*U$417,U82&gt;U$415-2*U$417),U82,"")</f>
        <v/>
      </c>
      <c r="AD82" s="0" t="str">
        <f aca="false">IF(AND(V82&lt;V$415+2*V$417,V82&gt;V$415-2*V$417),V82,"")</f>
        <v/>
      </c>
      <c r="AF82" s="0" t="str">
        <f aca="false">IF(AND(X82&lt;X$415+2*X$417,X82&gt;X$415-2*X$417),X82,"")</f>
        <v/>
      </c>
      <c r="AG82" s="0" t="str">
        <f aca="false">IF(AND(Y82&lt;Y$415+2*Y$417,Y82&gt;Y$415-2*Y$417),Y82,"")</f>
        <v/>
      </c>
    </row>
    <row r="83" customFormat="false" ht="12.8" hidden="false" customHeight="false" outlineLevel="0" collapsed="false">
      <c r="A83" s="0" t="n">
        <v>82</v>
      </c>
      <c r="B83" s="0" t="s">
        <v>19</v>
      </c>
      <c r="C83" s="0" t="s">
        <v>20</v>
      </c>
      <c r="D83" s="0" t="n">
        <v>5</v>
      </c>
      <c r="E83" s="0" t="n">
        <v>6</v>
      </c>
      <c r="F83" s="0" t="s">
        <v>49</v>
      </c>
      <c r="G83" s="0" t="n">
        <v>999</v>
      </c>
      <c r="I83" s="0" t="n">
        <v>0</v>
      </c>
      <c r="J83" s="0" t="n">
        <v>1</v>
      </c>
      <c r="K83" s="0" t="n">
        <v>1</v>
      </c>
      <c r="L83" s="0" t="s">
        <v>50</v>
      </c>
      <c r="M83" s="0" t="s">
        <v>55</v>
      </c>
      <c r="N83" s="0" t="s">
        <v>67</v>
      </c>
      <c r="T83" s="0" t="str">
        <f aca="false">IF(AND($P83="Congruent",$I83=1),$G83,"")</f>
        <v/>
      </c>
      <c r="U83" s="0" t="str">
        <f aca="false">IF(AND($P83="Neutre",$I83=1),$G83,"")</f>
        <v/>
      </c>
      <c r="V83" s="0" t="str">
        <f aca="false">IF(AND($P83="Incongruent",$I83=1),$G83,"")</f>
        <v/>
      </c>
      <c r="X83" s="0" t="str">
        <f aca="false">IF(AND($Q83="control",$I83=1,$I81=1),$G83,"")</f>
        <v/>
      </c>
      <c r="Y83" s="0" t="str">
        <f aca="false">IF(AND($Q83="test",$I83=1,$I81=1),$G83,"")</f>
        <v/>
      </c>
      <c r="AB83" s="0" t="str">
        <f aca="false">IF(AND(T83&lt;T$415+2*T$417,T83&gt;T$415-2*T$417),T83,"")</f>
        <v/>
      </c>
      <c r="AC83" s="0" t="str">
        <f aca="false">IF(AND(U83&lt;U$415+2*U$417,U83&gt;U$415-2*U$417),U83,"")</f>
        <v/>
      </c>
      <c r="AD83" s="0" t="str">
        <f aca="false">IF(AND(V83&lt;V$415+2*V$417,V83&gt;V$415-2*V$417),V83,"")</f>
        <v/>
      </c>
      <c r="AF83" s="0" t="str">
        <f aca="false">IF(AND(X83&lt;X$415+2*X$417,X83&gt;X$415-2*X$417),X83,"")</f>
        <v/>
      </c>
      <c r="AG83" s="0" t="str">
        <f aca="false">IF(AND(Y83&lt;Y$415+2*Y$417,Y83&gt;Y$415-2*Y$417),Y83,"")</f>
        <v/>
      </c>
    </row>
    <row r="84" customFormat="false" ht="12.8" hidden="false" customHeight="false" outlineLevel="0" collapsed="false">
      <c r="A84" s="0" t="n">
        <v>83</v>
      </c>
      <c r="B84" s="0" t="s">
        <v>19</v>
      </c>
      <c r="C84" s="0" t="s">
        <v>20</v>
      </c>
      <c r="D84" s="0" t="n">
        <v>6</v>
      </c>
      <c r="E84" s="0" t="n">
        <v>1</v>
      </c>
      <c r="F84" s="0" t="s">
        <v>41</v>
      </c>
      <c r="G84" s="0" t="n">
        <v>500</v>
      </c>
      <c r="I84" s="0" t="n">
        <v>0</v>
      </c>
      <c r="J84" s="0" t="n">
        <v>1</v>
      </c>
      <c r="L84" s="0" t="s">
        <v>61</v>
      </c>
      <c r="M84" s="0" t="s">
        <v>62</v>
      </c>
      <c r="N84" s="0" t="s">
        <v>65</v>
      </c>
      <c r="T84" s="0" t="str">
        <f aca="false">IF(AND($P84="Congruent",$I84=1),$G84,"")</f>
        <v/>
      </c>
      <c r="U84" s="0" t="str">
        <f aca="false">IF(AND($P84="Neutre",$I84=1),$G84,"")</f>
        <v/>
      </c>
      <c r="V84" s="0" t="str">
        <f aca="false">IF(AND($P84="Incongruent",$I84=1),$G84,"")</f>
        <v/>
      </c>
      <c r="X84" s="0" t="str">
        <f aca="false">IF(AND($Q84="control",$I84=1,$I82=1),$G84,"")</f>
        <v/>
      </c>
      <c r="Y84" s="0" t="str">
        <f aca="false">IF(AND($Q84="test",$I84=1,$I82=1),$G84,"")</f>
        <v/>
      </c>
      <c r="AB84" s="0" t="str">
        <f aca="false">IF(AND(T84&lt;T$415+2*T$417,T84&gt;T$415-2*T$417),T84,"")</f>
        <v/>
      </c>
      <c r="AC84" s="0" t="str">
        <f aca="false">IF(AND(U84&lt;U$415+2*U$417,U84&gt;U$415-2*U$417),U84,"")</f>
        <v/>
      </c>
      <c r="AD84" s="0" t="str">
        <f aca="false">IF(AND(V84&lt;V$415+2*V$417,V84&gt;V$415-2*V$417),V84,"")</f>
        <v/>
      </c>
      <c r="AF84" s="0" t="str">
        <f aca="false">IF(AND(X84&lt;X$415+2*X$417,X84&gt;X$415-2*X$417),X84,"")</f>
        <v/>
      </c>
      <c r="AG84" s="0" t="str">
        <f aca="false">IF(AND(Y84&lt;Y$415+2*Y$417,Y84&gt;Y$415-2*Y$417),Y84,"")</f>
        <v/>
      </c>
    </row>
    <row r="85" customFormat="false" ht="12.8" hidden="false" customHeight="false" outlineLevel="0" collapsed="false">
      <c r="A85" s="0" t="n">
        <v>84</v>
      </c>
      <c r="B85" s="0" t="s">
        <v>19</v>
      </c>
      <c r="C85" s="0" t="s">
        <v>20</v>
      </c>
      <c r="D85" s="0" t="n">
        <v>6</v>
      </c>
      <c r="E85" s="0" t="n">
        <v>2</v>
      </c>
      <c r="F85" s="0" t="s">
        <v>11</v>
      </c>
      <c r="G85" s="0" t="n">
        <v>658</v>
      </c>
      <c r="H85" s="0" t="s">
        <v>44</v>
      </c>
      <c r="I85" s="0" t="n">
        <v>1</v>
      </c>
      <c r="J85" s="0" t="n">
        <v>0</v>
      </c>
      <c r="L85" s="0" t="s">
        <v>61</v>
      </c>
      <c r="M85" s="0" t="s">
        <v>62</v>
      </c>
      <c r="N85" s="0" t="s">
        <v>65</v>
      </c>
      <c r="O85" s="0" t="s">
        <v>45</v>
      </c>
      <c r="P85" s="0" t="s">
        <v>46</v>
      </c>
      <c r="T85" s="0" t="n">
        <f aca="false">IF(AND($P85="Congruent",$I85=1),$G85,"")</f>
        <v>658</v>
      </c>
      <c r="U85" s="0" t="str">
        <f aca="false">IF(AND($P85="Neutre",$I85=1),$G85,"")</f>
        <v/>
      </c>
      <c r="V85" s="0" t="str">
        <f aca="false">IF(AND($P85="Incongruent",$I85=1),$G85,"")</f>
        <v/>
      </c>
      <c r="X85" s="0" t="str">
        <f aca="false">IF(AND($Q85="control",$I85=1,$I83=1),$G85,"")</f>
        <v/>
      </c>
      <c r="Y85" s="0" t="str">
        <f aca="false">IF(AND($Q85="test",$I85=1,$I83=1),$G85,"")</f>
        <v/>
      </c>
      <c r="AB85" s="0" t="n">
        <f aca="false">IF(AND(T85&lt;T$415+2*T$417,T85&gt;T$415-2*T$417),T85,"")</f>
        <v>658</v>
      </c>
      <c r="AC85" s="0" t="str">
        <f aca="false">IF(AND(U85&lt;U$415+2*U$417,U85&gt;U$415-2*U$417),U85,"")</f>
        <v/>
      </c>
      <c r="AD85" s="0" t="str">
        <f aca="false">IF(AND(V85&lt;V$415+2*V$417,V85&gt;V$415-2*V$417),V85,"")</f>
        <v/>
      </c>
      <c r="AF85" s="0" t="str">
        <f aca="false">IF(AND(X85&lt;X$415+2*X$417,X85&gt;X$415-2*X$417),X85,"")</f>
        <v/>
      </c>
      <c r="AG85" s="0" t="str">
        <f aca="false">IF(AND(Y85&lt;Y$415+2*Y$417,Y85&gt;Y$415-2*Y$417),Y85,"")</f>
        <v/>
      </c>
    </row>
    <row r="86" customFormat="false" ht="12.8" hidden="false" customHeight="false" outlineLevel="0" collapsed="false">
      <c r="A86" s="0" t="n">
        <v>85</v>
      </c>
      <c r="B86" s="0" t="s">
        <v>19</v>
      </c>
      <c r="C86" s="0" t="s">
        <v>20</v>
      </c>
      <c r="D86" s="0" t="n">
        <v>6</v>
      </c>
      <c r="E86" s="0" t="n">
        <v>3</v>
      </c>
      <c r="F86" s="0" t="s">
        <v>41</v>
      </c>
      <c r="G86" s="0" t="n">
        <v>500</v>
      </c>
      <c r="I86" s="0" t="n">
        <v>0</v>
      </c>
      <c r="J86" s="0" t="n">
        <v>1</v>
      </c>
      <c r="L86" s="0" t="s">
        <v>61</v>
      </c>
      <c r="M86" s="0" t="s">
        <v>62</v>
      </c>
      <c r="N86" s="0" t="s">
        <v>65</v>
      </c>
      <c r="T86" s="0" t="str">
        <f aca="false">IF(AND($P86="Congruent",$I86=1),$G86,"")</f>
        <v/>
      </c>
      <c r="U86" s="0" t="str">
        <f aca="false">IF(AND($P86="Neutre",$I86=1),$G86,"")</f>
        <v/>
      </c>
      <c r="V86" s="0" t="str">
        <f aca="false">IF(AND($P86="Incongruent",$I86=1),$G86,"")</f>
        <v/>
      </c>
      <c r="X86" s="0" t="str">
        <f aca="false">IF(AND($Q86="control",$I86=1,$I84=1),$G86,"")</f>
        <v/>
      </c>
      <c r="Y86" s="0" t="str">
        <f aca="false">IF(AND($Q86="test",$I86=1,$I84=1),$G86,"")</f>
        <v/>
      </c>
      <c r="AB86" s="0" t="str">
        <f aca="false">IF(AND(T86&lt;T$415+2*T$417,T86&gt;T$415-2*T$417),T86,"")</f>
        <v/>
      </c>
      <c r="AC86" s="0" t="str">
        <f aca="false">IF(AND(U86&lt;U$415+2*U$417,U86&gt;U$415-2*U$417),U86,"")</f>
        <v/>
      </c>
      <c r="AD86" s="0" t="str">
        <f aca="false">IF(AND(V86&lt;V$415+2*V$417,V86&gt;V$415-2*V$417),V86,"")</f>
        <v/>
      </c>
      <c r="AF86" s="0" t="str">
        <f aca="false">IF(AND(X86&lt;X$415+2*X$417,X86&gt;X$415-2*X$417),X86,"")</f>
        <v/>
      </c>
      <c r="AG86" s="0" t="str">
        <f aca="false">IF(AND(Y86&lt;Y$415+2*Y$417,Y86&gt;Y$415-2*Y$417),Y86,"")</f>
        <v/>
      </c>
    </row>
    <row r="87" customFormat="false" ht="12.8" hidden="false" customHeight="false" outlineLevel="0" collapsed="false">
      <c r="A87" s="0" t="n">
        <v>86</v>
      </c>
      <c r="B87" s="0" t="s">
        <v>19</v>
      </c>
      <c r="C87" s="0" t="s">
        <v>20</v>
      </c>
      <c r="D87" s="0" t="n">
        <v>6</v>
      </c>
      <c r="E87" s="0" t="n">
        <v>4</v>
      </c>
      <c r="F87" s="0" t="s">
        <v>12</v>
      </c>
      <c r="G87" s="0" t="n">
        <v>628</v>
      </c>
      <c r="H87" s="0" t="s">
        <v>47</v>
      </c>
      <c r="I87" s="0" t="n">
        <v>1</v>
      </c>
      <c r="J87" s="0" t="n">
        <v>0</v>
      </c>
      <c r="L87" s="0" t="s">
        <v>61</v>
      </c>
      <c r="M87" s="0" t="s">
        <v>62</v>
      </c>
      <c r="N87" s="0" t="s">
        <v>65</v>
      </c>
      <c r="O87" s="0" t="s">
        <v>48</v>
      </c>
      <c r="P87" s="0" t="s">
        <v>46</v>
      </c>
      <c r="T87" s="0" t="n">
        <f aca="false">IF(AND($P87="Congruent",$I87=1),$G87,"")</f>
        <v>628</v>
      </c>
      <c r="U87" s="0" t="str">
        <f aca="false">IF(AND($P87="Neutre",$I87=1),$G87,"")</f>
        <v/>
      </c>
      <c r="V87" s="0" t="str">
        <f aca="false">IF(AND($P87="Incongruent",$I87=1),$G87,"")</f>
        <v/>
      </c>
      <c r="X87" s="0" t="str">
        <f aca="false">IF(AND($Q87="control",$I87=1,$I85=1),$G87,"")</f>
        <v/>
      </c>
      <c r="Y87" s="0" t="str">
        <f aca="false">IF(AND($Q87="test",$I87=1,$I85=1),$G87,"")</f>
        <v/>
      </c>
      <c r="AB87" s="0" t="n">
        <f aca="false">IF(AND(T87&lt;T$415+2*T$417,T87&gt;T$415-2*T$417),T87,"")</f>
        <v>628</v>
      </c>
      <c r="AC87" s="0" t="str">
        <f aca="false">IF(AND(U87&lt;U$415+2*U$417,U87&gt;U$415-2*U$417),U87,"")</f>
        <v/>
      </c>
      <c r="AD87" s="0" t="str">
        <f aca="false">IF(AND(V87&lt;V$415+2*V$417,V87&gt;V$415-2*V$417),V87,"")</f>
        <v/>
      </c>
      <c r="AF87" s="0" t="str">
        <f aca="false">IF(AND(X87&lt;X$415+2*X$417,X87&gt;X$415-2*X$417),X87,"")</f>
        <v/>
      </c>
      <c r="AG87" s="0" t="str">
        <f aca="false">IF(AND(Y87&lt;Y$415+2*Y$417,Y87&gt;Y$415-2*Y$417),Y87,"")</f>
        <v/>
      </c>
    </row>
    <row r="88" customFormat="false" ht="12.8" hidden="false" customHeight="false" outlineLevel="0" collapsed="false">
      <c r="A88" s="0" t="n">
        <v>87</v>
      </c>
      <c r="B88" s="0" t="s">
        <v>19</v>
      </c>
      <c r="C88" s="0" t="s">
        <v>20</v>
      </c>
      <c r="D88" s="0" t="n">
        <v>6</v>
      </c>
      <c r="E88" s="0" t="n">
        <v>5</v>
      </c>
      <c r="F88" s="0" t="s">
        <v>41</v>
      </c>
      <c r="G88" s="0" t="n">
        <v>499</v>
      </c>
      <c r="I88" s="0" t="n">
        <v>0</v>
      </c>
      <c r="J88" s="0" t="n">
        <v>1</v>
      </c>
      <c r="L88" s="0" t="s">
        <v>61</v>
      </c>
      <c r="M88" s="0" t="s">
        <v>62</v>
      </c>
      <c r="N88" s="0" t="s">
        <v>65</v>
      </c>
      <c r="T88" s="0" t="str">
        <f aca="false">IF(AND($P88="Congruent",$I88=1),$G88,"")</f>
        <v/>
      </c>
      <c r="U88" s="0" t="str">
        <f aca="false">IF(AND($P88="Neutre",$I88=1),$G88,"")</f>
        <v/>
      </c>
      <c r="V88" s="0" t="str">
        <f aca="false">IF(AND($P88="Incongruent",$I88=1),$G88,"")</f>
        <v/>
      </c>
      <c r="X88" s="0" t="str">
        <f aca="false">IF(AND($Q88="control",$I88=1,$I86=1),$G88,"")</f>
        <v/>
      </c>
      <c r="Y88" s="0" t="str">
        <f aca="false">IF(AND($Q88="test",$I88=1,$I86=1),$G88,"")</f>
        <v/>
      </c>
      <c r="AB88" s="0" t="str">
        <f aca="false">IF(AND(T88&lt;T$415+2*T$417,T88&gt;T$415-2*T$417),T88,"")</f>
        <v/>
      </c>
      <c r="AC88" s="0" t="str">
        <f aca="false">IF(AND(U88&lt;U$415+2*U$417,U88&gt;U$415-2*U$417),U88,"")</f>
        <v/>
      </c>
      <c r="AD88" s="0" t="str">
        <f aca="false">IF(AND(V88&lt;V$415+2*V$417,V88&gt;V$415-2*V$417),V88,"")</f>
        <v/>
      </c>
      <c r="AF88" s="0" t="str">
        <f aca="false">IF(AND(X88&lt;X$415+2*X$417,X88&gt;X$415-2*X$417),X88,"")</f>
        <v/>
      </c>
      <c r="AG88" s="0" t="str">
        <f aca="false">IF(AND(Y88&lt;Y$415+2*Y$417,Y88&gt;Y$415-2*Y$417),Y88,"")</f>
        <v/>
      </c>
    </row>
    <row r="89" customFormat="false" ht="12.8" hidden="false" customHeight="false" outlineLevel="0" collapsed="false">
      <c r="A89" s="0" t="n">
        <v>88</v>
      </c>
      <c r="B89" s="0" t="s">
        <v>19</v>
      </c>
      <c r="C89" s="0" t="s">
        <v>20</v>
      </c>
      <c r="D89" s="0" t="n">
        <v>6</v>
      </c>
      <c r="E89" s="0" t="n">
        <v>6</v>
      </c>
      <c r="F89" s="0" t="s">
        <v>49</v>
      </c>
      <c r="G89" s="0" t="n">
        <v>1000</v>
      </c>
      <c r="I89" s="0" t="n">
        <v>0</v>
      </c>
      <c r="J89" s="0" t="n">
        <v>1</v>
      </c>
      <c r="K89" s="0" t="n">
        <v>1</v>
      </c>
      <c r="L89" s="0" t="s">
        <v>61</v>
      </c>
      <c r="M89" s="0" t="s">
        <v>62</v>
      </c>
      <c r="N89" s="0" t="s">
        <v>65</v>
      </c>
      <c r="T89" s="0" t="str">
        <f aca="false">IF(AND($P89="Congruent",$I89=1),$G89,"")</f>
        <v/>
      </c>
      <c r="U89" s="0" t="str">
        <f aca="false">IF(AND($P89="Neutre",$I89=1),$G89,"")</f>
        <v/>
      </c>
      <c r="V89" s="0" t="str">
        <f aca="false">IF(AND($P89="Incongruent",$I89=1),$G89,"")</f>
        <v/>
      </c>
      <c r="X89" s="0" t="str">
        <f aca="false">IF(AND($Q89="control",$I89=1,$I87=1),$G89,"")</f>
        <v/>
      </c>
      <c r="Y89" s="0" t="str">
        <f aca="false">IF(AND($Q89="test",$I89=1,$I87=1),$G89,"")</f>
        <v/>
      </c>
      <c r="AB89" s="0" t="str">
        <f aca="false">IF(AND(T89&lt;T$415+2*T$417,T89&gt;T$415-2*T$417),T89,"")</f>
        <v/>
      </c>
      <c r="AC89" s="0" t="str">
        <f aca="false">IF(AND(U89&lt;U$415+2*U$417,U89&gt;U$415-2*U$417),U89,"")</f>
        <v/>
      </c>
      <c r="AD89" s="0" t="str">
        <f aca="false">IF(AND(V89&lt;V$415+2*V$417,V89&gt;V$415-2*V$417),V89,"")</f>
        <v/>
      </c>
      <c r="AF89" s="0" t="str">
        <f aca="false">IF(AND(X89&lt;X$415+2*X$417,X89&gt;X$415-2*X$417),X89,"")</f>
        <v/>
      </c>
      <c r="AG89" s="0" t="str">
        <f aca="false">IF(AND(Y89&lt;Y$415+2*Y$417,Y89&gt;Y$415-2*Y$417),Y89,"")</f>
        <v/>
      </c>
    </row>
    <row r="90" customFormat="false" ht="12.8" hidden="false" customHeight="false" outlineLevel="0" collapsed="false">
      <c r="A90" s="0" t="n">
        <v>89</v>
      </c>
      <c r="B90" s="0" t="s">
        <v>19</v>
      </c>
      <c r="C90" s="0" t="s">
        <v>20</v>
      </c>
      <c r="D90" s="0" t="n">
        <v>7</v>
      </c>
      <c r="E90" s="0" t="n">
        <v>1</v>
      </c>
      <c r="F90" s="0" t="s">
        <v>41</v>
      </c>
      <c r="G90" s="0" t="n">
        <v>500</v>
      </c>
      <c r="I90" s="0" t="n">
        <v>0</v>
      </c>
      <c r="J90" s="0" t="n">
        <v>1</v>
      </c>
      <c r="L90" s="0" t="s">
        <v>61</v>
      </c>
      <c r="M90" s="0" t="s">
        <v>50</v>
      </c>
      <c r="N90" s="0" t="s">
        <v>65</v>
      </c>
      <c r="T90" s="0" t="str">
        <f aca="false">IF(AND($P90="Congruent",$I90=1),$G90,"")</f>
        <v/>
      </c>
      <c r="U90" s="0" t="str">
        <f aca="false">IF(AND($P90="Neutre",$I90=1),$G90,"")</f>
        <v/>
      </c>
      <c r="V90" s="0" t="str">
        <f aca="false">IF(AND($P90="Incongruent",$I90=1),$G90,"")</f>
        <v/>
      </c>
      <c r="X90" s="0" t="str">
        <f aca="false">IF(AND($Q90="control",$I90=1,$I88=1),$G90,"")</f>
        <v/>
      </c>
      <c r="Y90" s="0" t="str">
        <f aca="false">IF(AND($Q90="test",$I90=1,$I88=1),$G90,"")</f>
        <v/>
      </c>
      <c r="AB90" s="0" t="str">
        <f aca="false">IF(AND(T90&lt;T$415+2*T$417,T90&gt;T$415-2*T$417),T90,"")</f>
        <v/>
      </c>
      <c r="AC90" s="0" t="str">
        <f aca="false">IF(AND(U90&lt;U$415+2*U$417,U90&gt;U$415-2*U$417),U90,"")</f>
        <v/>
      </c>
      <c r="AD90" s="0" t="str">
        <f aca="false">IF(AND(V90&lt;V$415+2*V$417,V90&gt;V$415-2*V$417),V90,"")</f>
        <v/>
      </c>
      <c r="AF90" s="0" t="str">
        <f aca="false">IF(AND(X90&lt;X$415+2*X$417,X90&gt;X$415-2*X$417),X90,"")</f>
        <v/>
      </c>
      <c r="AG90" s="0" t="str">
        <f aca="false">IF(AND(Y90&lt;Y$415+2*Y$417,Y90&gt;Y$415-2*Y$417),Y90,"")</f>
        <v/>
      </c>
    </row>
    <row r="91" customFormat="false" ht="12.8" hidden="false" customHeight="false" outlineLevel="0" collapsed="false">
      <c r="A91" s="0" t="n">
        <v>90</v>
      </c>
      <c r="B91" s="0" t="s">
        <v>19</v>
      </c>
      <c r="C91" s="0" t="s">
        <v>20</v>
      </c>
      <c r="D91" s="0" t="n">
        <v>7</v>
      </c>
      <c r="E91" s="0" t="n">
        <v>2</v>
      </c>
      <c r="F91" s="0" t="s">
        <v>11</v>
      </c>
      <c r="G91" s="0" t="n">
        <v>674</v>
      </c>
      <c r="H91" s="0" t="s">
        <v>44</v>
      </c>
      <c r="I91" s="0" t="n">
        <v>1</v>
      </c>
      <c r="J91" s="0" t="n">
        <v>0</v>
      </c>
      <c r="L91" s="0" t="s">
        <v>61</v>
      </c>
      <c r="M91" s="0" t="s">
        <v>50</v>
      </c>
      <c r="N91" s="0" t="s">
        <v>65</v>
      </c>
      <c r="O91" s="0" t="s">
        <v>45</v>
      </c>
      <c r="P91" s="0" t="s">
        <v>46</v>
      </c>
      <c r="T91" s="0" t="n">
        <f aca="false">IF(AND($P91="Congruent",$I91=1),$G91,"")</f>
        <v>674</v>
      </c>
      <c r="U91" s="0" t="str">
        <f aca="false">IF(AND($P91="Neutre",$I91=1),$G91,"")</f>
        <v/>
      </c>
      <c r="V91" s="0" t="str">
        <f aca="false">IF(AND($P91="Incongruent",$I91=1),$G91,"")</f>
        <v/>
      </c>
      <c r="X91" s="0" t="str">
        <f aca="false">IF(AND($Q91="control",$I91=1,$I89=1),$G91,"")</f>
        <v/>
      </c>
      <c r="Y91" s="0" t="str">
        <f aca="false">IF(AND($Q91="test",$I91=1,$I89=1),$G91,"")</f>
        <v/>
      </c>
      <c r="AB91" s="0" t="n">
        <f aca="false">IF(AND(T91&lt;T$415+2*T$417,T91&gt;T$415-2*T$417),T91,"")</f>
        <v>674</v>
      </c>
      <c r="AC91" s="0" t="str">
        <f aca="false">IF(AND(U91&lt;U$415+2*U$417,U91&gt;U$415-2*U$417),U91,"")</f>
        <v/>
      </c>
      <c r="AD91" s="0" t="str">
        <f aca="false">IF(AND(V91&lt;V$415+2*V$417,V91&gt;V$415-2*V$417),V91,"")</f>
        <v/>
      </c>
      <c r="AF91" s="0" t="str">
        <f aca="false">IF(AND(X91&lt;X$415+2*X$417,X91&gt;X$415-2*X$417),X91,"")</f>
        <v/>
      </c>
      <c r="AG91" s="0" t="str">
        <f aca="false">IF(AND(Y91&lt;Y$415+2*Y$417,Y91&gt;Y$415-2*Y$417),Y91,"")</f>
        <v/>
      </c>
    </row>
    <row r="92" customFormat="false" ht="12.8" hidden="false" customHeight="false" outlineLevel="0" collapsed="false">
      <c r="A92" s="0" t="n">
        <v>91</v>
      </c>
      <c r="B92" s="0" t="s">
        <v>19</v>
      </c>
      <c r="C92" s="0" t="s">
        <v>20</v>
      </c>
      <c r="D92" s="0" t="n">
        <v>7</v>
      </c>
      <c r="E92" s="0" t="n">
        <v>3</v>
      </c>
      <c r="F92" s="0" t="s">
        <v>41</v>
      </c>
      <c r="G92" s="0" t="n">
        <v>497</v>
      </c>
      <c r="I92" s="0" t="n">
        <v>0</v>
      </c>
      <c r="J92" s="0" t="n">
        <v>1</v>
      </c>
      <c r="L92" s="0" t="s">
        <v>61</v>
      </c>
      <c r="M92" s="0" t="s">
        <v>50</v>
      </c>
      <c r="N92" s="0" t="s">
        <v>65</v>
      </c>
      <c r="T92" s="0" t="str">
        <f aca="false">IF(AND($P92="Congruent",$I92=1),$G92,"")</f>
        <v/>
      </c>
      <c r="U92" s="0" t="str">
        <f aca="false">IF(AND($P92="Neutre",$I92=1),$G92,"")</f>
        <v/>
      </c>
      <c r="V92" s="0" t="str">
        <f aca="false">IF(AND($P92="Incongruent",$I92=1),$G92,"")</f>
        <v/>
      </c>
      <c r="X92" s="0" t="str">
        <f aca="false">IF(AND($Q92="control",$I92=1,$I90=1),$G92,"")</f>
        <v/>
      </c>
      <c r="Y92" s="0" t="str">
        <f aca="false">IF(AND($Q92="test",$I92=1,$I90=1),$G92,"")</f>
        <v/>
      </c>
      <c r="AB92" s="0" t="str">
        <f aca="false">IF(AND(T92&lt;T$415+2*T$417,T92&gt;T$415-2*T$417),T92,"")</f>
        <v/>
      </c>
      <c r="AC92" s="0" t="str">
        <f aca="false">IF(AND(U92&lt;U$415+2*U$417,U92&gt;U$415-2*U$417),U92,"")</f>
        <v/>
      </c>
      <c r="AD92" s="0" t="str">
        <f aca="false">IF(AND(V92&lt;V$415+2*V$417,V92&gt;V$415-2*V$417),V92,"")</f>
        <v/>
      </c>
      <c r="AF92" s="0" t="str">
        <f aca="false">IF(AND(X92&lt;X$415+2*X$417,X92&gt;X$415-2*X$417),X92,"")</f>
        <v/>
      </c>
      <c r="AG92" s="0" t="str">
        <f aca="false">IF(AND(Y92&lt;Y$415+2*Y$417,Y92&gt;Y$415-2*Y$417),Y92,"")</f>
        <v/>
      </c>
    </row>
    <row r="93" customFormat="false" ht="12.8" hidden="false" customHeight="false" outlineLevel="0" collapsed="false">
      <c r="A93" s="0" t="n">
        <v>92</v>
      </c>
      <c r="B93" s="0" t="s">
        <v>19</v>
      </c>
      <c r="C93" s="0" t="s">
        <v>20</v>
      </c>
      <c r="D93" s="0" t="n">
        <v>7</v>
      </c>
      <c r="E93" s="0" t="n">
        <v>4</v>
      </c>
      <c r="F93" s="0" t="s">
        <v>12</v>
      </c>
      <c r="G93" s="0" t="n">
        <v>609</v>
      </c>
      <c r="H93" s="0" t="s">
        <v>47</v>
      </c>
      <c r="I93" s="0" t="n">
        <v>1</v>
      </c>
      <c r="J93" s="0" t="n">
        <v>0</v>
      </c>
      <c r="L93" s="0" t="s">
        <v>61</v>
      </c>
      <c r="M93" s="0" t="s">
        <v>50</v>
      </c>
      <c r="N93" s="0" t="s">
        <v>65</v>
      </c>
      <c r="O93" s="0" t="s">
        <v>68</v>
      </c>
      <c r="P93" s="0" t="s">
        <v>53</v>
      </c>
      <c r="T93" s="0" t="str">
        <f aca="false">IF(AND($P93="Congruent",$I93=1),$G93,"")</f>
        <v/>
      </c>
      <c r="U93" s="0" t="n">
        <f aca="false">IF(AND($P93="Neutre",$I93=1),$G93,"")</f>
        <v>609</v>
      </c>
      <c r="V93" s="0" t="str">
        <f aca="false">IF(AND($P93="Incongruent",$I93=1),$G93,"")</f>
        <v/>
      </c>
      <c r="X93" s="0" t="str">
        <f aca="false">IF(AND($Q93="control",$I93=1,$I91=1),$G93,"")</f>
        <v/>
      </c>
      <c r="Y93" s="0" t="str">
        <f aca="false">IF(AND($Q93="test",$I93=1,$I91=1),$G93,"")</f>
        <v/>
      </c>
      <c r="AB93" s="0" t="str">
        <f aca="false">IF(AND(T93&lt;T$415+2*T$417,T93&gt;T$415-2*T$417),T93,"")</f>
        <v/>
      </c>
      <c r="AC93" s="0" t="n">
        <f aca="false">IF(AND(U93&lt;U$415+2*U$417,U93&gt;U$415-2*U$417),U93,"")</f>
        <v>609</v>
      </c>
      <c r="AD93" s="0" t="str">
        <f aca="false">IF(AND(V93&lt;V$415+2*V$417,V93&gt;V$415-2*V$417),V93,"")</f>
        <v/>
      </c>
      <c r="AF93" s="0" t="str">
        <f aca="false">IF(AND(X93&lt;X$415+2*X$417,X93&gt;X$415-2*X$417),X93,"")</f>
        <v/>
      </c>
      <c r="AG93" s="0" t="str">
        <f aca="false">IF(AND(Y93&lt;Y$415+2*Y$417,Y93&gt;Y$415-2*Y$417),Y93,"")</f>
        <v/>
      </c>
    </row>
    <row r="94" customFormat="false" ht="12.8" hidden="false" customHeight="false" outlineLevel="0" collapsed="false">
      <c r="A94" s="0" t="n">
        <v>93</v>
      </c>
      <c r="B94" s="0" t="s">
        <v>19</v>
      </c>
      <c r="C94" s="0" t="s">
        <v>20</v>
      </c>
      <c r="D94" s="0" t="n">
        <v>7</v>
      </c>
      <c r="E94" s="0" t="n">
        <v>5</v>
      </c>
      <c r="F94" s="0" t="s">
        <v>41</v>
      </c>
      <c r="G94" s="0" t="n">
        <v>500</v>
      </c>
      <c r="I94" s="0" t="n">
        <v>0</v>
      </c>
      <c r="J94" s="0" t="n">
        <v>1</v>
      </c>
      <c r="L94" s="0" t="s">
        <v>61</v>
      </c>
      <c r="M94" s="0" t="s">
        <v>50</v>
      </c>
      <c r="N94" s="0" t="s">
        <v>65</v>
      </c>
      <c r="T94" s="0" t="str">
        <f aca="false">IF(AND($P94="Congruent",$I94=1),$G94,"")</f>
        <v/>
      </c>
      <c r="U94" s="0" t="str">
        <f aca="false">IF(AND($P94="Neutre",$I94=1),$G94,"")</f>
        <v/>
      </c>
      <c r="V94" s="0" t="str">
        <f aca="false">IF(AND($P94="Incongruent",$I94=1),$G94,"")</f>
        <v/>
      </c>
      <c r="X94" s="0" t="str">
        <f aca="false">IF(AND($Q94="control",$I94=1,$I92=1),$G94,"")</f>
        <v/>
      </c>
      <c r="Y94" s="0" t="str">
        <f aca="false">IF(AND($Q94="test",$I94=1,$I92=1),$G94,"")</f>
        <v/>
      </c>
      <c r="AB94" s="0" t="str">
        <f aca="false">IF(AND(T94&lt;T$415+2*T$417,T94&gt;T$415-2*T$417),T94,"")</f>
        <v/>
      </c>
      <c r="AC94" s="0" t="str">
        <f aca="false">IF(AND(U94&lt;U$415+2*U$417,U94&gt;U$415-2*U$417),U94,"")</f>
        <v/>
      </c>
      <c r="AD94" s="0" t="str">
        <f aca="false">IF(AND(V94&lt;V$415+2*V$417,V94&gt;V$415-2*V$417),V94,"")</f>
        <v/>
      </c>
      <c r="AF94" s="0" t="str">
        <f aca="false">IF(AND(X94&lt;X$415+2*X$417,X94&gt;X$415-2*X$417),X94,"")</f>
        <v/>
      </c>
      <c r="AG94" s="0" t="str">
        <f aca="false">IF(AND(Y94&lt;Y$415+2*Y$417,Y94&gt;Y$415-2*Y$417),Y94,"")</f>
        <v/>
      </c>
    </row>
    <row r="95" customFormat="false" ht="12.8" hidden="false" customHeight="false" outlineLevel="0" collapsed="false">
      <c r="A95" s="0" t="n">
        <v>94</v>
      </c>
      <c r="B95" s="0" t="s">
        <v>19</v>
      </c>
      <c r="C95" s="0" t="s">
        <v>20</v>
      </c>
      <c r="D95" s="0" t="n">
        <v>7</v>
      </c>
      <c r="E95" s="0" t="n">
        <v>6</v>
      </c>
      <c r="F95" s="0" t="s">
        <v>49</v>
      </c>
      <c r="G95" s="0" t="n">
        <v>1000</v>
      </c>
      <c r="I95" s="0" t="n">
        <v>0</v>
      </c>
      <c r="J95" s="0" t="n">
        <v>1</v>
      </c>
      <c r="K95" s="0" t="n">
        <v>1</v>
      </c>
      <c r="L95" s="0" t="s">
        <v>61</v>
      </c>
      <c r="M95" s="0" t="s">
        <v>50</v>
      </c>
      <c r="N95" s="0" t="s">
        <v>65</v>
      </c>
      <c r="T95" s="0" t="str">
        <f aca="false">IF(AND($P95="Congruent",$I95=1),$G95,"")</f>
        <v/>
      </c>
      <c r="U95" s="0" t="str">
        <f aca="false">IF(AND($P95="Neutre",$I95=1),$G95,"")</f>
        <v/>
      </c>
      <c r="V95" s="0" t="str">
        <f aca="false">IF(AND($P95="Incongruent",$I95=1),$G95,"")</f>
        <v/>
      </c>
      <c r="X95" s="0" t="str">
        <f aca="false">IF(AND($Q95="control",$I95=1,$I93=1),$G95,"")</f>
        <v/>
      </c>
      <c r="Y95" s="0" t="str">
        <f aca="false">IF(AND($Q95="test",$I95=1,$I93=1),$G95,"")</f>
        <v/>
      </c>
      <c r="AB95" s="0" t="str">
        <f aca="false">IF(AND(T95&lt;T$415+2*T$417,T95&gt;T$415-2*T$417),T95,"")</f>
        <v/>
      </c>
      <c r="AC95" s="0" t="str">
        <f aca="false">IF(AND(U95&lt;U$415+2*U$417,U95&gt;U$415-2*U$417),U95,"")</f>
        <v/>
      </c>
      <c r="AD95" s="0" t="str">
        <f aca="false">IF(AND(V95&lt;V$415+2*V$417,V95&gt;V$415-2*V$417),V95,"")</f>
        <v/>
      </c>
      <c r="AF95" s="0" t="str">
        <f aca="false">IF(AND(X95&lt;X$415+2*X$417,X95&gt;X$415-2*X$417),X95,"")</f>
        <v/>
      </c>
      <c r="AG95" s="0" t="str">
        <f aca="false">IF(AND(Y95&lt;Y$415+2*Y$417,Y95&gt;Y$415-2*Y$417),Y95,"")</f>
        <v/>
      </c>
    </row>
    <row r="96" customFormat="false" ht="12.8" hidden="false" customHeight="false" outlineLevel="0" collapsed="false">
      <c r="A96" s="0" t="n">
        <v>95</v>
      </c>
      <c r="B96" s="0" t="s">
        <v>19</v>
      </c>
      <c r="C96" s="0" t="s">
        <v>20</v>
      </c>
      <c r="D96" s="0" t="n">
        <v>8</v>
      </c>
      <c r="E96" s="0" t="n">
        <v>1</v>
      </c>
      <c r="F96" s="0" t="s">
        <v>41</v>
      </c>
      <c r="G96" s="0" t="n">
        <v>499</v>
      </c>
      <c r="I96" s="0" t="n">
        <v>0</v>
      </c>
      <c r="J96" s="0" t="n">
        <v>1</v>
      </c>
      <c r="L96" s="0" t="s">
        <v>61</v>
      </c>
      <c r="M96" s="0" t="s">
        <v>56</v>
      </c>
      <c r="N96" s="0" t="s">
        <v>65</v>
      </c>
      <c r="T96" s="0" t="str">
        <f aca="false">IF(AND($P96="Congruent",$I96=1),$G96,"")</f>
        <v/>
      </c>
      <c r="U96" s="0" t="str">
        <f aca="false">IF(AND($P96="Neutre",$I96=1),$G96,"")</f>
        <v/>
      </c>
      <c r="V96" s="0" t="str">
        <f aca="false">IF(AND($P96="Incongruent",$I96=1),$G96,"")</f>
        <v/>
      </c>
      <c r="X96" s="0" t="str">
        <f aca="false">IF(AND($Q96="control",$I96=1,$I94=1),$G96,"")</f>
        <v/>
      </c>
      <c r="Y96" s="0" t="str">
        <f aca="false">IF(AND($Q96="test",$I96=1,$I94=1),$G96,"")</f>
        <v/>
      </c>
      <c r="AB96" s="0" t="str">
        <f aca="false">IF(AND(T96&lt;T$415+2*T$417,T96&gt;T$415-2*T$417),T96,"")</f>
        <v/>
      </c>
      <c r="AC96" s="0" t="str">
        <f aca="false">IF(AND(U96&lt;U$415+2*U$417,U96&gt;U$415-2*U$417),U96,"")</f>
        <v/>
      </c>
      <c r="AD96" s="0" t="str">
        <f aca="false">IF(AND(V96&lt;V$415+2*V$417,V96&gt;V$415-2*V$417),V96,"")</f>
        <v/>
      </c>
      <c r="AF96" s="0" t="str">
        <f aca="false">IF(AND(X96&lt;X$415+2*X$417,X96&gt;X$415-2*X$417),X96,"")</f>
        <v/>
      </c>
      <c r="AG96" s="0" t="str">
        <f aca="false">IF(AND(Y96&lt;Y$415+2*Y$417,Y96&gt;Y$415-2*Y$417),Y96,"")</f>
        <v/>
      </c>
    </row>
    <row r="97" customFormat="false" ht="12.8" hidden="false" customHeight="false" outlineLevel="0" collapsed="false">
      <c r="A97" s="0" t="n">
        <v>96</v>
      </c>
      <c r="B97" s="0" t="s">
        <v>19</v>
      </c>
      <c r="C97" s="0" t="s">
        <v>20</v>
      </c>
      <c r="D97" s="0" t="n">
        <v>8</v>
      </c>
      <c r="E97" s="0" t="n">
        <v>2</v>
      </c>
      <c r="F97" s="0" t="s">
        <v>11</v>
      </c>
      <c r="G97" s="0" t="n">
        <v>1306</v>
      </c>
      <c r="H97" s="0" t="s">
        <v>44</v>
      </c>
      <c r="I97" s="0" t="n">
        <v>1</v>
      </c>
      <c r="J97" s="0" t="n">
        <v>0</v>
      </c>
      <c r="L97" s="0" t="s">
        <v>61</v>
      </c>
      <c r="M97" s="0" t="s">
        <v>56</v>
      </c>
      <c r="N97" s="0" t="s">
        <v>65</v>
      </c>
      <c r="O97" s="0" t="s">
        <v>45</v>
      </c>
      <c r="P97" s="0" t="s">
        <v>46</v>
      </c>
      <c r="T97" s="0" t="n">
        <f aca="false">IF(AND($P97="Congruent",$I97=1),$G97,"")</f>
        <v>1306</v>
      </c>
      <c r="U97" s="0" t="str">
        <f aca="false">IF(AND($P97="Neutre",$I97=1),$G97,"")</f>
        <v/>
      </c>
      <c r="V97" s="0" t="str">
        <f aca="false">IF(AND($P97="Incongruent",$I97=1),$G97,"")</f>
        <v/>
      </c>
      <c r="X97" s="0" t="str">
        <f aca="false">IF(AND($Q97="control",$I97=1,$I95=1),$G97,"")</f>
        <v/>
      </c>
      <c r="Y97" s="0" t="str">
        <f aca="false">IF(AND($Q97="test",$I97=1,$I95=1),$G97,"")</f>
        <v/>
      </c>
      <c r="AB97" s="0" t="n">
        <f aca="false">IF(AND(T97&lt;T$415+2*T$417,T97&gt;T$415-2*T$417),T97,"")</f>
        <v>1306</v>
      </c>
      <c r="AC97" s="0" t="str">
        <f aca="false">IF(AND(U97&lt;U$415+2*U$417,U97&gt;U$415-2*U$417),U97,"")</f>
        <v/>
      </c>
      <c r="AD97" s="0" t="str">
        <f aca="false">IF(AND(V97&lt;V$415+2*V$417,V97&gt;V$415-2*V$417),V97,"")</f>
        <v/>
      </c>
      <c r="AF97" s="0" t="str">
        <f aca="false">IF(AND(X97&lt;X$415+2*X$417,X97&gt;X$415-2*X$417),X97,"")</f>
        <v/>
      </c>
      <c r="AG97" s="0" t="str">
        <f aca="false">IF(AND(Y97&lt;Y$415+2*Y$417,Y97&gt;Y$415-2*Y$417),Y97,"")</f>
        <v/>
      </c>
    </row>
    <row r="98" customFormat="false" ht="12.8" hidden="false" customHeight="false" outlineLevel="0" collapsed="false">
      <c r="A98" s="0" t="n">
        <v>97</v>
      </c>
      <c r="B98" s="0" t="s">
        <v>19</v>
      </c>
      <c r="C98" s="0" t="s">
        <v>20</v>
      </c>
      <c r="D98" s="0" t="n">
        <v>8</v>
      </c>
      <c r="E98" s="0" t="n">
        <v>3</v>
      </c>
      <c r="F98" s="0" t="s">
        <v>41</v>
      </c>
      <c r="G98" s="0" t="n">
        <v>500</v>
      </c>
      <c r="I98" s="0" t="n">
        <v>0</v>
      </c>
      <c r="J98" s="0" t="n">
        <v>1</v>
      </c>
      <c r="L98" s="0" t="s">
        <v>61</v>
      </c>
      <c r="M98" s="0" t="s">
        <v>56</v>
      </c>
      <c r="N98" s="0" t="s">
        <v>65</v>
      </c>
      <c r="T98" s="0" t="str">
        <f aca="false">IF(AND($P98="Congruent",$I98=1),$G98,"")</f>
        <v/>
      </c>
      <c r="U98" s="0" t="str">
        <f aca="false">IF(AND($P98="Neutre",$I98=1),$G98,"")</f>
        <v/>
      </c>
      <c r="V98" s="0" t="str">
        <f aca="false">IF(AND($P98="Incongruent",$I98=1),$G98,"")</f>
        <v/>
      </c>
      <c r="X98" s="0" t="str">
        <f aca="false">IF(AND($Q98="control",$I98=1,$I96=1),$G98,"")</f>
        <v/>
      </c>
      <c r="Y98" s="0" t="str">
        <f aca="false">IF(AND($Q98="test",$I98=1,$I96=1),$G98,"")</f>
        <v/>
      </c>
      <c r="AB98" s="0" t="str">
        <f aca="false">IF(AND(T98&lt;T$415+2*T$417,T98&gt;T$415-2*T$417),T98,"")</f>
        <v/>
      </c>
      <c r="AC98" s="0" t="str">
        <f aca="false">IF(AND(U98&lt;U$415+2*U$417,U98&gt;U$415-2*U$417),U98,"")</f>
        <v/>
      </c>
      <c r="AD98" s="0" t="str">
        <f aca="false">IF(AND(V98&lt;V$415+2*V$417,V98&gt;V$415-2*V$417),V98,"")</f>
        <v/>
      </c>
      <c r="AF98" s="0" t="str">
        <f aca="false">IF(AND(X98&lt;X$415+2*X$417,X98&gt;X$415-2*X$417),X98,"")</f>
        <v/>
      </c>
      <c r="AG98" s="0" t="str">
        <f aca="false">IF(AND(Y98&lt;Y$415+2*Y$417,Y98&gt;Y$415-2*Y$417),Y98,"")</f>
        <v/>
      </c>
    </row>
    <row r="99" customFormat="false" ht="12.8" hidden="false" customHeight="false" outlineLevel="0" collapsed="false">
      <c r="A99" s="0" t="n">
        <v>98</v>
      </c>
      <c r="B99" s="0" t="s">
        <v>19</v>
      </c>
      <c r="C99" s="0" t="s">
        <v>20</v>
      </c>
      <c r="D99" s="0" t="n">
        <v>8</v>
      </c>
      <c r="E99" s="0" t="n">
        <v>4</v>
      </c>
      <c r="F99" s="0" t="s">
        <v>12</v>
      </c>
      <c r="G99" s="0" t="n">
        <v>828.999999999942</v>
      </c>
      <c r="H99" s="0" t="s">
        <v>47</v>
      </c>
      <c r="I99" s="0" t="n">
        <v>1</v>
      </c>
      <c r="J99" s="0" t="n">
        <v>0</v>
      </c>
      <c r="L99" s="0" t="s">
        <v>61</v>
      </c>
      <c r="M99" s="0" t="s">
        <v>56</v>
      </c>
      <c r="N99" s="0" t="s">
        <v>65</v>
      </c>
      <c r="O99" s="0" t="s">
        <v>60</v>
      </c>
      <c r="P99" s="0" t="s">
        <v>59</v>
      </c>
      <c r="T99" s="0" t="str">
        <f aca="false">IF(AND($P99="Congruent",$I99=1),$G99,"")</f>
        <v/>
      </c>
      <c r="U99" s="0" t="str">
        <f aca="false">IF(AND($P99="Neutre",$I99=1),$G99,"")</f>
        <v/>
      </c>
      <c r="V99" s="0" t="n">
        <f aca="false">IF(AND($P99="Incongruent",$I99=1),$G99,"")</f>
        <v>828.999999999942</v>
      </c>
      <c r="X99" s="0" t="str">
        <f aca="false">IF(AND($Q99="control",$I99=1,$I97=1),$G99,"")</f>
        <v/>
      </c>
      <c r="Y99" s="0" t="str">
        <f aca="false">IF(AND($Q99="test",$I99=1,$I97=1),$G99,"")</f>
        <v/>
      </c>
      <c r="AB99" s="0" t="str">
        <f aca="false">IF(AND(T99&lt;T$415+2*T$417,T99&gt;T$415-2*T$417),T99,"")</f>
        <v/>
      </c>
      <c r="AC99" s="0" t="str">
        <f aca="false">IF(AND(U99&lt;U$415+2*U$417,U99&gt;U$415-2*U$417),U99,"")</f>
        <v/>
      </c>
      <c r="AD99" s="0" t="n">
        <f aca="false">IF(AND(V99&lt;V$415+2*V$417,V99&gt;V$415-2*V$417),V99,"")</f>
        <v>828.999999999942</v>
      </c>
      <c r="AF99" s="0" t="str">
        <f aca="false">IF(AND(X99&lt;X$415+2*X$417,X99&gt;X$415-2*X$417),X99,"")</f>
        <v/>
      </c>
      <c r="AG99" s="0" t="str">
        <f aca="false">IF(AND(Y99&lt;Y$415+2*Y$417,Y99&gt;Y$415-2*Y$417),Y99,"")</f>
        <v/>
      </c>
    </row>
    <row r="100" customFormat="false" ht="12.8" hidden="false" customHeight="false" outlineLevel="0" collapsed="false">
      <c r="A100" s="0" t="n">
        <v>99</v>
      </c>
      <c r="B100" s="0" t="s">
        <v>19</v>
      </c>
      <c r="C100" s="0" t="s">
        <v>20</v>
      </c>
      <c r="D100" s="0" t="n">
        <v>8</v>
      </c>
      <c r="E100" s="0" t="n">
        <v>5</v>
      </c>
      <c r="F100" s="0" t="s">
        <v>41</v>
      </c>
      <c r="G100" s="0" t="n">
        <v>500</v>
      </c>
      <c r="I100" s="0" t="n">
        <v>0</v>
      </c>
      <c r="J100" s="0" t="n">
        <v>1</v>
      </c>
      <c r="L100" s="0" t="s">
        <v>61</v>
      </c>
      <c r="M100" s="0" t="s">
        <v>56</v>
      </c>
      <c r="N100" s="0" t="s">
        <v>65</v>
      </c>
      <c r="T100" s="0" t="str">
        <f aca="false">IF(AND($P100="Congruent",$I100=1),$G100,"")</f>
        <v/>
      </c>
      <c r="U100" s="0" t="str">
        <f aca="false">IF(AND($P100="Neutre",$I100=1),$G100,"")</f>
        <v/>
      </c>
      <c r="V100" s="0" t="str">
        <f aca="false">IF(AND($P100="Incongruent",$I100=1),$G100,"")</f>
        <v/>
      </c>
      <c r="X100" s="0" t="str">
        <f aca="false">IF(AND($Q100="control",$I100=1,$I98=1),$G100,"")</f>
        <v/>
      </c>
      <c r="Y100" s="0" t="str">
        <f aca="false">IF(AND($Q100="test",$I100=1,$I98=1),$G100,"")</f>
        <v/>
      </c>
      <c r="AB100" s="0" t="str">
        <f aca="false">IF(AND(T100&lt;T$415+2*T$417,T100&gt;T$415-2*T$417),T100,"")</f>
        <v/>
      </c>
      <c r="AC100" s="0" t="str">
        <f aca="false">IF(AND(U100&lt;U$415+2*U$417,U100&gt;U$415-2*U$417),U100,"")</f>
        <v/>
      </c>
      <c r="AD100" s="0" t="str">
        <f aca="false">IF(AND(V100&lt;V$415+2*V$417,V100&gt;V$415-2*V$417),V100,"")</f>
        <v/>
      </c>
      <c r="AF100" s="0" t="str">
        <f aca="false">IF(AND(X100&lt;X$415+2*X$417,X100&gt;X$415-2*X$417),X100,"")</f>
        <v/>
      </c>
      <c r="AG100" s="0" t="str">
        <f aca="false">IF(AND(Y100&lt;Y$415+2*Y$417,Y100&gt;Y$415-2*Y$417),Y100,"")</f>
        <v/>
      </c>
    </row>
    <row r="101" customFormat="false" ht="12.8" hidden="false" customHeight="false" outlineLevel="0" collapsed="false">
      <c r="A101" s="0" t="n">
        <v>100</v>
      </c>
      <c r="B101" s="0" t="s">
        <v>19</v>
      </c>
      <c r="C101" s="0" t="s">
        <v>20</v>
      </c>
      <c r="D101" s="0" t="n">
        <v>8</v>
      </c>
      <c r="E101" s="0" t="n">
        <v>6</v>
      </c>
      <c r="F101" s="0" t="s">
        <v>49</v>
      </c>
      <c r="G101" s="0" t="n">
        <v>1000</v>
      </c>
      <c r="I101" s="0" t="n">
        <v>0</v>
      </c>
      <c r="J101" s="0" t="n">
        <v>1</v>
      </c>
      <c r="K101" s="0" t="n">
        <v>1</v>
      </c>
      <c r="L101" s="0" t="s">
        <v>61</v>
      </c>
      <c r="M101" s="0" t="s">
        <v>56</v>
      </c>
      <c r="N101" s="0" t="s">
        <v>65</v>
      </c>
      <c r="T101" s="0" t="str">
        <f aca="false">IF(AND($P101="Congruent",$I101=1),$G101,"")</f>
        <v/>
      </c>
      <c r="U101" s="0" t="str">
        <f aca="false">IF(AND($P101="Neutre",$I101=1),$G101,"")</f>
        <v/>
      </c>
      <c r="V101" s="0" t="str">
        <f aca="false">IF(AND($P101="Incongruent",$I101=1),$G101,"")</f>
        <v/>
      </c>
      <c r="X101" s="0" t="str">
        <f aca="false">IF(AND($Q101="control",$I101=1,$I99=1),$G101,"")</f>
        <v/>
      </c>
      <c r="Y101" s="0" t="str">
        <f aca="false">IF(AND($Q101="test",$I101=1,$I99=1),$G101,"")</f>
        <v/>
      </c>
      <c r="AB101" s="0" t="str">
        <f aca="false">IF(AND(T101&lt;T$415+2*T$417,T101&gt;T$415-2*T$417),T101,"")</f>
        <v/>
      </c>
      <c r="AC101" s="0" t="str">
        <f aca="false">IF(AND(U101&lt;U$415+2*U$417,U101&gt;U$415-2*U$417),U101,"")</f>
        <v/>
      </c>
      <c r="AD101" s="0" t="str">
        <f aca="false">IF(AND(V101&lt;V$415+2*V$417,V101&gt;V$415-2*V$417),V101,"")</f>
        <v/>
      </c>
      <c r="AF101" s="0" t="str">
        <f aca="false">IF(AND(X101&lt;X$415+2*X$417,X101&gt;X$415-2*X$417),X101,"")</f>
        <v/>
      </c>
      <c r="AG101" s="0" t="str">
        <f aca="false">IF(AND(Y101&lt;Y$415+2*Y$417,Y101&gt;Y$415-2*Y$417),Y101,"")</f>
        <v/>
      </c>
    </row>
    <row r="102" customFormat="false" ht="12.8" hidden="false" customHeight="false" outlineLevel="0" collapsed="false">
      <c r="A102" s="0" t="n">
        <v>101</v>
      </c>
      <c r="B102" s="0" t="s">
        <v>19</v>
      </c>
      <c r="C102" s="0" t="s">
        <v>20</v>
      </c>
      <c r="D102" s="0" t="n">
        <v>9</v>
      </c>
      <c r="E102" s="0" t="n">
        <v>1</v>
      </c>
      <c r="F102" s="0" t="s">
        <v>41</v>
      </c>
      <c r="G102" s="0" t="n">
        <v>499</v>
      </c>
      <c r="I102" s="0" t="n">
        <v>0</v>
      </c>
      <c r="J102" s="0" t="n">
        <v>1</v>
      </c>
      <c r="L102" s="0" t="s">
        <v>54</v>
      </c>
      <c r="M102" s="0" t="s">
        <v>55</v>
      </c>
      <c r="N102" s="0" t="s">
        <v>67</v>
      </c>
      <c r="T102" s="0" t="str">
        <f aca="false">IF(AND($P102="Congruent",$I102=1),$G102,"")</f>
        <v/>
      </c>
      <c r="U102" s="0" t="str">
        <f aca="false">IF(AND($P102="Neutre",$I102=1),$G102,"")</f>
        <v/>
      </c>
      <c r="V102" s="0" t="str">
        <f aca="false">IF(AND($P102="Incongruent",$I102=1),$G102,"")</f>
        <v/>
      </c>
      <c r="X102" s="0" t="str">
        <f aca="false">IF(AND($Q102="control",$I102=1,$I100=1),$G102,"")</f>
        <v/>
      </c>
      <c r="Y102" s="0" t="str">
        <f aca="false">IF(AND($Q102="test",$I102=1,$I100=1),$G102,"")</f>
        <v/>
      </c>
      <c r="AB102" s="0" t="str">
        <f aca="false">IF(AND(T102&lt;T$415+2*T$417,T102&gt;T$415-2*T$417),T102,"")</f>
        <v/>
      </c>
      <c r="AC102" s="0" t="str">
        <f aca="false">IF(AND(U102&lt;U$415+2*U$417,U102&gt;U$415-2*U$417),U102,"")</f>
        <v/>
      </c>
      <c r="AD102" s="0" t="str">
        <f aca="false">IF(AND(V102&lt;V$415+2*V$417,V102&gt;V$415-2*V$417),V102,"")</f>
        <v/>
      </c>
      <c r="AF102" s="0" t="str">
        <f aca="false">IF(AND(X102&lt;X$415+2*X$417,X102&gt;X$415-2*X$417),X102,"")</f>
        <v/>
      </c>
      <c r="AG102" s="0" t="str">
        <f aca="false">IF(AND(Y102&lt;Y$415+2*Y$417,Y102&gt;Y$415-2*Y$417),Y102,"")</f>
        <v/>
      </c>
    </row>
    <row r="103" customFormat="false" ht="12.8" hidden="false" customHeight="false" outlineLevel="0" collapsed="false">
      <c r="A103" s="0" t="n">
        <v>102</v>
      </c>
      <c r="B103" s="0" t="s">
        <v>19</v>
      </c>
      <c r="C103" s="0" t="s">
        <v>20</v>
      </c>
      <c r="D103" s="0" t="n">
        <v>9</v>
      </c>
      <c r="E103" s="0" t="n">
        <v>2</v>
      </c>
      <c r="F103" s="0" t="s">
        <v>11</v>
      </c>
      <c r="G103" s="0" t="n">
        <v>691</v>
      </c>
      <c r="H103" s="0" t="s">
        <v>47</v>
      </c>
      <c r="I103" s="0" t="n">
        <v>1</v>
      </c>
      <c r="J103" s="0" t="n">
        <v>0</v>
      </c>
      <c r="L103" s="0" t="s">
        <v>54</v>
      </c>
      <c r="M103" s="0" t="s">
        <v>55</v>
      </c>
      <c r="N103" s="0" t="s">
        <v>67</v>
      </c>
      <c r="O103" s="0" t="s">
        <v>52</v>
      </c>
      <c r="P103" s="0" t="s">
        <v>53</v>
      </c>
      <c r="T103" s="0" t="str">
        <f aca="false">IF(AND($P103="Congruent",$I103=1),$G103,"")</f>
        <v/>
      </c>
      <c r="U103" s="0" t="n">
        <f aca="false">IF(AND($P103="Neutre",$I103=1),$G103,"")</f>
        <v>691</v>
      </c>
      <c r="V103" s="0" t="str">
        <f aca="false">IF(AND($P103="Incongruent",$I103=1),$G103,"")</f>
        <v/>
      </c>
      <c r="X103" s="0" t="str">
        <f aca="false">IF(AND($Q103="control",$I103=1,$I101=1),$G103,"")</f>
        <v/>
      </c>
      <c r="Y103" s="0" t="str">
        <f aca="false">IF(AND($Q103="test",$I103=1,$I101=1),$G103,"")</f>
        <v/>
      </c>
      <c r="AB103" s="0" t="str">
        <f aca="false">IF(AND(T103&lt;T$415+2*T$417,T103&gt;T$415-2*T$417),T103,"")</f>
        <v/>
      </c>
      <c r="AC103" s="0" t="n">
        <f aca="false">IF(AND(U103&lt;U$415+2*U$417,U103&gt;U$415-2*U$417),U103,"")</f>
        <v>691</v>
      </c>
      <c r="AD103" s="0" t="str">
        <f aca="false">IF(AND(V103&lt;V$415+2*V$417,V103&gt;V$415-2*V$417),V103,"")</f>
        <v/>
      </c>
      <c r="AF103" s="0" t="str">
        <f aca="false">IF(AND(X103&lt;X$415+2*X$417,X103&gt;X$415-2*X$417),X103,"")</f>
        <v/>
      </c>
      <c r="AG103" s="0" t="str">
        <f aca="false">IF(AND(Y103&lt;Y$415+2*Y$417,Y103&gt;Y$415-2*Y$417),Y103,"")</f>
        <v/>
      </c>
    </row>
    <row r="104" customFormat="false" ht="12.8" hidden="false" customHeight="false" outlineLevel="0" collapsed="false">
      <c r="A104" s="0" t="n">
        <v>103</v>
      </c>
      <c r="B104" s="0" t="s">
        <v>19</v>
      </c>
      <c r="C104" s="0" t="s">
        <v>20</v>
      </c>
      <c r="D104" s="0" t="n">
        <v>9</v>
      </c>
      <c r="E104" s="0" t="n">
        <v>3</v>
      </c>
      <c r="F104" s="0" t="s">
        <v>41</v>
      </c>
      <c r="G104" s="0" t="n">
        <v>500</v>
      </c>
      <c r="I104" s="0" t="n">
        <v>0</v>
      </c>
      <c r="J104" s="0" t="n">
        <v>1</v>
      </c>
      <c r="L104" s="0" t="s">
        <v>54</v>
      </c>
      <c r="M104" s="0" t="s">
        <v>55</v>
      </c>
      <c r="N104" s="0" t="s">
        <v>67</v>
      </c>
      <c r="T104" s="0" t="str">
        <f aca="false">IF(AND($P104="Congruent",$I104=1),$G104,"")</f>
        <v/>
      </c>
      <c r="U104" s="0" t="str">
        <f aca="false">IF(AND($P104="Neutre",$I104=1),$G104,"")</f>
        <v/>
      </c>
      <c r="V104" s="0" t="str">
        <f aca="false">IF(AND($P104="Incongruent",$I104=1),$G104,"")</f>
        <v/>
      </c>
      <c r="X104" s="0" t="str">
        <f aca="false">IF(AND($Q104="control",$I104=1,$I102=1),$G104,"")</f>
        <v/>
      </c>
      <c r="Y104" s="0" t="str">
        <f aca="false">IF(AND($Q104="test",$I104=1,$I102=1),$G104,"")</f>
        <v/>
      </c>
      <c r="AB104" s="0" t="str">
        <f aca="false">IF(AND(T104&lt;T$415+2*T$417,T104&gt;T$415-2*T$417),T104,"")</f>
        <v/>
      </c>
      <c r="AC104" s="0" t="str">
        <f aca="false">IF(AND(U104&lt;U$415+2*U$417,U104&gt;U$415-2*U$417),U104,"")</f>
        <v/>
      </c>
      <c r="AD104" s="0" t="str">
        <f aca="false">IF(AND(V104&lt;V$415+2*V$417,V104&gt;V$415-2*V$417),V104,"")</f>
        <v/>
      </c>
      <c r="AF104" s="0" t="str">
        <f aca="false">IF(AND(X104&lt;X$415+2*X$417,X104&gt;X$415-2*X$417),X104,"")</f>
        <v/>
      </c>
      <c r="AG104" s="0" t="str">
        <f aca="false">IF(AND(Y104&lt;Y$415+2*Y$417,Y104&gt;Y$415-2*Y$417),Y104,"")</f>
        <v/>
      </c>
    </row>
    <row r="105" customFormat="false" ht="12.8" hidden="false" customHeight="false" outlineLevel="0" collapsed="false">
      <c r="A105" s="0" t="n">
        <v>104</v>
      </c>
      <c r="B105" s="0" t="s">
        <v>19</v>
      </c>
      <c r="C105" s="0" t="s">
        <v>20</v>
      </c>
      <c r="D105" s="0" t="n">
        <v>9</v>
      </c>
      <c r="E105" s="0" t="n">
        <v>4</v>
      </c>
      <c r="F105" s="0" t="s">
        <v>12</v>
      </c>
      <c r="G105" s="0" t="n">
        <v>558</v>
      </c>
      <c r="H105" s="0" t="s">
        <v>44</v>
      </c>
      <c r="I105" s="0" t="n">
        <v>1</v>
      </c>
      <c r="J105" s="0" t="n">
        <v>0</v>
      </c>
      <c r="L105" s="0" t="s">
        <v>54</v>
      </c>
      <c r="M105" s="0" t="s">
        <v>55</v>
      </c>
      <c r="N105" s="0" t="s">
        <v>67</v>
      </c>
      <c r="O105" s="0" t="s">
        <v>48</v>
      </c>
      <c r="P105" s="0" t="s">
        <v>46</v>
      </c>
      <c r="Q105" s="0" t="s">
        <v>17</v>
      </c>
      <c r="T105" s="0" t="n">
        <f aca="false">IF(AND($P105="Congruent",$I105=1),$G105,"")</f>
        <v>558</v>
      </c>
      <c r="U105" s="0" t="str">
        <f aca="false">IF(AND($P105="Neutre",$I105=1),$G105,"")</f>
        <v/>
      </c>
      <c r="V105" s="0" t="str">
        <f aca="false">IF(AND($P105="Incongruent",$I105=1),$G105,"")</f>
        <v/>
      </c>
      <c r="X105" s="0" t="n">
        <f aca="false">IF(AND($Q105="control",$I105=1,$I103=1),$G105,"")</f>
        <v>558</v>
      </c>
      <c r="Y105" s="0" t="str">
        <f aca="false">IF(AND($Q105="test",$I105=1,$I103=1),$G105,"")</f>
        <v/>
      </c>
      <c r="AB105" s="0" t="n">
        <f aca="false">IF(AND(T105&lt;T$415+2*T$417,T105&gt;T$415-2*T$417),T105,"")</f>
        <v>558</v>
      </c>
      <c r="AC105" s="0" t="str">
        <f aca="false">IF(AND(U105&lt;U$415+2*U$417,U105&gt;U$415-2*U$417),U105,"")</f>
        <v/>
      </c>
      <c r="AD105" s="0" t="str">
        <f aca="false">IF(AND(V105&lt;V$415+2*V$417,V105&gt;V$415-2*V$417),V105,"")</f>
        <v/>
      </c>
      <c r="AF105" s="0" t="n">
        <f aca="false">IF(AND(X105&lt;X$415+2*X$417,X105&gt;X$415-2*X$417),X105,"")</f>
        <v>558</v>
      </c>
      <c r="AG105" s="0" t="str">
        <f aca="false">IF(AND(Y105&lt;Y$415+2*Y$417,Y105&gt;Y$415-2*Y$417),Y105,"")</f>
        <v/>
      </c>
    </row>
    <row r="106" customFormat="false" ht="12.8" hidden="false" customHeight="false" outlineLevel="0" collapsed="false">
      <c r="A106" s="0" t="n">
        <v>105</v>
      </c>
      <c r="B106" s="0" t="s">
        <v>19</v>
      </c>
      <c r="C106" s="0" t="s">
        <v>20</v>
      </c>
      <c r="D106" s="0" t="n">
        <v>9</v>
      </c>
      <c r="E106" s="0" t="n">
        <v>5</v>
      </c>
      <c r="F106" s="0" t="s">
        <v>41</v>
      </c>
      <c r="G106" s="0" t="n">
        <v>500</v>
      </c>
      <c r="I106" s="0" t="n">
        <v>0</v>
      </c>
      <c r="J106" s="0" t="n">
        <v>1</v>
      </c>
      <c r="L106" s="0" t="s">
        <v>54</v>
      </c>
      <c r="M106" s="0" t="s">
        <v>55</v>
      </c>
      <c r="N106" s="0" t="s">
        <v>67</v>
      </c>
      <c r="T106" s="0" t="str">
        <f aca="false">IF(AND($P106="Congruent",$I106=1),$G106,"")</f>
        <v/>
      </c>
      <c r="U106" s="0" t="str">
        <f aca="false">IF(AND($P106="Neutre",$I106=1),$G106,"")</f>
        <v/>
      </c>
      <c r="V106" s="0" t="str">
        <f aca="false">IF(AND($P106="Incongruent",$I106=1),$G106,"")</f>
        <v/>
      </c>
      <c r="X106" s="0" t="str">
        <f aca="false">IF(AND($Q106="control",$I106=1,$I104=1),$G106,"")</f>
        <v/>
      </c>
      <c r="Y106" s="0" t="str">
        <f aca="false">IF(AND($Q106="test",$I106=1,$I104=1),$G106,"")</f>
        <v/>
      </c>
      <c r="AB106" s="0" t="str">
        <f aca="false">IF(AND(T106&lt;T$415+2*T$417,T106&gt;T$415-2*T$417),T106,"")</f>
        <v/>
      </c>
      <c r="AC106" s="0" t="str">
        <f aca="false">IF(AND(U106&lt;U$415+2*U$417,U106&gt;U$415-2*U$417),U106,"")</f>
        <v/>
      </c>
      <c r="AD106" s="0" t="str">
        <f aca="false">IF(AND(V106&lt;V$415+2*V$417,V106&gt;V$415-2*V$417),V106,"")</f>
        <v/>
      </c>
      <c r="AF106" s="0" t="str">
        <f aca="false">IF(AND(X106&lt;X$415+2*X$417,X106&gt;X$415-2*X$417),X106,"")</f>
        <v/>
      </c>
      <c r="AG106" s="0" t="str">
        <f aca="false">IF(AND(Y106&lt;Y$415+2*Y$417,Y106&gt;Y$415-2*Y$417),Y106,"")</f>
        <v/>
      </c>
    </row>
    <row r="107" customFormat="false" ht="12.8" hidden="false" customHeight="false" outlineLevel="0" collapsed="false">
      <c r="A107" s="0" t="n">
        <v>106</v>
      </c>
      <c r="B107" s="0" t="s">
        <v>19</v>
      </c>
      <c r="C107" s="0" t="s">
        <v>20</v>
      </c>
      <c r="D107" s="0" t="n">
        <v>9</v>
      </c>
      <c r="E107" s="0" t="n">
        <v>6</v>
      </c>
      <c r="F107" s="0" t="s">
        <v>49</v>
      </c>
      <c r="G107" s="0" t="n">
        <v>1000</v>
      </c>
      <c r="I107" s="0" t="n">
        <v>0</v>
      </c>
      <c r="J107" s="0" t="n">
        <v>1</v>
      </c>
      <c r="K107" s="0" t="n">
        <v>1</v>
      </c>
      <c r="L107" s="0" t="s">
        <v>54</v>
      </c>
      <c r="M107" s="0" t="s">
        <v>55</v>
      </c>
      <c r="N107" s="0" t="s">
        <v>67</v>
      </c>
      <c r="T107" s="0" t="str">
        <f aca="false">IF(AND($P107="Congruent",$I107=1),$G107,"")</f>
        <v/>
      </c>
      <c r="U107" s="0" t="str">
        <f aca="false">IF(AND($P107="Neutre",$I107=1),$G107,"")</f>
        <v/>
      </c>
      <c r="V107" s="0" t="str">
        <f aca="false">IF(AND($P107="Incongruent",$I107=1),$G107,"")</f>
        <v/>
      </c>
      <c r="X107" s="0" t="str">
        <f aca="false">IF(AND($Q107="control",$I107=1,$I105=1),$G107,"")</f>
        <v/>
      </c>
      <c r="Y107" s="0" t="str">
        <f aca="false">IF(AND($Q107="test",$I107=1,$I105=1),$G107,"")</f>
        <v/>
      </c>
      <c r="AB107" s="0" t="str">
        <f aca="false">IF(AND(T107&lt;T$415+2*T$417,T107&gt;T$415-2*T$417),T107,"")</f>
        <v/>
      </c>
      <c r="AC107" s="0" t="str">
        <f aca="false">IF(AND(U107&lt;U$415+2*U$417,U107&gt;U$415-2*U$417),U107,"")</f>
        <v/>
      </c>
      <c r="AD107" s="0" t="str">
        <f aca="false">IF(AND(V107&lt;V$415+2*V$417,V107&gt;V$415-2*V$417),V107,"")</f>
        <v/>
      </c>
      <c r="AF107" s="0" t="str">
        <f aca="false">IF(AND(X107&lt;X$415+2*X$417,X107&gt;X$415-2*X$417),X107,"")</f>
        <v/>
      </c>
      <c r="AG107" s="0" t="str">
        <f aca="false">IF(AND(Y107&lt;Y$415+2*Y$417,Y107&gt;Y$415-2*Y$417),Y107,"")</f>
        <v/>
      </c>
    </row>
    <row r="108" customFormat="false" ht="12.8" hidden="false" customHeight="false" outlineLevel="0" collapsed="false">
      <c r="A108" s="0" t="n">
        <v>107</v>
      </c>
      <c r="B108" s="0" t="s">
        <v>19</v>
      </c>
      <c r="C108" s="0" t="s">
        <v>20</v>
      </c>
      <c r="D108" s="0" t="n">
        <v>10</v>
      </c>
      <c r="E108" s="0" t="n">
        <v>1</v>
      </c>
      <c r="F108" s="0" t="s">
        <v>41</v>
      </c>
      <c r="G108" s="0" t="n">
        <v>499</v>
      </c>
      <c r="I108" s="0" t="n">
        <v>0</v>
      </c>
      <c r="J108" s="0" t="n">
        <v>1</v>
      </c>
      <c r="L108" s="0" t="s">
        <v>54</v>
      </c>
      <c r="M108" s="0" t="s">
        <v>51</v>
      </c>
      <c r="N108" s="0" t="s">
        <v>67</v>
      </c>
      <c r="T108" s="0" t="str">
        <f aca="false">IF(AND($P108="Congruent",$I108=1),$G108,"")</f>
        <v/>
      </c>
      <c r="U108" s="0" t="str">
        <f aca="false">IF(AND($P108="Neutre",$I108=1),$G108,"")</f>
        <v/>
      </c>
      <c r="V108" s="0" t="str">
        <f aca="false">IF(AND($P108="Incongruent",$I108=1),$G108,"")</f>
        <v/>
      </c>
      <c r="X108" s="0" t="str">
        <f aca="false">IF(AND($Q108="control",$I108=1,$I106=1),$G108,"")</f>
        <v/>
      </c>
      <c r="Y108" s="0" t="str">
        <f aca="false">IF(AND($Q108="test",$I108=1,$I106=1),$G108,"")</f>
        <v/>
      </c>
      <c r="AB108" s="0" t="str">
        <f aca="false">IF(AND(T108&lt;T$415+2*T$417,T108&gt;T$415-2*T$417),T108,"")</f>
        <v/>
      </c>
      <c r="AC108" s="0" t="str">
        <f aca="false">IF(AND(U108&lt;U$415+2*U$417,U108&gt;U$415-2*U$417),U108,"")</f>
        <v/>
      </c>
      <c r="AD108" s="0" t="str">
        <f aca="false">IF(AND(V108&lt;V$415+2*V$417,V108&gt;V$415-2*V$417),V108,"")</f>
        <v/>
      </c>
      <c r="AF108" s="0" t="str">
        <f aca="false">IF(AND(X108&lt;X$415+2*X$417,X108&gt;X$415-2*X$417),X108,"")</f>
        <v/>
      </c>
      <c r="AG108" s="0" t="str">
        <f aca="false">IF(AND(Y108&lt;Y$415+2*Y$417,Y108&gt;Y$415-2*Y$417),Y108,"")</f>
        <v/>
      </c>
    </row>
    <row r="109" customFormat="false" ht="12.8" hidden="false" customHeight="false" outlineLevel="0" collapsed="false">
      <c r="A109" s="0" t="n">
        <v>108</v>
      </c>
      <c r="B109" s="0" t="s">
        <v>19</v>
      </c>
      <c r="C109" s="0" t="s">
        <v>20</v>
      </c>
      <c r="D109" s="0" t="n">
        <v>10</v>
      </c>
      <c r="E109" s="0" t="n">
        <v>2</v>
      </c>
      <c r="F109" s="0" t="s">
        <v>11</v>
      </c>
      <c r="G109" s="0" t="n">
        <v>577</v>
      </c>
      <c r="H109" s="0" t="s">
        <v>47</v>
      </c>
      <c r="I109" s="0" t="n">
        <v>1</v>
      </c>
      <c r="J109" s="0" t="n">
        <v>0</v>
      </c>
      <c r="L109" s="0" t="s">
        <v>54</v>
      </c>
      <c r="M109" s="0" t="s">
        <v>51</v>
      </c>
      <c r="N109" s="0" t="s">
        <v>67</v>
      </c>
      <c r="O109" s="0" t="s">
        <v>52</v>
      </c>
      <c r="P109" s="0" t="s">
        <v>53</v>
      </c>
      <c r="T109" s="0" t="str">
        <f aca="false">IF(AND($P109="Congruent",$I109=1),$G109,"")</f>
        <v/>
      </c>
      <c r="U109" s="0" t="n">
        <f aca="false">IF(AND($P109="Neutre",$I109=1),$G109,"")</f>
        <v>577</v>
      </c>
      <c r="V109" s="0" t="str">
        <f aca="false">IF(AND($P109="Incongruent",$I109=1),$G109,"")</f>
        <v/>
      </c>
      <c r="X109" s="0" t="str">
        <f aca="false">IF(AND($Q109="control",$I109=1,$I107=1),$G109,"")</f>
        <v/>
      </c>
      <c r="Y109" s="0" t="str">
        <f aca="false">IF(AND($Q109="test",$I109=1,$I107=1),$G109,"")</f>
        <v/>
      </c>
      <c r="AB109" s="0" t="str">
        <f aca="false">IF(AND(T109&lt;T$415+2*T$417,T109&gt;T$415-2*T$417),T109,"")</f>
        <v/>
      </c>
      <c r="AC109" s="0" t="n">
        <f aca="false">IF(AND(U109&lt;U$415+2*U$417,U109&gt;U$415-2*U$417),U109,"")</f>
        <v>577</v>
      </c>
      <c r="AD109" s="0" t="str">
        <f aca="false">IF(AND(V109&lt;V$415+2*V$417,V109&gt;V$415-2*V$417),V109,"")</f>
        <v/>
      </c>
      <c r="AF109" s="0" t="str">
        <f aca="false">IF(AND(X109&lt;X$415+2*X$417,X109&gt;X$415-2*X$417),X109,"")</f>
        <v/>
      </c>
      <c r="AG109" s="0" t="str">
        <f aca="false">IF(AND(Y109&lt;Y$415+2*Y$417,Y109&gt;Y$415-2*Y$417),Y109,"")</f>
        <v/>
      </c>
    </row>
    <row r="110" customFormat="false" ht="12.8" hidden="false" customHeight="false" outlineLevel="0" collapsed="false">
      <c r="A110" s="0" t="n">
        <v>109</v>
      </c>
      <c r="B110" s="0" t="s">
        <v>19</v>
      </c>
      <c r="C110" s="0" t="s">
        <v>20</v>
      </c>
      <c r="D110" s="0" t="n">
        <v>10</v>
      </c>
      <c r="E110" s="0" t="n">
        <v>3</v>
      </c>
      <c r="F110" s="0" t="s">
        <v>41</v>
      </c>
      <c r="G110" s="0" t="n">
        <v>500</v>
      </c>
      <c r="I110" s="0" t="n">
        <v>0</v>
      </c>
      <c r="J110" s="0" t="n">
        <v>1</v>
      </c>
      <c r="L110" s="0" t="s">
        <v>54</v>
      </c>
      <c r="M110" s="0" t="s">
        <v>51</v>
      </c>
      <c r="N110" s="0" t="s">
        <v>67</v>
      </c>
      <c r="T110" s="0" t="str">
        <f aca="false">IF(AND($P110="Congruent",$I110=1),$G110,"")</f>
        <v/>
      </c>
      <c r="U110" s="0" t="str">
        <f aca="false">IF(AND($P110="Neutre",$I110=1),$G110,"")</f>
        <v/>
      </c>
      <c r="V110" s="0" t="str">
        <f aca="false">IF(AND($P110="Incongruent",$I110=1),$G110,"")</f>
        <v/>
      </c>
      <c r="X110" s="0" t="str">
        <f aca="false">IF(AND($Q110="control",$I110=1,$I108=1),$G110,"")</f>
        <v/>
      </c>
      <c r="Y110" s="0" t="str">
        <f aca="false">IF(AND($Q110="test",$I110=1,$I108=1),$G110,"")</f>
        <v/>
      </c>
      <c r="AB110" s="0" t="str">
        <f aca="false">IF(AND(T110&lt;T$415+2*T$417,T110&gt;T$415-2*T$417),T110,"")</f>
        <v/>
      </c>
      <c r="AC110" s="0" t="str">
        <f aca="false">IF(AND(U110&lt;U$415+2*U$417,U110&gt;U$415-2*U$417),U110,"")</f>
        <v/>
      </c>
      <c r="AD110" s="0" t="str">
        <f aca="false">IF(AND(V110&lt;V$415+2*V$417,V110&gt;V$415-2*V$417),V110,"")</f>
        <v/>
      </c>
      <c r="AF110" s="0" t="str">
        <f aca="false">IF(AND(X110&lt;X$415+2*X$417,X110&gt;X$415-2*X$417),X110,"")</f>
        <v/>
      </c>
      <c r="AG110" s="0" t="str">
        <f aca="false">IF(AND(Y110&lt;Y$415+2*Y$417,Y110&gt;Y$415-2*Y$417),Y110,"")</f>
        <v/>
      </c>
    </row>
    <row r="111" customFormat="false" ht="12.8" hidden="false" customHeight="false" outlineLevel="0" collapsed="false">
      <c r="A111" s="0" t="n">
        <v>110</v>
      </c>
      <c r="B111" s="0" t="s">
        <v>19</v>
      </c>
      <c r="C111" s="0" t="s">
        <v>20</v>
      </c>
      <c r="D111" s="0" t="n">
        <v>10</v>
      </c>
      <c r="E111" s="0" t="n">
        <v>4</v>
      </c>
      <c r="F111" s="0" t="s">
        <v>12</v>
      </c>
      <c r="G111" s="0" t="n">
        <v>676</v>
      </c>
      <c r="H111" s="0" t="s">
        <v>44</v>
      </c>
      <c r="I111" s="0" t="n">
        <v>1</v>
      </c>
      <c r="J111" s="0" t="n">
        <v>0</v>
      </c>
      <c r="L111" s="0" t="s">
        <v>54</v>
      </c>
      <c r="M111" s="0" t="s">
        <v>51</v>
      </c>
      <c r="N111" s="0" t="s">
        <v>67</v>
      </c>
      <c r="O111" s="0" t="s">
        <v>48</v>
      </c>
      <c r="P111" s="0" t="s">
        <v>46</v>
      </c>
      <c r="Q111" s="0" t="s">
        <v>17</v>
      </c>
      <c r="T111" s="0" t="n">
        <f aca="false">IF(AND($P111="Congruent",$I111=1),$G111,"")</f>
        <v>676</v>
      </c>
      <c r="U111" s="0" t="str">
        <f aca="false">IF(AND($P111="Neutre",$I111=1),$G111,"")</f>
        <v/>
      </c>
      <c r="V111" s="0" t="str">
        <f aca="false">IF(AND($P111="Incongruent",$I111=1),$G111,"")</f>
        <v/>
      </c>
      <c r="X111" s="0" t="n">
        <f aca="false">IF(AND($Q111="control",$I111=1,$I109=1),$G111,"")</f>
        <v>676</v>
      </c>
      <c r="Y111" s="0" t="str">
        <f aca="false">IF(AND($Q111="test",$I111=1,$I109=1),$G111,"")</f>
        <v/>
      </c>
      <c r="AB111" s="0" t="n">
        <f aca="false">IF(AND(T111&lt;T$415+2*T$417,T111&gt;T$415-2*T$417),T111,"")</f>
        <v>676</v>
      </c>
      <c r="AC111" s="0" t="str">
        <f aca="false">IF(AND(U111&lt;U$415+2*U$417,U111&gt;U$415-2*U$417),U111,"")</f>
        <v/>
      </c>
      <c r="AD111" s="0" t="str">
        <f aca="false">IF(AND(V111&lt;V$415+2*V$417,V111&gt;V$415-2*V$417),V111,"")</f>
        <v/>
      </c>
      <c r="AF111" s="0" t="n">
        <f aca="false">IF(AND(X111&lt;X$415+2*X$417,X111&gt;X$415-2*X$417),X111,"")</f>
        <v>676</v>
      </c>
      <c r="AG111" s="0" t="str">
        <f aca="false">IF(AND(Y111&lt;Y$415+2*Y$417,Y111&gt;Y$415-2*Y$417),Y111,"")</f>
        <v/>
      </c>
    </row>
    <row r="112" customFormat="false" ht="12.8" hidden="false" customHeight="false" outlineLevel="0" collapsed="false">
      <c r="A112" s="0" t="n">
        <v>111</v>
      </c>
      <c r="B112" s="0" t="s">
        <v>19</v>
      </c>
      <c r="C112" s="0" t="s">
        <v>20</v>
      </c>
      <c r="D112" s="0" t="n">
        <v>10</v>
      </c>
      <c r="E112" s="0" t="n">
        <v>5</v>
      </c>
      <c r="F112" s="0" t="s">
        <v>41</v>
      </c>
      <c r="G112" s="0" t="n">
        <v>500</v>
      </c>
      <c r="I112" s="0" t="n">
        <v>0</v>
      </c>
      <c r="J112" s="0" t="n">
        <v>1</v>
      </c>
      <c r="L112" s="0" t="s">
        <v>54</v>
      </c>
      <c r="M112" s="0" t="s">
        <v>51</v>
      </c>
      <c r="N112" s="0" t="s">
        <v>67</v>
      </c>
      <c r="T112" s="0" t="str">
        <f aca="false">IF(AND($P112="Congruent",$I112=1),$G112,"")</f>
        <v/>
      </c>
      <c r="U112" s="0" t="str">
        <f aca="false">IF(AND($P112="Neutre",$I112=1),$G112,"")</f>
        <v/>
      </c>
      <c r="V112" s="0" t="str">
        <f aca="false">IF(AND($P112="Incongruent",$I112=1),$G112,"")</f>
        <v/>
      </c>
      <c r="X112" s="0" t="str">
        <f aca="false">IF(AND($Q112="control",$I112=1,$I110=1),$G112,"")</f>
        <v/>
      </c>
      <c r="Y112" s="0" t="str">
        <f aca="false">IF(AND($Q112="test",$I112=1,$I110=1),$G112,"")</f>
        <v/>
      </c>
      <c r="AB112" s="0" t="str">
        <f aca="false">IF(AND(T112&lt;T$415+2*T$417,T112&gt;T$415-2*T$417),T112,"")</f>
        <v/>
      </c>
      <c r="AC112" s="0" t="str">
        <f aca="false">IF(AND(U112&lt;U$415+2*U$417,U112&gt;U$415-2*U$417),U112,"")</f>
        <v/>
      </c>
      <c r="AD112" s="0" t="str">
        <f aca="false">IF(AND(V112&lt;V$415+2*V$417,V112&gt;V$415-2*V$417),V112,"")</f>
        <v/>
      </c>
      <c r="AF112" s="0" t="str">
        <f aca="false">IF(AND(X112&lt;X$415+2*X$417,X112&gt;X$415-2*X$417),X112,"")</f>
        <v/>
      </c>
      <c r="AG112" s="0" t="str">
        <f aca="false">IF(AND(Y112&lt;Y$415+2*Y$417,Y112&gt;Y$415-2*Y$417),Y112,"")</f>
        <v/>
      </c>
    </row>
    <row r="113" customFormat="false" ht="12.8" hidden="false" customHeight="false" outlineLevel="0" collapsed="false">
      <c r="A113" s="0" t="n">
        <v>112</v>
      </c>
      <c r="B113" s="0" t="s">
        <v>19</v>
      </c>
      <c r="C113" s="0" t="s">
        <v>20</v>
      </c>
      <c r="D113" s="0" t="n">
        <v>10</v>
      </c>
      <c r="E113" s="0" t="n">
        <v>6</v>
      </c>
      <c r="F113" s="0" t="s">
        <v>49</v>
      </c>
      <c r="G113" s="0" t="n">
        <v>1000</v>
      </c>
      <c r="I113" s="0" t="n">
        <v>0</v>
      </c>
      <c r="J113" s="0" t="n">
        <v>1</v>
      </c>
      <c r="K113" s="0" t="n">
        <v>1</v>
      </c>
      <c r="L113" s="0" t="s">
        <v>54</v>
      </c>
      <c r="M113" s="0" t="s">
        <v>51</v>
      </c>
      <c r="N113" s="0" t="s">
        <v>67</v>
      </c>
      <c r="T113" s="0" t="str">
        <f aca="false">IF(AND($P113="Congruent",$I113=1),$G113,"")</f>
        <v/>
      </c>
      <c r="U113" s="0" t="str">
        <f aca="false">IF(AND($P113="Neutre",$I113=1),$G113,"")</f>
        <v/>
      </c>
      <c r="V113" s="0" t="str">
        <f aca="false">IF(AND($P113="Incongruent",$I113=1),$G113,"")</f>
        <v/>
      </c>
      <c r="X113" s="0" t="str">
        <f aca="false">IF(AND($Q113="control",$I113=1,$I111=1),$G113,"")</f>
        <v/>
      </c>
      <c r="Y113" s="0" t="str">
        <f aca="false">IF(AND($Q113="test",$I113=1,$I111=1),$G113,"")</f>
        <v/>
      </c>
      <c r="AB113" s="0" t="str">
        <f aca="false">IF(AND(T113&lt;T$415+2*T$417,T113&gt;T$415-2*T$417),T113,"")</f>
        <v/>
      </c>
      <c r="AC113" s="0" t="str">
        <f aca="false">IF(AND(U113&lt;U$415+2*U$417,U113&gt;U$415-2*U$417),U113,"")</f>
        <v/>
      </c>
      <c r="AD113" s="0" t="str">
        <f aca="false">IF(AND(V113&lt;V$415+2*V$417,V113&gt;V$415-2*V$417),V113,"")</f>
        <v/>
      </c>
      <c r="AF113" s="0" t="str">
        <f aca="false">IF(AND(X113&lt;X$415+2*X$417,X113&gt;X$415-2*X$417),X113,"")</f>
        <v/>
      </c>
      <c r="AG113" s="0" t="str">
        <f aca="false">IF(AND(Y113&lt;Y$415+2*Y$417,Y113&gt;Y$415-2*Y$417),Y113,"")</f>
        <v/>
      </c>
    </row>
    <row r="114" customFormat="false" ht="12.8" hidden="false" customHeight="false" outlineLevel="0" collapsed="false">
      <c r="A114" s="0" t="n">
        <v>113</v>
      </c>
      <c r="B114" s="0" t="s">
        <v>19</v>
      </c>
      <c r="C114" s="0" t="s">
        <v>20</v>
      </c>
      <c r="D114" s="0" t="n">
        <v>11</v>
      </c>
      <c r="E114" s="0" t="n">
        <v>1</v>
      </c>
      <c r="F114" s="0" t="s">
        <v>41</v>
      </c>
      <c r="G114" s="0" t="n">
        <v>499</v>
      </c>
      <c r="I114" s="0" t="n">
        <v>0</v>
      </c>
      <c r="J114" s="0" t="n">
        <v>1</v>
      </c>
      <c r="L114" s="0" t="s">
        <v>43</v>
      </c>
      <c r="M114" s="0" t="s">
        <v>62</v>
      </c>
      <c r="N114" s="0" t="s">
        <v>65</v>
      </c>
      <c r="T114" s="0" t="str">
        <f aca="false">IF(AND($P114="Congruent",$I114=1),$G114,"")</f>
        <v/>
      </c>
      <c r="U114" s="0" t="str">
        <f aca="false">IF(AND($P114="Neutre",$I114=1),$G114,"")</f>
        <v/>
      </c>
      <c r="V114" s="0" t="str">
        <f aca="false">IF(AND($P114="Incongruent",$I114=1),$G114,"")</f>
        <v/>
      </c>
      <c r="X114" s="0" t="str">
        <f aca="false">IF(AND($Q114="control",$I114=1,$I112=1),$G114,"")</f>
        <v/>
      </c>
      <c r="Y114" s="0" t="str">
        <f aca="false">IF(AND($Q114="test",$I114=1,$I112=1),$G114,"")</f>
        <v/>
      </c>
      <c r="AB114" s="0" t="str">
        <f aca="false">IF(AND(T114&lt;T$415+2*T$417,T114&gt;T$415-2*T$417),T114,"")</f>
        <v/>
      </c>
      <c r="AC114" s="0" t="str">
        <f aca="false">IF(AND(U114&lt;U$415+2*U$417,U114&gt;U$415-2*U$417),U114,"")</f>
        <v/>
      </c>
      <c r="AD114" s="0" t="str">
        <f aca="false">IF(AND(V114&lt;V$415+2*V$417,V114&gt;V$415-2*V$417),V114,"")</f>
        <v/>
      </c>
      <c r="AF114" s="0" t="str">
        <f aca="false">IF(AND(X114&lt;X$415+2*X$417,X114&gt;X$415-2*X$417),X114,"")</f>
        <v/>
      </c>
      <c r="AG114" s="0" t="str">
        <f aca="false">IF(AND(Y114&lt;Y$415+2*Y$417,Y114&gt;Y$415-2*Y$417),Y114,"")</f>
        <v/>
      </c>
    </row>
    <row r="115" customFormat="false" ht="12.8" hidden="false" customHeight="false" outlineLevel="0" collapsed="false">
      <c r="A115" s="0" t="n">
        <v>114</v>
      </c>
      <c r="B115" s="0" t="s">
        <v>19</v>
      </c>
      <c r="C115" s="0" t="s">
        <v>20</v>
      </c>
      <c r="D115" s="0" t="n">
        <v>11</v>
      </c>
      <c r="E115" s="0" t="n">
        <v>2</v>
      </c>
      <c r="F115" s="0" t="s">
        <v>11</v>
      </c>
      <c r="G115" s="0" t="n">
        <v>1094</v>
      </c>
      <c r="H115" s="0" t="s">
        <v>47</v>
      </c>
      <c r="I115" s="0" t="n">
        <v>1</v>
      </c>
      <c r="J115" s="0" t="n">
        <v>0</v>
      </c>
      <c r="L115" s="0" t="s">
        <v>43</v>
      </c>
      <c r="M115" s="0" t="s">
        <v>62</v>
      </c>
      <c r="N115" s="0" t="s">
        <v>65</v>
      </c>
      <c r="O115" s="0" t="s">
        <v>45</v>
      </c>
      <c r="P115" s="0" t="s">
        <v>46</v>
      </c>
      <c r="T115" s="0" t="n">
        <f aca="false">IF(AND($P115="Congruent",$I115=1),$G115,"")</f>
        <v>1094</v>
      </c>
      <c r="U115" s="0" t="str">
        <f aca="false">IF(AND($P115="Neutre",$I115=1),$G115,"")</f>
        <v/>
      </c>
      <c r="V115" s="0" t="str">
        <f aca="false">IF(AND($P115="Incongruent",$I115=1),$G115,"")</f>
        <v/>
      </c>
      <c r="X115" s="0" t="str">
        <f aca="false">IF(AND($Q115="control",$I115=1,$I113=1),$G115,"")</f>
        <v/>
      </c>
      <c r="Y115" s="0" t="str">
        <f aca="false">IF(AND($Q115="test",$I115=1,$I113=1),$G115,"")</f>
        <v/>
      </c>
      <c r="AB115" s="0" t="n">
        <f aca="false">IF(AND(T115&lt;T$415+2*T$417,T115&gt;T$415-2*T$417),T115,"")</f>
        <v>1094</v>
      </c>
      <c r="AC115" s="0" t="str">
        <f aca="false">IF(AND(U115&lt;U$415+2*U$417,U115&gt;U$415-2*U$417),U115,"")</f>
        <v/>
      </c>
      <c r="AD115" s="0" t="str">
        <f aca="false">IF(AND(V115&lt;V$415+2*V$417,V115&gt;V$415-2*V$417),V115,"")</f>
        <v/>
      </c>
      <c r="AF115" s="0" t="str">
        <f aca="false">IF(AND(X115&lt;X$415+2*X$417,X115&gt;X$415-2*X$417),X115,"")</f>
        <v/>
      </c>
      <c r="AG115" s="0" t="str">
        <f aca="false">IF(AND(Y115&lt;Y$415+2*Y$417,Y115&gt;Y$415-2*Y$417),Y115,"")</f>
        <v/>
      </c>
    </row>
    <row r="116" customFormat="false" ht="12.8" hidden="false" customHeight="false" outlineLevel="0" collapsed="false">
      <c r="A116" s="0" t="n">
        <v>115</v>
      </c>
      <c r="B116" s="0" t="s">
        <v>19</v>
      </c>
      <c r="C116" s="0" t="s">
        <v>20</v>
      </c>
      <c r="D116" s="0" t="n">
        <v>11</v>
      </c>
      <c r="E116" s="0" t="n">
        <v>3</v>
      </c>
      <c r="F116" s="0" t="s">
        <v>41</v>
      </c>
      <c r="G116" s="0" t="n">
        <v>497</v>
      </c>
      <c r="I116" s="0" t="n">
        <v>0</v>
      </c>
      <c r="J116" s="0" t="n">
        <v>1</v>
      </c>
      <c r="L116" s="0" t="s">
        <v>43</v>
      </c>
      <c r="M116" s="0" t="s">
        <v>62</v>
      </c>
      <c r="N116" s="0" t="s">
        <v>65</v>
      </c>
      <c r="T116" s="0" t="str">
        <f aca="false">IF(AND($P116="Congruent",$I116=1),$G116,"")</f>
        <v/>
      </c>
      <c r="U116" s="0" t="str">
        <f aca="false">IF(AND($P116="Neutre",$I116=1),$G116,"")</f>
        <v/>
      </c>
      <c r="V116" s="0" t="str">
        <f aca="false">IF(AND($P116="Incongruent",$I116=1),$G116,"")</f>
        <v/>
      </c>
      <c r="X116" s="0" t="str">
        <f aca="false">IF(AND($Q116="control",$I116=1,$I114=1),$G116,"")</f>
        <v/>
      </c>
      <c r="Y116" s="0" t="str">
        <f aca="false">IF(AND($Q116="test",$I116=1,$I114=1),$G116,"")</f>
        <v/>
      </c>
      <c r="AB116" s="0" t="str">
        <f aca="false">IF(AND(T116&lt;T$415+2*T$417,T116&gt;T$415-2*T$417),T116,"")</f>
        <v/>
      </c>
      <c r="AC116" s="0" t="str">
        <f aca="false">IF(AND(U116&lt;U$415+2*U$417,U116&gt;U$415-2*U$417),U116,"")</f>
        <v/>
      </c>
      <c r="AD116" s="0" t="str">
        <f aca="false">IF(AND(V116&lt;V$415+2*V$417,V116&gt;V$415-2*V$417),V116,"")</f>
        <v/>
      </c>
      <c r="AF116" s="0" t="str">
        <f aca="false">IF(AND(X116&lt;X$415+2*X$417,X116&gt;X$415-2*X$417),X116,"")</f>
        <v/>
      </c>
      <c r="AG116" s="0" t="str">
        <f aca="false">IF(AND(Y116&lt;Y$415+2*Y$417,Y116&gt;Y$415-2*Y$417),Y116,"")</f>
        <v/>
      </c>
    </row>
    <row r="117" customFormat="false" ht="12.8" hidden="false" customHeight="false" outlineLevel="0" collapsed="false">
      <c r="A117" s="0" t="n">
        <v>116</v>
      </c>
      <c r="B117" s="0" t="s">
        <v>19</v>
      </c>
      <c r="C117" s="0" t="s">
        <v>20</v>
      </c>
      <c r="D117" s="0" t="n">
        <v>11</v>
      </c>
      <c r="E117" s="0" t="n">
        <v>4</v>
      </c>
      <c r="F117" s="0" t="s">
        <v>12</v>
      </c>
      <c r="G117" s="0" t="n">
        <v>776.000000000058</v>
      </c>
      <c r="H117" s="0" t="s">
        <v>47</v>
      </c>
      <c r="I117" s="0" t="n">
        <v>1</v>
      </c>
      <c r="J117" s="0" t="n">
        <v>0</v>
      </c>
      <c r="L117" s="0" t="s">
        <v>43</v>
      </c>
      <c r="M117" s="0" t="s">
        <v>62</v>
      </c>
      <c r="N117" s="0" t="s">
        <v>65</v>
      </c>
      <c r="O117" s="0" t="s">
        <v>48</v>
      </c>
      <c r="P117" s="0" t="s">
        <v>46</v>
      </c>
      <c r="T117" s="0" t="n">
        <f aca="false">IF(AND($P117="Congruent",$I117=1),$G117,"")</f>
        <v>776.000000000058</v>
      </c>
      <c r="U117" s="0" t="str">
        <f aca="false">IF(AND($P117="Neutre",$I117=1),$G117,"")</f>
        <v/>
      </c>
      <c r="V117" s="0" t="str">
        <f aca="false">IF(AND($P117="Incongruent",$I117=1),$G117,"")</f>
        <v/>
      </c>
      <c r="X117" s="0" t="str">
        <f aca="false">IF(AND($Q117="control",$I117=1,$I115=1),$G117,"")</f>
        <v/>
      </c>
      <c r="Y117" s="0" t="str">
        <f aca="false">IF(AND($Q117="test",$I117=1,$I115=1),$G117,"")</f>
        <v/>
      </c>
      <c r="AB117" s="0" t="n">
        <f aca="false">IF(AND(T117&lt;T$415+2*T$417,T117&gt;T$415-2*T$417),T117,"")</f>
        <v>776.000000000058</v>
      </c>
      <c r="AC117" s="0" t="str">
        <f aca="false">IF(AND(U117&lt;U$415+2*U$417,U117&gt;U$415-2*U$417),U117,"")</f>
        <v/>
      </c>
      <c r="AD117" s="0" t="str">
        <f aca="false">IF(AND(V117&lt;V$415+2*V$417,V117&gt;V$415-2*V$417),V117,"")</f>
        <v/>
      </c>
      <c r="AF117" s="0" t="str">
        <f aca="false">IF(AND(X117&lt;X$415+2*X$417,X117&gt;X$415-2*X$417),X117,"")</f>
        <v/>
      </c>
      <c r="AG117" s="0" t="str">
        <f aca="false">IF(AND(Y117&lt;Y$415+2*Y$417,Y117&gt;Y$415-2*Y$417),Y117,"")</f>
        <v/>
      </c>
    </row>
    <row r="118" customFormat="false" ht="12.8" hidden="false" customHeight="false" outlineLevel="0" collapsed="false">
      <c r="A118" s="0" t="n">
        <v>117</v>
      </c>
      <c r="B118" s="0" t="s">
        <v>19</v>
      </c>
      <c r="C118" s="0" t="s">
        <v>20</v>
      </c>
      <c r="D118" s="0" t="n">
        <v>11</v>
      </c>
      <c r="E118" s="0" t="n">
        <v>5</v>
      </c>
      <c r="F118" s="0" t="s">
        <v>41</v>
      </c>
      <c r="G118" s="0" t="n">
        <v>500</v>
      </c>
      <c r="I118" s="0" t="n">
        <v>0</v>
      </c>
      <c r="J118" s="0" t="n">
        <v>1</v>
      </c>
      <c r="L118" s="0" t="s">
        <v>43</v>
      </c>
      <c r="M118" s="0" t="s">
        <v>62</v>
      </c>
      <c r="N118" s="0" t="s">
        <v>65</v>
      </c>
      <c r="T118" s="0" t="str">
        <f aca="false">IF(AND($P118="Congruent",$I118=1),$G118,"")</f>
        <v/>
      </c>
      <c r="U118" s="0" t="str">
        <f aca="false">IF(AND($P118="Neutre",$I118=1),$G118,"")</f>
        <v/>
      </c>
      <c r="V118" s="0" t="str">
        <f aca="false">IF(AND($P118="Incongruent",$I118=1),$G118,"")</f>
        <v/>
      </c>
      <c r="X118" s="0" t="str">
        <f aca="false">IF(AND($Q118="control",$I118=1,$I116=1),$G118,"")</f>
        <v/>
      </c>
      <c r="Y118" s="0" t="str">
        <f aca="false">IF(AND($Q118="test",$I118=1,$I116=1),$G118,"")</f>
        <v/>
      </c>
      <c r="AB118" s="0" t="str">
        <f aca="false">IF(AND(T118&lt;T$415+2*T$417,T118&gt;T$415-2*T$417),T118,"")</f>
        <v/>
      </c>
      <c r="AC118" s="0" t="str">
        <f aca="false">IF(AND(U118&lt;U$415+2*U$417,U118&gt;U$415-2*U$417),U118,"")</f>
        <v/>
      </c>
      <c r="AD118" s="0" t="str">
        <f aca="false">IF(AND(V118&lt;V$415+2*V$417,V118&gt;V$415-2*V$417),V118,"")</f>
        <v/>
      </c>
      <c r="AF118" s="0" t="str">
        <f aca="false">IF(AND(X118&lt;X$415+2*X$417,X118&gt;X$415-2*X$417),X118,"")</f>
        <v/>
      </c>
      <c r="AG118" s="0" t="str">
        <f aca="false">IF(AND(Y118&lt;Y$415+2*Y$417,Y118&gt;Y$415-2*Y$417),Y118,"")</f>
        <v/>
      </c>
    </row>
    <row r="119" customFormat="false" ht="12.8" hidden="false" customHeight="false" outlineLevel="0" collapsed="false">
      <c r="A119" s="0" t="n">
        <v>118</v>
      </c>
      <c r="B119" s="0" t="s">
        <v>19</v>
      </c>
      <c r="C119" s="0" t="s">
        <v>20</v>
      </c>
      <c r="D119" s="0" t="n">
        <v>11</v>
      </c>
      <c r="E119" s="0" t="n">
        <v>6</v>
      </c>
      <c r="F119" s="0" t="s">
        <v>49</v>
      </c>
      <c r="G119" s="0" t="n">
        <v>999</v>
      </c>
      <c r="I119" s="0" t="n">
        <v>0</v>
      </c>
      <c r="J119" s="0" t="n">
        <v>1</v>
      </c>
      <c r="K119" s="0" t="n">
        <v>1</v>
      </c>
      <c r="L119" s="0" t="s">
        <v>43</v>
      </c>
      <c r="M119" s="0" t="s">
        <v>62</v>
      </c>
      <c r="N119" s="0" t="s">
        <v>65</v>
      </c>
      <c r="T119" s="0" t="str">
        <f aca="false">IF(AND($P119="Congruent",$I119=1),$G119,"")</f>
        <v/>
      </c>
      <c r="U119" s="0" t="str">
        <f aca="false">IF(AND($P119="Neutre",$I119=1),$G119,"")</f>
        <v/>
      </c>
      <c r="V119" s="0" t="str">
        <f aca="false">IF(AND($P119="Incongruent",$I119=1),$G119,"")</f>
        <v/>
      </c>
      <c r="X119" s="0" t="str">
        <f aca="false">IF(AND($Q119="control",$I119=1,$I117=1),$G119,"")</f>
        <v/>
      </c>
      <c r="Y119" s="0" t="str">
        <f aca="false">IF(AND($Q119="test",$I119=1,$I117=1),$G119,"")</f>
        <v/>
      </c>
      <c r="AB119" s="0" t="str">
        <f aca="false">IF(AND(T119&lt;T$415+2*T$417,T119&gt;T$415-2*T$417),T119,"")</f>
        <v/>
      </c>
      <c r="AC119" s="0" t="str">
        <f aca="false">IF(AND(U119&lt;U$415+2*U$417,U119&gt;U$415-2*U$417),U119,"")</f>
        <v/>
      </c>
      <c r="AD119" s="0" t="str">
        <f aca="false">IF(AND(V119&lt;V$415+2*V$417,V119&gt;V$415-2*V$417),V119,"")</f>
        <v/>
      </c>
      <c r="AF119" s="0" t="str">
        <f aca="false">IF(AND(X119&lt;X$415+2*X$417,X119&gt;X$415-2*X$417),X119,"")</f>
        <v/>
      </c>
      <c r="AG119" s="0" t="str">
        <f aca="false">IF(AND(Y119&lt;Y$415+2*Y$417,Y119&gt;Y$415-2*Y$417),Y119,"")</f>
        <v/>
      </c>
    </row>
    <row r="120" customFormat="false" ht="12.8" hidden="false" customHeight="false" outlineLevel="0" collapsed="false">
      <c r="A120" s="0" t="n">
        <v>119</v>
      </c>
      <c r="B120" s="0" t="s">
        <v>19</v>
      </c>
      <c r="C120" s="0" t="s">
        <v>20</v>
      </c>
      <c r="D120" s="0" t="n">
        <v>12</v>
      </c>
      <c r="E120" s="0" t="n">
        <v>1</v>
      </c>
      <c r="F120" s="0" t="s">
        <v>41</v>
      </c>
      <c r="G120" s="0" t="n">
        <v>500</v>
      </c>
      <c r="I120" s="0" t="n">
        <v>0</v>
      </c>
      <c r="J120" s="0" t="n">
        <v>1</v>
      </c>
      <c r="L120" s="0" t="s">
        <v>57</v>
      </c>
      <c r="M120" s="0" t="s">
        <v>55</v>
      </c>
      <c r="N120" s="0" t="s">
        <v>66</v>
      </c>
      <c r="T120" s="0" t="str">
        <f aca="false">IF(AND($P120="Congruent",$I120=1),$G120,"")</f>
        <v/>
      </c>
      <c r="U120" s="0" t="str">
        <f aca="false">IF(AND($P120="Neutre",$I120=1),$G120,"")</f>
        <v/>
      </c>
      <c r="V120" s="0" t="str">
        <f aca="false">IF(AND($P120="Incongruent",$I120=1),$G120,"")</f>
        <v/>
      </c>
      <c r="X120" s="0" t="str">
        <f aca="false">IF(AND($Q120="control",$I120=1,$I118=1),$G120,"")</f>
        <v/>
      </c>
      <c r="Y120" s="0" t="str">
        <f aca="false">IF(AND($Q120="test",$I120=1,$I118=1),$G120,"")</f>
        <v/>
      </c>
      <c r="AB120" s="0" t="str">
        <f aca="false">IF(AND(T120&lt;T$415+2*T$417,T120&gt;T$415-2*T$417),T120,"")</f>
        <v/>
      </c>
      <c r="AC120" s="0" t="str">
        <f aca="false">IF(AND(U120&lt;U$415+2*U$417,U120&gt;U$415-2*U$417),U120,"")</f>
        <v/>
      </c>
      <c r="AD120" s="0" t="str">
        <f aca="false">IF(AND(V120&lt;V$415+2*V$417,V120&gt;V$415-2*V$417),V120,"")</f>
        <v/>
      </c>
      <c r="AF120" s="0" t="str">
        <f aca="false">IF(AND(X120&lt;X$415+2*X$417,X120&gt;X$415-2*X$417),X120,"")</f>
        <v/>
      </c>
      <c r="AG120" s="0" t="str">
        <f aca="false">IF(AND(Y120&lt;Y$415+2*Y$417,Y120&gt;Y$415-2*Y$417),Y120,"")</f>
        <v/>
      </c>
    </row>
    <row r="121" customFormat="false" ht="12.8" hidden="false" customHeight="false" outlineLevel="0" collapsed="false">
      <c r="A121" s="0" t="n">
        <v>120</v>
      </c>
      <c r="B121" s="0" t="s">
        <v>19</v>
      </c>
      <c r="C121" s="0" t="s">
        <v>20</v>
      </c>
      <c r="D121" s="0" t="n">
        <v>12</v>
      </c>
      <c r="E121" s="0" t="n">
        <v>2</v>
      </c>
      <c r="F121" s="0" t="s">
        <v>11</v>
      </c>
      <c r="G121" s="0" t="n">
        <v>743.999999999942</v>
      </c>
      <c r="H121" s="0" t="s">
        <v>47</v>
      </c>
      <c r="I121" s="0" t="n">
        <v>1</v>
      </c>
      <c r="J121" s="0" t="n">
        <v>0</v>
      </c>
      <c r="L121" s="0" t="s">
        <v>57</v>
      </c>
      <c r="M121" s="0" t="s">
        <v>55</v>
      </c>
      <c r="N121" s="0" t="s">
        <v>66</v>
      </c>
      <c r="O121" s="0" t="s">
        <v>58</v>
      </c>
      <c r="P121" s="0" t="s">
        <v>59</v>
      </c>
      <c r="T121" s="0" t="str">
        <f aca="false">IF(AND($P121="Congruent",$I121=1),$G121,"")</f>
        <v/>
      </c>
      <c r="U121" s="0" t="str">
        <f aca="false">IF(AND($P121="Neutre",$I121=1),$G121,"")</f>
        <v/>
      </c>
      <c r="V121" s="0" t="n">
        <f aca="false">IF(AND($P121="Incongruent",$I121=1),$G121,"")</f>
        <v>743.999999999942</v>
      </c>
      <c r="X121" s="0" t="str">
        <f aca="false">IF(AND($Q121="control",$I121=1,$I119=1),$G121,"")</f>
        <v/>
      </c>
      <c r="Y121" s="0" t="str">
        <f aca="false">IF(AND($Q121="test",$I121=1,$I119=1),$G121,"")</f>
        <v/>
      </c>
      <c r="AB121" s="0" t="str">
        <f aca="false">IF(AND(T121&lt;T$415+2*T$417,T121&gt;T$415-2*T$417),T121,"")</f>
        <v/>
      </c>
      <c r="AC121" s="0" t="str">
        <f aca="false">IF(AND(U121&lt;U$415+2*U$417,U121&gt;U$415-2*U$417),U121,"")</f>
        <v/>
      </c>
      <c r="AD121" s="0" t="n">
        <f aca="false">IF(AND(V121&lt;V$415+2*V$417,V121&gt;V$415-2*V$417),V121,"")</f>
        <v>743.999999999942</v>
      </c>
      <c r="AF121" s="0" t="str">
        <f aca="false">IF(AND(X121&lt;X$415+2*X$417,X121&gt;X$415-2*X$417),X121,"")</f>
        <v/>
      </c>
      <c r="AG121" s="0" t="str">
        <f aca="false">IF(AND(Y121&lt;Y$415+2*Y$417,Y121&gt;Y$415-2*Y$417),Y121,"")</f>
        <v/>
      </c>
    </row>
    <row r="122" customFormat="false" ht="12.8" hidden="false" customHeight="false" outlineLevel="0" collapsed="false">
      <c r="A122" s="0" t="n">
        <v>121</v>
      </c>
      <c r="B122" s="0" t="s">
        <v>19</v>
      </c>
      <c r="C122" s="0" t="s">
        <v>20</v>
      </c>
      <c r="D122" s="0" t="n">
        <v>12</v>
      </c>
      <c r="E122" s="0" t="n">
        <v>3</v>
      </c>
      <c r="F122" s="0" t="s">
        <v>41</v>
      </c>
      <c r="G122" s="0" t="n">
        <v>500</v>
      </c>
      <c r="I122" s="0" t="n">
        <v>0</v>
      </c>
      <c r="J122" s="0" t="n">
        <v>1</v>
      </c>
      <c r="L122" s="0" t="s">
        <v>57</v>
      </c>
      <c r="M122" s="0" t="s">
        <v>55</v>
      </c>
      <c r="N122" s="0" t="s">
        <v>66</v>
      </c>
      <c r="T122" s="0" t="str">
        <f aca="false">IF(AND($P122="Congruent",$I122=1),$G122,"")</f>
        <v/>
      </c>
      <c r="U122" s="0" t="str">
        <f aca="false">IF(AND($P122="Neutre",$I122=1),$G122,"")</f>
        <v/>
      </c>
      <c r="V122" s="0" t="str">
        <f aca="false">IF(AND($P122="Incongruent",$I122=1),$G122,"")</f>
        <v/>
      </c>
      <c r="X122" s="0" t="str">
        <f aca="false">IF(AND($Q122="control",$I122=1,$I120=1),$G122,"")</f>
        <v/>
      </c>
      <c r="Y122" s="0" t="str">
        <f aca="false">IF(AND($Q122="test",$I122=1,$I120=1),$G122,"")</f>
        <v/>
      </c>
      <c r="AB122" s="0" t="str">
        <f aca="false">IF(AND(T122&lt;T$415+2*T$417,T122&gt;T$415-2*T$417),T122,"")</f>
        <v/>
      </c>
      <c r="AC122" s="0" t="str">
        <f aca="false">IF(AND(U122&lt;U$415+2*U$417,U122&gt;U$415-2*U$417),U122,"")</f>
        <v/>
      </c>
      <c r="AD122" s="0" t="str">
        <f aca="false">IF(AND(V122&lt;V$415+2*V$417,V122&gt;V$415-2*V$417),V122,"")</f>
        <v/>
      </c>
      <c r="AF122" s="0" t="str">
        <f aca="false">IF(AND(X122&lt;X$415+2*X$417,X122&gt;X$415-2*X$417),X122,"")</f>
        <v/>
      </c>
      <c r="AG122" s="0" t="str">
        <f aca="false">IF(AND(Y122&lt;Y$415+2*Y$417,Y122&gt;Y$415-2*Y$417),Y122,"")</f>
        <v/>
      </c>
    </row>
    <row r="123" customFormat="false" ht="12.8" hidden="false" customHeight="false" outlineLevel="0" collapsed="false">
      <c r="A123" s="0" t="n">
        <v>122</v>
      </c>
      <c r="B123" s="0" t="s">
        <v>19</v>
      </c>
      <c r="C123" s="0" t="s">
        <v>20</v>
      </c>
      <c r="D123" s="0" t="n">
        <v>12</v>
      </c>
      <c r="E123" s="0" t="n">
        <v>4</v>
      </c>
      <c r="F123" s="0" t="s">
        <v>12</v>
      </c>
      <c r="G123" s="0" t="n">
        <v>610</v>
      </c>
      <c r="H123" s="0" t="s">
        <v>44</v>
      </c>
      <c r="I123" s="0" t="n">
        <v>1</v>
      </c>
      <c r="J123" s="0" t="n">
        <v>0</v>
      </c>
      <c r="L123" s="0" t="s">
        <v>57</v>
      </c>
      <c r="M123" s="0" t="s">
        <v>55</v>
      </c>
      <c r="N123" s="0" t="s">
        <v>66</v>
      </c>
      <c r="O123" s="0" t="s">
        <v>48</v>
      </c>
      <c r="P123" s="0" t="s">
        <v>46</v>
      </c>
      <c r="Q123" s="0" t="s">
        <v>18</v>
      </c>
      <c r="T123" s="0" t="n">
        <f aca="false">IF(AND($P123="Congruent",$I123=1),$G123,"")</f>
        <v>610</v>
      </c>
      <c r="U123" s="0" t="str">
        <f aca="false">IF(AND($P123="Neutre",$I123=1),$G123,"")</f>
        <v/>
      </c>
      <c r="V123" s="0" t="str">
        <f aca="false">IF(AND($P123="Incongruent",$I123=1),$G123,"")</f>
        <v/>
      </c>
      <c r="X123" s="0" t="str">
        <f aca="false">IF(AND($Q123="control",$I123=1,$I121=1),$G123,"")</f>
        <v/>
      </c>
      <c r="Y123" s="0" t="n">
        <f aca="false">IF(AND($Q123="test",$I123=1,$I121=1),$G123,"")</f>
        <v>610</v>
      </c>
      <c r="AB123" s="0" t="n">
        <f aca="false">IF(AND(T123&lt;T$415+2*T$417,T123&gt;T$415-2*T$417),T123,"")</f>
        <v>610</v>
      </c>
      <c r="AC123" s="0" t="str">
        <f aca="false">IF(AND(U123&lt;U$415+2*U$417,U123&gt;U$415-2*U$417),U123,"")</f>
        <v/>
      </c>
      <c r="AD123" s="0" t="str">
        <f aca="false">IF(AND(V123&lt;V$415+2*V$417,V123&gt;V$415-2*V$417),V123,"")</f>
        <v/>
      </c>
      <c r="AF123" s="0" t="str">
        <f aca="false">IF(AND(X123&lt;X$415+2*X$417,X123&gt;X$415-2*X$417),X123,"")</f>
        <v/>
      </c>
      <c r="AG123" s="0" t="n">
        <f aca="false">IF(AND(Y123&lt;Y$415+2*Y$417,Y123&gt;Y$415-2*Y$417),Y123,"")</f>
        <v>610</v>
      </c>
    </row>
    <row r="124" customFormat="false" ht="12.8" hidden="false" customHeight="false" outlineLevel="0" collapsed="false">
      <c r="A124" s="0" t="n">
        <v>123</v>
      </c>
      <c r="B124" s="0" t="s">
        <v>19</v>
      </c>
      <c r="C124" s="0" t="s">
        <v>20</v>
      </c>
      <c r="D124" s="0" t="n">
        <v>12</v>
      </c>
      <c r="E124" s="0" t="n">
        <v>5</v>
      </c>
      <c r="F124" s="0" t="s">
        <v>41</v>
      </c>
      <c r="G124" s="0" t="n">
        <v>500</v>
      </c>
      <c r="I124" s="0" t="n">
        <v>0</v>
      </c>
      <c r="J124" s="0" t="n">
        <v>1</v>
      </c>
      <c r="L124" s="0" t="s">
        <v>57</v>
      </c>
      <c r="M124" s="0" t="s">
        <v>55</v>
      </c>
      <c r="N124" s="0" t="s">
        <v>66</v>
      </c>
      <c r="T124" s="0" t="str">
        <f aca="false">IF(AND($P124="Congruent",$I124=1),$G124,"")</f>
        <v/>
      </c>
      <c r="U124" s="0" t="str">
        <f aca="false">IF(AND($P124="Neutre",$I124=1),$G124,"")</f>
        <v/>
      </c>
      <c r="V124" s="0" t="str">
        <f aca="false">IF(AND($P124="Incongruent",$I124=1),$G124,"")</f>
        <v/>
      </c>
      <c r="X124" s="0" t="str">
        <f aca="false">IF(AND($Q124="control",$I124=1,$I122=1),$G124,"")</f>
        <v/>
      </c>
      <c r="Y124" s="0" t="str">
        <f aca="false">IF(AND($Q124="test",$I124=1,$I122=1),$G124,"")</f>
        <v/>
      </c>
      <c r="AB124" s="0" t="str">
        <f aca="false">IF(AND(T124&lt;T$415+2*T$417,T124&gt;T$415-2*T$417),T124,"")</f>
        <v/>
      </c>
      <c r="AC124" s="0" t="str">
        <f aca="false">IF(AND(U124&lt;U$415+2*U$417,U124&gt;U$415-2*U$417),U124,"")</f>
        <v/>
      </c>
      <c r="AD124" s="0" t="str">
        <f aca="false">IF(AND(V124&lt;V$415+2*V$417,V124&gt;V$415-2*V$417),V124,"")</f>
        <v/>
      </c>
      <c r="AF124" s="0" t="str">
        <f aca="false">IF(AND(X124&lt;X$415+2*X$417,X124&gt;X$415-2*X$417),X124,"")</f>
        <v/>
      </c>
      <c r="AG124" s="0" t="str">
        <f aca="false">IF(AND(Y124&lt;Y$415+2*Y$417,Y124&gt;Y$415-2*Y$417),Y124,"")</f>
        <v/>
      </c>
    </row>
    <row r="125" customFormat="false" ht="12.8" hidden="false" customHeight="false" outlineLevel="0" collapsed="false">
      <c r="A125" s="0" t="n">
        <v>124</v>
      </c>
      <c r="B125" s="0" t="s">
        <v>19</v>
      </c>
      <c r="C125" s="0" t="s">
        <v>20</v>
      </c>
      <c r="D125" s="0" t="n">
        <v>12</v>
      </c>
      <c r="E125" s="0" t="n">
        <v>6</v>
      </c>
      <c r="F125" s="0" t="s">
        <v>49</v>
      </c>
      <c r="G125" s="0" t="n">
        <v>1000</v>
      </c>
      <c r="I125" s="0" t="n">
        <v>0</v>
      </c>
      <c r="J125" s="0" t="n">
        <v>1</v>
      </c>
      <c r="K125" s="0" t="n">
        <v>1</v>
      </c>
      <c r="L125" s="0" t="s">
        <v>57</v>
      </c>
      <c r="M125" s="0" t="s">
        <v>55</v>
      </c>
      <c r="N125" s="0" t="s">
        <v>66</v>
      </c>
      <c r="T125" s="0" t="str">
        <f aca="false">IF(AND($P125="Congruent",$I125=1),$G125,"")</f>
        <v/>
      </c>
      <c r="U125" s="0" t="str">
        <f aca="false">IF(AND($P125="Neutre",$I125=1),$G125,"")</f>
        <v/>
      </c>
      <c r="V125" s="0" t="str">
        <f aca="false">IF(AND($P125="Incongruent",$I125=1),$G125,"")</f>
        <v/>
      </c>
      <c r="X125" s="0" t="str">
        <f aca="false">IF(AND($Q125="control",$I125=1,$I123=1),$G125,"")</f>
        <v/>
      </c>
      <c r="Y125" s="0" t="str">
        <f aca="false">IF(AND($Q125="test",$I125=1,$I123=1),$G125,"")</f>
        <v/>
      </c>
      <c r="AB125" s="0" t="str">
        <f aca="false">IF(AND(T125&lt;T$415+2*T$417,T125&gt;T$415-2*T$417),T125,"")</f>
        <v/>
      </c>
      <c r="AC125" s="0" t="str">
        <f aca="false">IF(AND(U125&lt;U$415+2*U$417,U125&gt;U$415-2*U$417),U125,"")</f>
        <v/>
      </c>
      <c r="AD125" s="0" t="str">
        <f aca="false">IF(AND(V125&lt;V$415+2*V$417,V125&gt;V$415-2*V$417),V125,"")</f>
        <v/>
      </c>
      <c r="AF125" s="0" t="str">
        <f aca="false">IF(AND(X125&lt;X$415+2*X$417,X125&gt;X$415-2*X$417),X125,"")</f>
        <v/>
      </c>
      <c r="AG125" s="0" t="str">
        <f aca="false">IF(AND(Y125&lt;Y$415+2*Y$417,Y125&gt;Y$415-2*Y$417),Y125,"")</f>
        <v/>
      </c>
    </row>
    <row r="126" customFormat="false" ht="12.8" hidden="false" customHeight="false" outlineLevel="0" collapsed="false">
      <c r="A126" s="0" t="n">
        <v>125</v>
      </c>
      <c r="B126" s="0" t="s">
        <v>19</v>
      </c>
      <c r="C126" s="0" t="s">
        <v>20</v>
      </c>
      <c r="D126" s="0" t="n">
        <v>13</v>
      </c>
      <c r="E126" s="0" t="n">
        <v>1</v>
      </c>
      <c r="F126" s="0" t="s">
        <v>41</v>
      </c>
      <c r="G126" s="0" t="n">
        <v>500</v>
      </c>
      <c r="I126" s="0" t="n">
        <v>0</v>
      </c>
      <c r="J126" s="0" t="n">
        <v>1</v>
      </c>
      <c r="L126" s="0" t="s">
        <v>50</v>
      </c>
      <c r="M126" s="0" t="s">
        <v>51</v>
      </c>
      <c r="N126" s="0" t="s">
        <v>67</v>
      </c>
      <c r="T126" s="0" t="str">
        <f aca="false">IF(AND($P126="Congruent",$I126=1),$G126,"")</f>
        <v/>
      </c>
      <c r="U126" s="0" t="str">
        <f aca="false">IF(AND($P126="Neutre",$I126=1),$G126,"")</f>
        <v/>
      </c>
      <c r="V126" s="0" t="str">
        <f aca="false">IF(AND($P126="Incongruent",$I126=1),$G126,"")</f>
        <v/>
      </c>
      <c r="X126" s="0" t="str">
        <f aca="false">IF(AND($Q126="control",$I126=1,$I124=1),$G126,"")</f>
        <v/>
      </c>
      <c r="Y126" s="0" t="str">
        <f aca="false">IF(AND($Q126="test",$I126=1,$I124=1),$G126,"")</f>
        <v/>
      </c>
      <c r="AB126" s="0" t="str">
        <f aca="false">IF(AND(T126&lt;T$415+2*T$417,T126&gt;T$415-2*T$417),T126,"")</f>
        <v/>
      </c>
      <c r="AC126" s="0" t="str">
        <f aca="false">IF(AND(U126&lt;U$415+2*U$417,U126&gt;U$415-2*U$417),U126,"")</f>
        <v/>
      </c>
      <c r="AD126" s="0" t="str">
        <f aca="false">IF(AND(V126&lt;V$415+2*V$417,V126&gt;V$415-2*V$417),V126,"")</f>
        <v/>
      </c>
      <c r="AF126" s="0" t="str">
        <f aca="false">IF(AND(X126&lt;X$415+2*X$417,X126&gt;X$415-2*X$417),X126,"")</f>
        <v/>
      </c>
      <c r="AG126" s="0" t="str">
        <f aca="false">IF(AND(Y126&lt;Y$415+2*Y$417,Y126&gt;Y$415-2*Y$417),Y126,"")</f>
        <v/>
      </c>
    </row>
    <row r="127" customFormat="false" ht="12.8" hidden="false" customHeight="false" outlineLevel="0" collapsed="false">
      <c r="A127" s="0" t="n">
        <v>126</v>
      </c>
      <c r="B127" s="0" t="s">
        <v>19</v>
      </c>
      <c r="C127" s="0" t="s">
        <v>20</v>
      </c>
      <c r="D127" s="0" t="n">
        <v>13</v>
      </c>
      <c r="E127" s="0" t="n">
        <v>2</v>
      </c>
      <c r="F127" s="0" t="s">
        <v>11</v>
      </c>
      <c r="G127" s="0" t="n">
        <v>542.000000000058</v>
      </c>
      <c r="H127" s="0" t="s">
        <v>47</v>
      </c>
      <c r="I127" s="0" t="n">
        <v>1</v>
      </c>
      <c r="J127" s="0" t="n">
        <v>0</v>
      </c>
      <c r="L127" s="0" t="s">
        <v>50</v>
      </c>
      <c r="M127" s="0" t="s">
        <v>51</v>
      </c>
      <c r="N127" s="0" t="s">
        <v>67</v>
      </c>
      <c r="O127" s="0" t="s">
        <v>52</v>
      </c>
      <c r="P127" s="0" t="s">
        <v>53</v>
      </c>
      <c r="T127" s="0" t="str">
        <f aca="false">IF(AND($P127="Congruent",$I127=1),$G127,"")</f>
        <v/>
      </c>
      <c r="U127" s="0" t="n">
        <f aca="false">IF(AND($P127="Neutre",$I127=1),$G127,"")</f>
        <v>542.000000000058</v>
      </c>
      <c r="V127" s="0" t="str">
        <f aca="false">IF(AND($P127="Incongruent",$I127=1),$G127,"")</f>
        <v/>
      </c>
      <c r="X127" s="0" t="str">
        <f aca="false">IF(AND($Q127="control",$I127=1,$I125=1),$G127,"")</f>
        <v/>
      </c>
      <c r="Y127" s="0" t="str">
        <f aca="false">IF(AND($Q127="test",$I127=1,$I125=1),$G127,"")</f>
        <v/>
      </c>
      <c r="AB127" s="0" t="str">
        <f aca="false">IF(AND(T127&lt;T$415+2*T$417,T127&gt;T$415-2*T$417),T127,"")</f>
        <v/>
      </c>
      <c r="AC127" s="0" t="n">
        <f aca="false">IF(AND(U127&lt;U$415+2*U$417,U127&gt;U$415-2*U$417),U127,"")</f>
        <v>542.000000000058</v>
      </c>
      <c r="AD127" s="0" t="str">
        <f aca="false">IF(AND(V127&lt;V$415+2*V$417,V127&gt;V$415-2*V$417),V127,"")</f>
        <v/>
      </c>
      <c r="AF127" s="0" t="str">
        <f aca="false">IF(AND(X127&lt;X$415+2*X$417,X127&gt;X$415-2*X$417),X127,"")</f>
        <v/>
      </c>
      <c r="AG127" s="0" t="str">
        <f aca="false">IF(AND(Y127&lt;Y$415+2*Y$417,Y127&gt;Y$415-2*Y$417),Y127,"")</f>
        <v/>
      </c>
    </row>
    <row r="128" customFormat="false" ht="12.8" hidden="false" customHeight="false" outlineLevel="0" collapsed="false">
      <c r="A128" s="0" t="n">
        <v>127</v>
      </c>
      <c r="B128" s="0" t="s">
        <v>19</v>
      </c>
      <c r="C128" s="0" t="s">
        <v>20</v>
      </c>
      <c r="D128" s="0" t="n">
        <v>13</v>
      </c>
      <c r="E128" s="0" t="n">
        <v>3</v>
      </c>
      <c r="F128" s="0" t="s">
        <v>41</v>
      </c>
      <c r="G128" s="0" t="n">
        <v>500</v>
      </c>
      <c r="I128" s="0" t="n">
        <v>0</v>
      </c>
      <c r="J128" s="0" t="n">
        <v>1</v>
      </c>
      <c r="L128" s="0" t="s">
        <v>50</v>
      </c>
      <c r="M128" s="0" t="s">
        <v>51</v>
      </c>
      <c r="N128" s="0" t="s">
        <v>67</v>
      </c>
      <c r="T128" s="0" t="str">
        <f aca="false">IF(AND($P128="Congruent",$I128=1),$G128,"")</f>
        <v/>
      </c>
      <c r="U128" s="0" t="str">
        <f aca="false">IF(AND($P128="Neutre",$I128=1),$G128,"")</f>
        <v/>
      </c>
      <c r="V128" s="0" t="str">
        <f aca="false">IF(AND($P128="Incongruent",$I128=1),$G128,"")</f>
        <v/>
      </c>
      <c r="X128" s="0" t="str">
        <f aca="false">IF(AND($Q128="control",$I128=1,$I126=1),$G128,"")</f>
        <v/>
      </c>
      <c r="Y128" s="0" t="str">
        <f aca="false">IF(AND($Q128="test",$I128=1,$I126=1),$G128,"")</f>
        <v/>
      </c>
      <c r="AB128" s="0" t="str">
        <f aca="false">IF(AND(T128&lt;T$415+2*T$417,T128&gt;T$415-2*T$417),T128,"")</f>
        <v/>
      </c>
      <c r="AC128" s="0" t="str">
        <f aca="false">IF(AND(U128&lt;U$415+2*U$417,U128&gt;U$415-2*U$417),U128,"")</f>
        <v/>
      </c>
      <c r="AD128" s="0" t="str">
        <f aca="false">IF(AND(V128&lt;V$415+2*V$417,V128&gt;V$415-2*V$417),V128,"")</f>
        <v/>
      </c>
      <c r="AF128" s="0" t="str">
        <f aca="false">IF(AND(X128&lt;X$415+2*X$417,X128&gt;X$415-2*X$417),X128,"")</f>
        <v/>
      </c>
      <c r="AG128" s="0" t="str">
        <f aca="false">IF(AND(Y128&lt;Y$415+2*Y$417,Y128&gt;Y$415-2*Y$417),Y128,"")</f>
        <v/>
      </c>
    </row>
    <row r="129" customFormat="false" ht="12.8" hidden="false" customHeight="false" outlineLevel="0" collapsed="false">
      <c r="A129" s="0" t="n">
        <v>128</v>
      </c>
      <c r="B129" s="0" t="s">
        <v>19</v>
      </c>
      <c r="C129" s="0" t="s">
        <v>20</v>
      </c>
      <c r="D129" s="0" t="n">
        <v>13</v>
      </c>
      <c r="E129" s="0" t="n">
        <v>4</v>
      </c>
      <c r="F129" s="0" t="s">
        <v>12</v>
      </c>
      <c r="G129" s="0" t="n">
        <v>693</v>
      </c>
      <c r="H129" s="0" t="s">
        <v>44</v>
      </c>
      <c r="I129" s="0" t="n">
        <v>1</v>
      </c>
      <c r="J129" s="0" t="n">
        <v>0</v>
      </c>
      <c r="L129" s="0" t="s">
        <v>50</v>
      </c>
      <c r="M129" s="0" t="s">
        <v>51</v>
      </c>
      <c r="N129" s="0" t="s">
        <v>67</v>
      </c>
      <c r="O129" s="0" t="s">
        <v>48</v>
      </c>
      <c r="P129" s="0" t="s">
        <v>46</v>
      </c>
      <c r="Q129" s="0" t="s">
        <v>17</v>
      </c>
      <c r="T129" s="0" t="n">
        <f aca="false">IF(AND($P129="Congruent",$I129=1),$G129,"")</f>
        <v>693</v>
      </c>
      <c r="U129" s="0" t="str">
        <f aca="false">IF(AND($P129="Neutre",$I129=1),$G129,"")</f>
        <v/>
      </c>
      <c r="V129" s="0" t="str">
        <f aca="false">IF(AND($P129="Incongruent",$I129=1),$G129,"")</f>
        <v/>
      </c>
      <c r="X129" s="0" t="n">
        <f aca="false">IF(AND($Q129="control",$I129=1,$I127=1),$G129,"")</f>
        <v>693</v>
      </c>
      <c r="Y129" s="0" t="str">
        <f aca="false">IF(AND($Q129="test",$I129=1,$I127=1),$G129,"")</f>
        <v/>
      </c>
      <c r="AB129" s="0" t="n">
        <f aca="false">IF(AND(T129&lt;T$415+2*T$417,T129&gt;T$415-2*T$417),T129,"")</f>
        <v>693</v>
      </c>
      <c r="AC129" s="0" t="str">
        <f aca="false">IF(AND(U129&lt;U$415+2*U$417,U129&gt;U$415-2*U$417),U129,"")</f>
        <v/>
      </c>
      <c r="AD129" s="0" t="str">
        <f aca="false">IF(AND(V129&lt;V$415+2*V$417,V129&gt;V$415-2*V$417),V129,"")</f>
        <v/>
      </c>
      <c r="AF129" s="0" t="n">
        <f aca="false">IF(AND(X129&lt;X$415+2*X$417,X129&gt;X$415-2*X$417),X129,"")</f>
        <v>693</v>
      </c>
      <c r="AG129" s="0" t="str">
        <f aca="false">IF(AND(Y129&lt;Y$415+2*Y$417,Y129&gt;Y$415-2*Y$417),Y129,"")</f>
        <v/>
      </c>
    </row>
    <row r="130" customFormat="false" ht="12.8" hidden="false" customHeight="false" outlineLevel="0" collapsed="false">
      <c r="A130" s="0" t="n">
        <v>129</v>
      </c>
      <c r="B130" s="0" t="s">
        <v>19</v>
      </c>
      <c r="C130" s="0" t="s">
        <v>20</v>
      </c>
      <c r="D130" s="0" t="n">
        <v>13</v>
      </c>
      <c r="E130" s="0" t="n">
        <v>5</v>
      </c>
      <c r="F130" s="0" t="s">
        <v>41</v>
      </c>
      <c r="G130" s="0" t="n">
        <v>500</v>
      </c>
      <c r="I130" s="0" t="n">
        <v>0</v>
      </c>
      <c r="J130" s="0" t="n">
        <v>1</v>
      </c>
      <c r="L130" s="0" t="s">
        <v>50</v>
      </c>
      <c r="M130" s="0" t="s">
        <v>51</v>
      </c>
      <c r="N130" s="0" t="s">
        <v>67</v>
      </c>
      <c r="T130" s="0" t="str">
        <f aca="false">IF(AND($P130="Congruent",$I130=1),$G130,"")</f>
        <v/>
      </c>
      <c r="U130" s="0" t="str">
        <f aca="false">IF(AND($P130="Neutre",$I130=1),$G130,"")</f>
        <v/>
      </c>
      <c r="V130" s="0" t="str">
        <f aca="false">IF(AND($P130="Incongruent",$I130=1),$G130,"")</f>
        <v/>
      </c>
      <c r="X130" s="0" t="str">
        <f aca="false">IF(AND($Q130="control",$I130=1,$I128=1),$G130,"")</f>
        <v/>
      </c>
      <c r="Y130" s="0" t="str">
        <f aca="false">IF(AND($Q130="test",$I130=1,$I128=1),$G130,"")</f>
        <v/>
      </c>
      <c r="AB130" s="0" t="str">
        <f aca="false">IF(AND(T130&lt;T$415+2*T$417,T130&gt;T$415-2*T$417),T130,"")</f>
        <v/>
      </c>
      <c r="AC130" s="0" t="str">
        <f aca="false">IF(AND(U130&lt;U$415+2*U$417,U130&gt;U$415-2*U$417),U130,"")</f>
        <v/>
      </c>
      <c r="AD130" s="0" t="str">
        <f aca="false">IF(AND(V130&lt;V$415+2*V$417,V130&gt;V$415-2*V$417),V130,"")</f>
        <v/>
      </c>
      <c r="AF130" s="0" t="str">
        <f aca="false">IF(AND(X130&lt;X$415+2*X$417,X130&gt;X$415-2*X$417),X130,"")</f>
        <v/>
      </c>
      <c r="AG130" s="0" t="str">
        <f aca="false">IF(AND(Y130&lt;Y$415+2*Y$417,Y130&gt;Y$415-2*Y$417),Y130,"")</f>
        <v/>
      </c>
    </row>
    <row r="131" customFormat="false" ht="12.8" hidden="false" customHeight="false" outlineLevel="0" collapsed="false">
      <c r="A131" s="0" t="n">
        <v>130</v>
      </c>
      <c r="B131" s="0" t="s">
        <v>19</v>
      </c>
      <c r="C131" s="0" t="s">
        <v>20</v>
      </c>
      <c r="D131" s="0" t="n">
        <v>13</v>
      </c>
      <c r="E131" s="0" t="n">
        <v>6</v>
      </c>
      <c r="F131" s="0" t="s">
        <v>49</v>
      </c>
      <c r="G131" s="0" t="n">
        <v>999</v>
      </c>
      <c r="I131" s="0" t="n">
        <v>0</v>
      </c>
      <c r="J131" s="0" t="n">
        <v>1</v>
      </c>
      <c r="K131" s="0" t="n">
        <v>1</v>
      </c>
      <c r="L131" s="0" t="s">
        <v>50</v>
      </c>
      <c r="M131" s="0" t="s">
        <v>51</v>
      </c>
      <c r="N131" s="0" t="s">
        <v>67</v>
      </c>
      <c r="T131" s="0" t="str">
        <f aca="false">IF(AND($P131="Congruent",$I131=1),$G131,"")</f>
        <v/>
      </c>
      <c r="U131" s="0" t="str">
        <f aca="false">IF(AND($P131="Neutre",$I131=1),$G131,"")</f>
        <v/>
      </c>
      <c r="V131" s="0" t="str">
        <f aca="false">IF(AND($P131="Incongruent",$I131=1),$G131,"")</f>
        <v/>
      </c>
      <c r="X131" s="0" t="str">
        <f aca="false">IF(AND($Q131="control",$I131=1,$I129=1),$G131,"")</f>
        <v/>
      </c>
      <c r="Y131" s="0" t="str">
        <f aca="false">IF(AND($Q131="test",$I131=1,$I129=1),$G131,"")</f>
        <v/>
      </c>
      <c r="AB131" s="0" t="str">
        <f aca="false">IF(AND(T131&lt;T$415+2*T$417,T131&gt;T$415-2*T$417),T131,"")</f>
        <v/>
      </c>
      <c r="AC131" s="0" t="str">
        <f aca="false">IF(AND(U131&lt;U$415+2*U$417,U131&gt;U$415-2*U$417),U131,"")</f>
        <v/>
      </c>
      <c r="AD131" s="0" t="str">
        <f aca="false">IF(AND(V131&lt;V$415+2*V$417,V131&gt;V$415-2*V$417),V131,"")</f>
        <v/>
      </c>
      <c r="AF131" s="0" t="str">
        <f aca="false">IF(AND(X131&lt;X$415+2*X$417,X131&gt;X$415-2*X$417),X131,"")</f>
        <v/>
      </c>
      <c r="AG131" s="0" t="str">
        <f aca="false">IF(AND(Y131&lt;Y$415+2*Y$417,Y131&gt;Y$415-2*Y$417),Y131,"")</f>
        <v/>
      </c>
    </row>
    <row r="132" customFormat="false" ht="12.8" hidden="false" customHeight="false" outlineLevel="0" collapsed="false">
      <c r="A132" s="0" t="n">
        <v>131</v>
      </c>
      <c r="B132" s="0" t="s">
        <v>19</v>
      </c>
      <c r="C132" s="0" t="s">
        <v>20</v>
      </c>
      <c r="D132" s="0" t="n">
        <v>14</v>
      </c>
      <c r="E132" s="0" t="n">
        <v>1</v>
      </c>
      <c r="F132" s="0" t="s">
        <v>41</v>
      </c>
      <c r="G132" s="0" t="n">
        <v>500</v>
      </c>
      <c r="I132" s="0" t="n">
        <v>0</v>
      </c>
      <c r="J132" s="0" t="n">
        <v>1</v>
      </c>
      <c r="L132" s="0" t="s">
        <v>61</v>
      </c>
      <c r="M132" s="0" t="s">
        <v>54</v>
      </c>
      <c r="N132" s="0" t="s">
        <v>65</v>
      </c>
      <c r="T132" s="0" t="str">
        <f aca="false">IF(AND($P132="Congruent",$I132=1),$G132,"")</f>
        <v/>
      </c>
      <c r="U132" s="0" t="str">
        <f aca="false">IF(AND($P132="Neutre",$I132=1),$G132,"")</f>
        <v/>
      </c>
      <c r="V132" s="0" t="str">
        <f aca="false">IF(AND($P132="Incongruent",$I132=1),$G132,"")</f>
        <v/>
      </c>
      <c r="X132" s="0" t="str">
        <f aca="false">IF(AND($Q132="control",$I132=1,$I130=1),$G132,"")</f>
        <v/>
      </c>
      <c r="Y132" s="0" t="str">
        <f aca="false">IF(AND($Q132="test",$I132=1,$I130=1),$G132,"")</f>
        <v/>
      </c>
      <c r="AB132" s="0" t="str">
        <f aca="false">IF(AND(T132&lt;T$415+2*T$417,T132&gt;T$415-2*T$417),T132,"")</f>
        <v/>
      </c>
      <c r="AC132" s="0" t="str">
        <f aca="false">IF(AND(U132&lt;U$415+2*U$417,U132&gt;U$415-2*U$417),U132,"")</f>
        <v/>
      </c>
      <c r="AD132" s="0" t="str">
        <f aca="false">IF(AND(V132&lt;V$415+2*V$417,V132&gt;V$415-2*V$417),V132,"")</f>
        <v/>
      </c>
      <c r="AF132" s="0" t="str">
        <f aca="false">IF(AND(X132&lt;X$415+2*X$417,X132&gt;X$415-2*X$417),X132,"")</f>
        <v/>
      </c>
      <c r="AG132" s="0" t="str">
        <f aca="false">IF(AND(Y132&lt;Y$415+2*Y$417,Y132&gt;Y$415-2*Y$417),Y132,"")</f>
        <v/>
      </c>
    </row>
    <row r="133" customFormat="false" ht="12.8" hidden="false" customHeight="false" outlineLevel="0" collapsed="false">
      <c r="A133" s="0" t="n">
        <v>132</v>
      </c>
      <c r="B133" s="0" t="s">
        <v>19</v>
      </c>
      <c r="C133" s="0" t="s">
        <v>20</v>
      </c>
      <c r="D133" s="0" t="n">
        <v>14</v>
      </c>
      <c r="E133" s="0" t="n">
        <v>2</v>
      </c>
      <c r="F133" s="0" t="s">
        <v>11</v>
      </c>
      <c r="G133" s="0" t="n">
        <v>775</v>
      </c>
      <c r="H133" s="0" t="s">
        <v>44</v>
      </c>
      <c r="I133" s="0" t="n">
        <v>1</v>
      </c>
      <c r="J133" s="0" t="n">
        <v>0</v>
      </c>
      <c r="L133" s="0" t="s">
        <v>61</v>
      </c>
      <c r="M133" s="0" t="s">
        <v>54</v>
      </c>
      <c r="N133" s="0" t="s">
        <v>65</v>
      </c>
      <c r="O133" s="0" t="s">
        <v>45</v>
      </c>
      <c r="P133" s="0" t="s">
        <v>46</v>
      </c>
      <c r="T133" s="0" t="n">
        <f aca="false">IF(AND($P133="Congruent",$I133=1),$G133,"")</f>
        <v>775</v>
      </c>
      <c r="U133" s="0" t="str">
        <f aca="false">IF(AND($P133="Neutre",$I133=1),$G133,"")</f>
        <v/>
      </c>
      <c r="V133" s="0" t="str">
        <f aca="false">IF(AND($P133="Incongruent",$I133=1),$G133,"")</f>
        <v/>
      </c>
      <c r="X133" s="0" t="str">
        <f aca="false">IF(AND($Q133="control",$I133=1,$I131=1),$G133,"")</f>
        <v/>
      </c>
      <c r="Y133" s="0" t="str">
        <f aca="false">IF(AND($Q133="test",$I133=1,$I131=1),$G133,"")</f>
        <v/>
      </c>
      <c r="AB133" s="0" t="n">
        <f aca="false">IF(AND(T133&lt;T$415+2*T$417,T133&gt;T$415-2*T$417),T133,"")</f>
        <v>775</v>
      </c>
      <c r="AC133" s="0" t="str">
        <f aca="false">IF(AND(U133&lt;U$415+2*U$417,U133&gt;U$415-2*U$417),U133,"")</f>
        <v/>
      </c>
      <c r="AD133" s="0" t="str">
        <f aca="false">IF(AND(V133&lt;V$415+2*V$417,V133&gt;V$415-2*V$417),V133,"")</f>
        <v/>
      </c>
      <c r="AF133" s="0" t="str">
        <f aca="false">IF(AND(X133&lt;X$415+2*X$417,X133&gt;X$415-2*X$417),X133,"")</f>
        <v/>
      </c>
      <c r="AG133" s="0" t="str">
        <f aca="false">IF(AND(Y133&lt;Y$415+2*Y$417,Y133&gt;Y$415-2*Y$417),Y133,"")</f>
        <v/>
      </c>
    </row>
    <row r="134" customFormat="false" ht="12.8" hidden="false" customHeight="false" outlineLevel="0" collapsed="false">
      <c r="A134" s="0" t="n">
        <v>133</v>
      </c>
      <c r="B134" s="0" t="s">
        <v>19</v>
      </c>
      <c r="C134" s="0" t="s">
        <v>20</v>
      </c>
      <c r="D134" s="0" t="n">
        <v>14</v>
      </c>
      <c r="E134" s="0" t="n">
        <v>3</v>
      </c>
      <c r="F134" s="0" t="s">
        <v>41</v>
      </c>
      <c r="G134" s="0" t="n">
        <v>500</v>
      </c>
      <c r="I134" s="0" t="n">
        <v>0</v>
      </c>
      <c r="J134" s="0" t="n">
        <v>1</v>
      </c>
      <c r="L134" s="0" t="s">
        <v>61</v>
      </c>
      <c r="M134" s="0" t="s">
        <v>54</v>
      </c>
      <c r="N134" s="0" t="s">
        <v>65</v>
      </c>
      <c r="T134" s="0" t="str">
        <f aca="false">IF(AND($P134="Congruent",$I134=1),$G134,"")</f>
        <v/>
      </c>
      <c r="U134" s="0" t="str">
        <f aca="false">IF(AND($P134="Neutre",$I134=1),$G134,"")</f>
        <v/>
      </c>
      <c r="V134" s="0" t="str">
        <f aca="false">IF(AND($P134="Incongruent",$I134=1),$G134,"")</f>
        <v/>
      </c>
      <c r="X134" s="0" t="str">
        <f aca="false">IF(AND($Q134="control",$I134=1,$I132=1),$G134,"")</f>
        <v/>
      </c>
      <c r="Y134" s="0" t="str">
        <f aca="false">IF(AND($Q134="test",$I134=1,$I132=1),$G134,"")</f>
        <v/>
      </c>
      <c r="AB134" s="0" t="str">
        <f aca="false">IF(AND(T134&lt;T$415+2*T$417,T134&gt;T$415-2*T$417),T134,"")</f>
        <v/>
      </c>
      <c r="AC134" s="0" t="str">
        <f aca="false">IF(AND(U134&lt;U$415+2*U$417,U134&gt;U$415-2*U$417),U134,"")</f>
        <v/>
      </c>
      <c r="AD134" s="0" t="str">
        <f aca="false">IF(AND(V134&lt;V$415+2*V$417,V134&gt;V$415-2*V$417),V134,"")</f>
        <v/>
      </c>
      <c r="AF134" s="0" t="str">
        <f aca="false">IF(AND(X134&lt;X$415+2*X$417,X134&gt;X$415-2*X$417),X134,"")</f>
        <v/>
      </c>
      <c r="AG134" s="0" t="str">
        <f aca="false">IF(AND(Y134&lt;Y$415+2*Y$417,Y134&gt;Y$415-2*Y$417),Y134,"")</f>
        <v/>
      </c>
    </row>
    <row r="135" customFormat="false" ht="12.8" hidden="false" customHeight="false" outlineLevel="0" collapsed="false">
      <c r="A135" s="0" t="n">
        <v>134</v>
      </c>
      <c r="B135" s="0" t="s">
        <v>19</v>
      </c>
      <c r="C135" s="0" t="s">
        <v>20</v>
      </c>
      <c r="D135" s="0" t="n">
        <v>14</v>
      </c>
      <c r="E135" s="0" t="n">
        <v>4</v>
      </c>
      <c r="F135" s="0" t="s">
        <v>12</v>
      </c>
      <c r="G135" s="0" t="n">
        <v>608.999999999942</v>
      </c>
      <c r="H135" s="0" t="s">
        <v>47</v>
      </c>
      <c r="I135" s="0" t="n">
        <v>1</v>
      </c>
      <c r="J135" s="0" t="n">
        <v>0</v>
      </c>
      <c r="L135" s="0" t="s">
        <v>61</v>
      </c>
      <c r="M135" s="0" t="s">
        <v>54</v>
      </c>
      <c r="N135" s="0" t="s">
        <v>65</v>
      </c>
      <c r="O135" s="0" t="s">
        <v>68</v>
      </c>
      <c r="P135" s="0" t="s">
        <v>53</v>
      </c>
      <c r="T135" s="0" t="str">
        <f aca="false">IF(AND($P135="Congruent",$I135=1),$G135,"")</f>
        <v/>
      </c>
      <c r="U135" s="0" t="n">
        <f aca="false">IF(AND($P135="Neutre",$I135=1),$G135,"")</f>
        <v>608.999999999942</v>
      </c>
      <c r="V135" s="0" t="str">
        <f aca="false">IF(AND($P135="Incongruent",$I135=1),$G135,"")</f>
        <v/>
      </c>
      <c r="X135" s="0" t="str">
        <f aca="false">IF(AND($Q135="control",$I135=1,$I133=1),$G135,"")</f>
        <v/>
      </c>
      <c r="Y135" s="0" t="str">
        <f aca="false">IF(AND($Q135="test",$I135=1,$I133=1),$G135,"")</f>
        <v/>
      </c>
      <c r="AB135" s="0" t="str">
        <f aca="false">IF(AND(T135&lt;T$415+2*T$417,T135&gt;T$415-2*T$417),T135,"")</f>
        <v/>
      </c>
      <c r="AC135" s="0" t="n">
        <f aca="false">IF(AND(U135&lt;U$415+2*U$417,U135&gt;U$415-2*U$417),U135,"")</f>
        <v>608.999999999942</v>
      </c>
      <c r="AD135" s="0" t="str">
        <f aca="false">IF(AND(V135&lt;V$415+2*V$417,V135&gt;V$415-2*V$417),V135,"")</f>
        <v/>
      </c>
      <c r="AF135" s="0" t="str">
        <f aca="false">IF(AND(X135&lt;X$415+2*X$417,X135&gt;X$415-2*X$417),X135,"")</f>
        <v/>
      </c>
      <c r="AG135" s="0" t="str">
        <f aca="false">IF(AND(Y135&lt;Y$415+2*Y$417,Y135&gt;Y$415-2*Y$417),Y135,"")</f>
        <v/>
      </c>
    </row>
    <row r="136" customFormat="false" ht="12.8" hidden="false" customHeight="false" outlineLevel="0" collapsed="false">
      <c r="A136" s="0" t="n">
        <v>135</v>
      </c>
      <c r="B136" s="0" t="s">
        <v>19</v>
      </c>
      <c r="C136" s="0" t="s">
        <v>20</v>
      </c>
      <c r="D136" s="0" t="n">
        <v>14</v>
      </c>
      <c r="E136" s="0" t="n">
        <v>5</v>
      </c>
      <c r="F136" s="0" t="s">
        <v>41</v>
      </c>
      <c r="G136" s="0" t="n">
        <v>500</v>
      </c>
      <c r="I136" s="0" t="n">
        <v>0</v>
      </c>
      <c r="J136" s="0" t="n">
        <v>1</v>
      </c>
      <c r="L136" s="0" t="s">
        <v>61</v>
      </c>
      <c r="M136" s="0" t="s">
        <v>54</v>
      </c>
      <c r="N136" s="0" t="s">
        <v>65</v>
      </c>
      <c r="T136" s="0" t="str">
        <f aca="false">IF(AND($P136="Congruent",$I136=1),$G136,"")</f>
        <v/>
      </c>
      <c r="U136" s="0" t="str">
        <f aca="false">IF(AND($P136="Neutre",$I136=1),$G136,"")</f>
        <v/>
      </c>
      <c r="V136" s="0" t="str">
        <f aca="false">IF(AND($P136="Incongruent",$I136=1),$G136,"")</f>
        <v/>
      </c>
      <c r="X136" s="0" t="str">
        <f aca="false">IF(AND($Q136="control",$I136=1,$I134=1),$G136,"")</f>
        <v/>
      </c>
      <c r="Y136" s="0" t="str">
        <f aca="false">IF(AND($Q136="test",$I136=1,$I134=1),$G136,"")</f>
        <v/>
      </c>
      <c r="AB136" s="0" t="str">
        <f aca="false">IF(AND(T136&lt;T$415+2*T$417,T136&gt;T$415-2*T$417),T136,"")</f>
        <v/>
      </c>
      <c r="AC136" s="0" t="str">
        <f aca="false">IF(AND(U136&lt;U$415+2*U$417,U136&gt;U$415-2*U$417),U136,"")</f>
        <v/>
      </c>
      <c r="AD136" s="0" t="str">
        <f aca="false">IF(AND(V136&lt;V$415+2*V$417,V136&gt;V$415-2*V$417),V136,"")</f>
        <v/>
      </c>
      <c r="AF136" s="0" t="str">
        <f aca="false">IF(AND(X136&lt;X$415+2*X$417,X136&gt;X$415-2*X$417),X136,"")</f>
        <v/>
      </c>
      <c r="AG136" s="0" t="str">
        <f aca="false">IF(AND(Y136&lt;Y$415+2*Y$417,Y136&gt;Y$415-2*Y$417),Y136,"")</f>
        <v/>
      </c>
    </row>
    <row r="137" customFormat="false" ht="12.8" hidden="false" customHeight="false" outlineLevel="0" collapsed="false">
      <c r="A137" s="0" t="n">
        <v>136</v>
      </c>
      <c r="B137" s="0" t="s">
        <v>19</v>
      </c>
      <c r="C137" s="0" t="s">
        <v>20</v>
      </c>
      <c r="D137" s="0" t="n">
        <v>14</v>
      </c>
      <c r="E137" s="0" t="n">
        <v>6</v>
      </c>
      <c r="F137" s="0" t="s">
        <v>49</v>
      </c>
      <c r="G137" s="0" t="n">
        <v>1000</v>
      </c>
      <c r="I137" s="0" t="n">
        <v>0</v>
      </c>
      <c r="J137" s="0" t="n">
        <v>1</v>
      </c>
      <c r="K137" s="0" t="n">
        <v>1</v>
      </c>
      <c r="L137" s="0" t="s">
        <v>61</v>
      </c>
      <c r="M137" s="0" t="s">
        <v>54</v>
      </c>
      <c r="N137" s="0" t="s">
        <v>65</v>
      </c>
      <c r="T137" s="0" t="str">
        <f aca="false">IF(AND($P137="Congruent",$I137=1),$G137,"")</f>
        <v/>
      </c>
      <c r="U137" s="0" t="str">
        <f aca="false">IF(AND($P137="Neutre",$I137=1),$G137,"")</f>
        <v/>
      </c>
      <c r="V137" s="0" t="str">
        <f aca="false">IF(AND($P137="Incongruent",$I137=1),$G137,"")</f>
        <v/>
      </c>
      <c r="X137" s="0" t="str">
        <f aca="false">IF(AND($Q137="control",$I137=1,$I135=1),$G137,"")</f>
        <v/>
      </c>
      <c r="Y137" s="0" t="str">
        <f aca="false">IF(AND($Q137="test",$I137=1,$I135=1),$G137,"")</f>
        <v/>
      </c>
      <c r="AB137" s="0" t="str">
        <f aca="false">IF(AND(T137&lt;T$415+2*T$417,T137&gt;T$415-2*T$417),T137,"")</f>
        <v/>
      </c>
      <c r="AC137" s="0" t="str">
        <f aca="false">IF(AND(U137&lt;U$415+2*U$417,U137&gt;U$415-2*U$417),U137,"")</f>
        <v/>
      </c>
      <c r="AD137" s="0" t="str">
        <f aca="false">IF(AND(V137&lt;V$415+2*V$417,V137&gt;V$415-2*V$417),V137,"")</f>
        <v/>
      </c>
      <c r="AF137" s="0" t="str">
        <f aca="false">IF(AND(X137&lt;X$415+2*X$417,X137&gt;X$415-2*X$417),X137,"")</f>
        <v/>
      </c>
      <c r="AG137" s="0" t="str">
        <f aca="false">IF(AND(Y137&lt;Y$415+2*Y$417,Y137&gt;Y$415-2*Y$417),Y137,"")</f>
        <v/>
      </c>
    </row>
    <row r="138" customFormat="false" ht="12.8" hidden="false" customHeight="false" outlineLevel="0" collapsed="false">
      <c r="A138" s="0" t="n">
        <v>137</v>
      </c>
      <c r="B138" s="0" t="s">
        <v>19</v>
      </c>
      <c r="C138" s="0" t="s">
        <v>20</v>
      </c>
      <c r="D138" s="0" t="n">
        <v>15</v>
      </c>
      <c r="E138" s="0" t="n">
        <v>1</v>
      </c>
      <c r="F138" s="0" t="s">
        <v>41</v>
      </c>
      <c r="G138" s="0" t="n">
        <v>500</v>
      </c>
      <c r="I138" s="0" t="n">
        <v>0</v>
      </c>
      <c r="J138" s="0" t="n">
        <v>1</v>
      </c>
      <c r="L138" s="0" t="s">
        <v>50</v>
      </c>
      <c r="M138" s="0" t="s">
        <v>42</v>
      </c>
      <c r="N138" s="0" t="s">
        <v>67</v>
      </c>
      <c r="T138" s="0" t="str">
        <f aca="false">IF(AND($P138="Congruent",$I138=1),$G138,"")</f>
        <v/>
      </c>
      <c r="U138" s="0" t="str">
        <f aca="false">IF(AND($P138="Neutre",$I138=1),$G138,"")</f>
        <v/>
      </c>
      <c r="V138" s="0" t="str">
        <f aca="false">IF(AND($P138="Incongruent",$I138=1),$G138,"")</f>
        <v/>
      </c>
      <c r="X138" s="0" t="str">
        <f aca="false">IF(AND($Q138="control",$I138=1,$I136=1),$G138,"")</f>
        <v/>
      </c>
      <c r="Y138" s="0" t="str">
        <f aca="false">IF(AND($Q138="test",$I138=1,$I136=1),$G138,"")</f>
        <v/>
      </c>
      <c r="AB138" s="0" t="str">
        <f aca="false">IF(AND(T138&lt;T$415+2*T$417,T138&gt;T$415-2*T$417),T138,"")</f>
        <v/>
      </c>
      <c r="AC138" s="0" t="str">
        <f aca="false">IF(AND(U138&lt;U$415+2*U$417,U138&gt;U$415-2*U$417),U138,"")</f>
        <v/>
      </c>
      <c r="AD138" s="0" t="str">
        <f aca="false">IF(AND(V138&lt;V$415+2*V$417,V138&gt;V$415-2*V$417),V138,"")</f>
        <v/>
      </c>
      <c r="AF138" s="0" t="str">
        <f aca="false">IF(AND(X138&lt;X$415+2*X$417,X138&gt;X$415-2*X$417),X138,"")</f>
        <v/>
      </c>
      <c r="AG138" s="0" t="str">
        <f aca="false">IF(AND(Y138&lt;Y$415+2*Y$417,Y138&gt;Y$415-2*Y$417),Y138,"")</f>
        <v/>
      </c>
    </row>
    <row r="139" customFormat="false" ht="12.8" hidden="false" customHeight="false" outlineLevel="0" collapsed="false">
      <c r="A139" s="0" t="n">
        <v>138</v>
      </c>
      <c r="B139" s="0" t="s">
        <v>19</v>
      </c>
      <c r="C139" s="0" t="s">
        <v>20</v>
      </c>
      <c r="D139" s="0" t="n">
        <v>15</v>
      </c>
      <c r="E139" s="0" t="n">
        <v>2</v>
      </c>
      <c r="F139" s="0" t="s">
        <v>11</v>
      </c>
      <c r="G139" s="0" t="n">
        <v>659.000000000058</v>
      </c>
      <c r="H139" s="0" t="s">
        <v>47</v>
      </c>
      <c r="I139" s="0" t="n">
        <v>1</v>
      </c>
      <c r="J139" s="0" t="n">
        <v>0</v>
      </c>
      <c r="L139" s="0" t="s">
        <v>50</v>
      </c>
      <c r="M139" s="0" t="s">
        <v>42</v>
      </c>
      <c r="N139" s="0" t="s">
        <v>67</v>
      </c>
      <c r="O139" s="0" t="s">
        <v>52</v>
      </c>
      <c r="P139" s="0" t="s">
        <v>53</v>
      </c>
      <c r="T139" s="0" t="str">
        <f aca="false">IF(AND($P139="Congruent",$I139=1),$G139,"")</f>
        <v/>
      </c>
      <c r="U139" s="0" t="n">
        <f aca="false">IF(AND($P139="Neutre",$I139=1),$G139,"")</f>
        <v>659.000000000058</v>
      </c>
      <c r="V139" s="0" t="str">
        <f aca="false">IF(AND($P139="Incongruent",$I139=1),$G139,"")</f>
        <v/>
      </c>
      <c r="X139" s="0" t="str">
        <f aca="false">IF(AND($Q139="control",$I139=1,$I137=1),$G139,"")</f>
        <v/>
      </c>
      <c r="Y139" s="0" t="str">
        <f aca="false">IF(AND($Q139="test",$I139=1,$I137=1),$G139,"")</f>
        <v/>
      </c>
      <c r="AB139" s="0" t="str">
        <f aca="false">IF(AND(T139&lt;T$415+2*T$417,T139&gt;T$415-2*T$417),T139,"")</f>
        <v/>
      </c>
      <c r="AC139" s="0" t="n">
        <f aca="false">IF(AND(U139&lt;U$415+2*U$417,U139&gt;U$415-2*U$417),U139,"")</f>
        <v>659.000000000058</v>
      </c>
      <c r="AD139" s="0" t="str">
        <f aca="false">IF(AND(V139&lt;V$415+2*V$417,V139&gt;V$415-2*V$417),V139,"")</f>
        <v/>
      </c>
      <c r="AF139" s="0" t="str">
        <f aca="false">IF(AND(X139&lt;X$415+2*X$417,X139&gt;X$415-2*X$417),X139,"")</f>
        <v/>
      </c>
      <c r="AG139" s="0" t="str">
        <f aca="false">IF(AND(Y139&lt;Y$415+2*Y$417,Y139&gt;Y$415-2*Y$417),Y139,"")</f>
        <v/>
      </c>
    </row>
    <row r="140" customFormat="false" ht="12.8" hidden="false" customHeight="false" outlineLevel="0" collapsed="false">
      <c r="A140" s="0" t="n">
        <v>139</v>
      </c>
      <c r="B140" s="0" t="s">
        <v>19</v>
      </c>
      <c r="C140" s="0" t="s">
        <v>20</v>
      </c>
      <c r="D140" s="0" t="n">
        <v>15</v>
      </c>
      <c r="E140" s="0" t="n">
        <v>3</v>
      </c>
      <c r="F140" s="0" t="s">
        <v>41</v>
      </c>
      <c r="G140" s="0" t="n">
        <v>500</v>
      </c>
      <c r="I140" s="0" t="n">
        <v>0</v>
      </c>
      <c r="J140" s="0" t="n">
        <v>1</v>
      </c>
      <c r="L140" s="0" t="s">
        <v>50</v>
      </c>
      <c r="M140" s="0" t="s">
        <v>42</v>
      </c>
      <c r="N140" s="0" t="s">
        <v>67</v>
      </c>
      <c r="T140" s="0" t="str">
        <f aca="false">IF(AND($P140="Congruent",$I140=1),$G140,"")</f>
        <v/>
      </c>
      <c r="U140" s="0" t="str">
        <f aca="false">IF(AND($P140="Neutre",$I140=1),$G140,"")</f>
        <v/>
      </c>
      <c r="V140" s="0" t="str">
        <f aca="false">IF(AND($P140="Incongruent",$I140=1),$G140,"")</f>
        <v/>
      </c>
      <c r="X140" s="0" t="str">
        <f aca="false">IF(AND($Q140="control",$I140=1,$I138=1),$G140,"")</f>
        <v/>
      </c>
      <c r="Y140" s="0" t="str">
        <f aca="false">IF(AND($Q140="test",$I140=1,$I138=1),$G140,"")</f>
        <v/>
      </c>
      <c r="AB140" s="0" t="str">
        <f aca="false">IF(AND(T140&lt;T$415+2*T$417,T140&gt;T$415-2*T$417),T140,"")</f>
        <v/>
      </c>
      <c r="AC140" s="0" t="str">
        <f aca="false">IF(AND(U140&lt;U$415+2*U$417,U140&gt;U$415-2*U$417),U140,"")</f>
        <v/>
      </c>
      <c r="AD140" s="0" t="str">
        <f aca="false">IF(AND(V140&lt;V$415+2*V$417,V140&gt;V$415-2*V$417),V140,"")</f>
        <v/>
      </c>
      <c r="AF140" s="0" t="str">
        <f aca="false">IF(AND(X140&lt;X$415+2*X$417,X140&gt;X$415-2*X$417),X140,"")</f>
        <v/>
      </c>
      <c r="AG140" s="0" t="str">
        <f aca="false">IF(AND(Y140&lt;Y$415+2*Y$417,Y140&gt;Y$415-2*Y$417),Y140,"")</f>
        <v/>
      </c>
    </row>
    <row r="141" customFormat="false" ht="12.8" hidden="false" customHeight="false" outlineLevel="0" collapsed="false">
      <c r="A141" s="0" t="n">
        <v>140</v>
      </c>
      <c r="B141" s="0" t="s">
        <v>19</v>
      </c>
      <c r="C141" s="0" t="s">
        <v>20</v>
      </c>
      <c r="D141" s="0" t="n">
        <v>15</v>
      </c>
      <c r="E141" s="0" t="n">
        <v>4</v>
      </c>
      <c r="F141" s="0" t="s">
        <v>12</v>
      </c>
      <c r="G141" s="0" t="n">
        <v>676</v>
      </c>
      <c r="H141" s="0" t="s">
        <v>44</v>
      </c>
      <c r="I141" s="0" t="n">
        <v>1</v>
      </c>
      <c r="J141" s="0" t="n">
        <v>0</v>
      </c>
      <c r="L141" s="0" t="s">
        <v>50</v>
      </c>
      <c r="M141" s="0" t="s">
        <v>42</v>
      </c>
      <c r="N141" s="0" t="s">
        <v>67</v>
      </c>
      <c r="O141" s="0" t="s">
        <v>48</v>
      </c>
      <c r="P141" s="0" t="s">
        <v>46</v>
      </c>
      <c r="Q141" s="0" t="s">
        <v>17</v>
      </c>
      <c r="T141" s="0" t="n">
        <f aca="false">IF(AND($P141="Congruent",$I141=1),$G141,"")</f>
        <v>676</v>
      </c>
      <c r="U141" s="0" t="str">
        <f aca="false">IF(AND($P141="Neutre",$I141=1),$G141,"")</f>
        <v/>
      </c>
      <c r="V141" s="0" t="str">
        <f aca="false">IF(AND($P141="Incongruent",$I141=1),$G141,"")</f>
        <v/>
      </c>
      <c r="X141" s="0" t="n">
        <f aca="false">IF(AND($Q141="control",$I141=1,$I139=1),$G141,"")</f>
        <v>676</v>
      </c>
      <c r="Y141" s="0" t="str">
        <f aca="false">IF(AND($Q141="test",$I141=1,$I139=1),$G141,"")</f>
        <v/>
      </c>
      <c r="AB141" s="0" t="n">
        <f aca="false">IF(AND(T141&lt;T$415+2*T$417,T141&gt;T$415-2*T$417),T141,"")</f>
        <v>676</v>
      </c>
      <c r="AC141" s="0" t="str">
        <f aca="false">IF(AND(U141&lt;U$415+2*U$417,U141&gt;U$415-2*U$417),U141,"")</f>
        <v/>
      </c>
      <c r="AD141" s="0" t="str">
        <f aca="false">IF(AND(V141&lt;V$415+2*V$417,V141&gt;V$415-2*V$417),V141,"")</f>
        <v/>
      </c>
      <c r="AF141" s="0" t="n">
        <f aca="false">IF(AND(X141&lt;X$415+2*X$417,X141&gt;X$415-2*X$417),X141,"")</f>
        <v>676</v>
      </c>
      <c r="AG141" s="0" t="str">
        <f aca="false">IF(AND(Y141&lt;Y$415+2*Y$417,Y141&gt;Y$415-2*Y$417),Y141,"")</f>
        <v/>
      </c>
    </row>
    <row r="142" customFormat="false" ht="12.8" hidden="false" customHeight="false" outlineLevel="0" collapsed="false">
      <c r="A142" s="0" t="n">
        <v>141</v>
      </c>
      <c r="B142" s="0" t="s">
        <v>19</v>
      </c>
      <c r="C142" s="0" t="s">
        <v>20</v>
      </c>
      <c r="D142" s="0" t="n">
        <v>15</v>
      </c>
      <c r="E142" s="0" t="n">
        <v>5</v>
      </c>
      <c r="F142" s="0" t="s">
        <v>41</v>
      </c>
      <c r="G142" s="0" t="n">
        <v>500</v>
      </c>
      <c r="I142" s="0" t="n">
        <v>0</v>
      </c>
      <c r="J142" s="0" t="n">
        <v>1</v>
      </c>
      <c r="L142" s="0" t="s">
        <v>50</v>
      </c>
      <c r="M142" s="0" t="s">
        <v>42</v>
      </c>
      <c r="N142" s="0" t="s">
        <v>67</v>
      </c>
      <c r="T142" s="0" t="str">
        <f aca="false">IF(AND($P142="Congruent",$I142=1),$G142,"")</f>
        <v/>
      </c>
      <c r="U142" s="0" t="str">
        <f aca="false">IF(AND($P142="Neutre",$I142=1),$G142,"")</f>
        <v/>
      </c>
      <c r="V142" s="0" t="str">
        <f aca="false">IF(AND($P142="Incongruent",$I142=1),$G142,"")</f>
        <v/>
      </c>
      <c r="X142" s="0" t="str">
        <f aca="false">IF(AND($Q142="control",$I142=1,$I140=1),$G142,"")</f>
        <v/>
      </c>
      <c r="Y142" s="0" t="str">
        <f aca="false">IF(AND($Q142="test",$I142=1,$I140=1),$G142,"")</f>
        <v/>
      </c>
      <c r="AB142" s="0" t="str">
        <f aca="false">IF(AND(T142&lt;T$415+2*T$417,T142&gt;T$415-2*T$417),T142,"")</f>
        <v/>
      </c>
      <c r="AC142" s="0" t="str">
        <f aca="false">IF(AND(U142&lt;U$415+2*U$417,U142&gt;U$415-2*U$417),U142,"")</f>
        <v/>
      </c>
      <c r="AD142" s="0" t="str">
        <f aca="false">IF(AND(V142&lt;V$415+2*V$417,V142&gt;V$415-2*V$417),V142,"")</f>
        <v/>
      </c>
      <c r="AF142" s="0" t="str">
        <f aca="false">IF(AND(X142&lt;X$415+2*X$417,X142&gt;X$415-2*X$417),X142,"")</f>
        <v/>
      </c>
      <c r="AG142" s="0" t="str">
        <f aca="false">IF(AND(Y142&lt;Y$415+2*Y$417,Y142&gt;Y$415-2*Y$417),Y142,"")</f>
        <v/>
      </c>
    </row>
    <row r="143" customFormat="false" ht="12.8" hidden="false" customHeight="false" outlineLevel="0" collapsed="false">
      <c r="A143" s="0" t="n">
        <v>142</v>
      </c>
      <c r="B143" s="0" t="s">
        <v>19</v>
      </c>
      <c r="C143" s="0" t="s">
        <v>20</v>
      </c>
      <c r="D143" s="0" t="n">
        <v>15</v>
      </c>
      <c r="E143" s="0" t="n">
        <v>6</v>
      </c>
      <c r="F143" s="0" t="s">
        <v>49</v>
      </c>
      <c r="G143" s="0" t="n">
        <v>999</v>
      </c>
      <c r="I143" s="0" t="n">
        <v>0</v>
      </c>
      <c r="J143" s="0" t="n">
        <v>1</v>
      </c>
      <c r="K143" s="0" t="n">
        <v>1</v>
      </c>
      <c r="L143" s="0" t="s">
        <v>50</v>
      </c>
      <c r="M143" s="0" t="s">
        <v>42</v>
      </c>
      <c r="N143" s="0" t="s">
        <v>67</v>
      </c>
      <c r="T143" s="0" t="str">
        <f aca="false">IF(AND($P143="Congruent",$I143=1),$G143,"")</f>
        <v/>
      </c>
      <c r="U143" s="0" t="str">
        <f aca="false">IF(AND($P143="Neutre",$I143=1),$G143,"")</f>
        <v/>
      </c>
      <c r="V143" s="0" t="str">
        <f aca="false">IF(AND($P143="Incongruent",$I143=1),$G143,"")</f>
        <v/>
      </c>
      <c r="X143" s="0" t="str">
        <f aca="false">IF(AND($Q143="control",$I143=1,$I141=1),$G143,"")</f>
        <v/>
      </c>
      <c r="Y143" s="0" t="str">
        <f aca="false">IF(AND($Q143="test",$I143=1,$I141=1),$G143,"")</f>
        <v/>
      </c>
      <c r="AB143" s="0" t="str">
        <f aca="false">IF(AND(T143&lt;T$415+2*T$417,T143&gt;T$415-2*T$417),T143,"")</f>
        <v/>
      </c>
      <c r="AC143" s="0" t="str">
        <f aca="false">IF(AND(U143&lt;U$415+2*U$417,U143&gt;U$415-2*U$417),U143,"")</f>
        <v/>
      </c>
      <c r="AD143" s="0" t="str">
        <f aca="false">IF(AND(V143&lt;V$415+2*V$417,V143&gt;V$415-2*V$417),V143,"")</f>
        <v/>
      </c>
      <c r="AF143" s="0" t="str">
        <f aca="false">IF(AND(X143&lt;X$415+2*X$417,X143&gt;X$415-2*X$417),X143,"")</f>
        <v/>
      </c>
      <c r="AG143" s="0" t="str">
        <f aca="false">IF(AND(Y143&lt;Y$415+2*Y$417,Y143&gt;Y$415-2*Y$417),Y143,"")</f>
        <v/>
      </c>
    </row>
    <row r="144" customFormat="false" ht="12.8" hidden="false" customHeight="false" outlineLevel="0" collapsed="false">
      <c r="A144" s="0" t="n">
        <v>143</v>
      </c>
      <c r="B144" s="0" t="s">
        <v>19</v>
      </c>
      <c r="C144" s="0" t="s">
        <v>20</v>
      </c>
      <c r="D144" s="0" t="n">
        <v>16</v>
      </c>
      <c r="E144" s="0" t="n">
        <v>1</v>
      </c>
      <c r="F144" s="0" t="s">
        <v>41</v>
      </c>
      <c r="G144" s="0" t="n">
        <v>500</v>
      </c>
      <c r="I144" s="0" t="n">
        <v>0</v>
      </c>
      <c r="J144" s="0" t="n">
        <v>1</v>
      </c>
      <c r="L144" s="0" t="s">
        <v>57</v>
      </c>
      <c r="M144" s="0" t="s">
        <v>51</v>
      </c>
      <c r="N144" s="0" t="s">
        <v>66</v>
      </c>
      <c r="T144" s="0" t="str">
        <f aca="false">IF(AND($P144="Congruent",$I144=1),$G144,"")</f>
        <v/>
      </c>
      <c r="U144" s="0" t="str">
        <f aca="false">IF(AND($P144="Neutre",$I144=1),$G144,"")</f>
        <v/>
      </c>
      <c r="V144" s="0" t="str">
        <f aca="false">IF(AND($P144="Incongruent",$I144=1),$G144,"")</f>
        <v/>
      </c>
      <c r="X144" s="0" t="str">
        <f aca="false">IF(AND($Q144="control",$I144=1,$I142=1),$G144,"")</f>
        <v/>
      </c>
      <c r="Y144" s="0" t="str">
        <f aca="false">IF(AND($Q144="test",$I144=1,$I142=1),$G144,"")</f>
        <v/>
      </c>
      <c r="AB144" s="0" t="str">
        <f aca="false">IF(AND(T144&lt;T$415+2*T$417,T144&gt;T$415-2*T$417),T144,"")</f>
        <v/>
      </c>
      <c r="AC144" s="0" t="str">
        <f aca="false">IF(AND(U144&lt;U$415+2*U$417,U144&gt;U$415-2*U$417),U144,"")</f>
        <v/>
      </c>
      <c r="AD144" s="0" t="str">
        <f aca="false">IF(AND(V144&lt;V$415+2*V$417,V144&gt;V$415-2*V$417),V144,"")</f>
        <v/>
      </c>
      <c r="AF144" s="0" t="str">
        <f aca="false">IF(AND(X144&lt;X$415+2*X$417,X144&gt;X$415-2*X$417),X144,"")</f>
        <v/>
      </c>
      <c r="AG144" s="0" t="str">
        <f aca="false">IF(AND(Y144&lt;Y$415+2*Y$417,Y144&gt;Y$415-2*Y$417),Y144,"")</f>
        <v/>
      </c>
    </row>
    <row r="145" customFormat="false" ht="12.8" hidden="false" customHeight="false" outlineLevel="0" collapsed="false">
      <c r="A145" s="0" t="n">
        <v>144</v>
      </c>
      <c r="B145" s="0" t="s">
        <v>19</v>
      </c>
      <c r="C145" s="0" t="s">
        <v>20</v>
      </c>
      <c r="D145" s="0" t="n">
        <v>16</v>
      </c>
      <c r="E145" s="0" t="n">
        <v>2</v>
      </c>
      <c r="F145" s="0" t="s">
        <v>11</v>
      </c>
      <c r="G145" s="0" t="n">
        <v>675</v>
      </c>
      <c r="H145" s="0" t="s">
        <v>47</v>
      </c>
      <c r="I145" s="0" t="n">
        <v>1</v>
      </c>
      <c r="J145" s="0" t="n">
        <v>0</v>
      </c>
      <c r="L145" s="0" t="s">
        <v>57</v>
      </c>
      <c r="M145" s="0" t="s">
        <v>51</v>
      </c>
      <c r="N145" s="0" t="s">
        <v>66</v>
      </c>
      <c r="O145" s="0" t="s">
        <v>58</v>
      </c>
      <c r="P145" s="0" t="s">
        <v>59</v>
      </c>
      <c r="T145" s="0" t="str">
        <f aca="false">IF(AND($P145="Congruent",$I145=1),$G145,"")</f>
        <v/>
      </c>
      <c r="U145" s="0" t="str">
        <f aca="false">IF(AND($P145="Neutre",$I145=1),$G145,"")</f>
        <v/>
      </c>
      <c r="V145" s="0" t="n">
        <f aca="false">IF(AND($P145="Incongruent",$I145=1),$G145,"")</f>
        <v>675</v>
      </c>
      <c r="X145" s="0" t="str">
        <f aca="false">IF(AND($Q145="control",$I145=1,$I143=1),$G145,"")</f>
        <v/>
      </c>
      <c r="Y145" s="0" t="str">
        <f aca="false">IF(AND($Q145="test",$I145=1,$I143=1),$G145,"")</f>
        <v/>
      </c>
      <c r="AB145" s="0" t="str">
        <f aca="false">IF(AND(T145&lt;T$415+2*T$417,T145&gt;T$415-2*T$417),T145,"")</f>
        <v/>
      </c>
      <c r="AC145" s="0" t="str">
        <f aca="false">IF(AND(U145&lt;U$415+2*U$417,U145&gt;U$415-2*U$417),U145,"")</f>
        <v/>
      </c>
      <c r="AD145" s="0" t="n">
        <f aca="false">IF(AND(V145&lt;V$415+2*V$417,V145&gt;V$415-2*V$417),V145,"")</f>
        <v>675</v>
      </c>
      <c r="AF145" s="0" t="str">
        <f aca="false">IF(AND(X145&lt;X$415+2*X$417,X145&gt;X$415-2*X$417),X145,"")</f>
        <v/>
      </c>
      <c r="AG145" s="0" t="str">
        <f aca="false">IF(AND(Y145&lt;Y$415+2*Y$417,Y145&gt;Y$415-2*Y$417),Y145,"")</f>
        <v/>
      </c>
    </row>
    <row r="146" customFormat="false" ht="12.8" hidden="false" customHeight="false" outlineLevel="0" collapsed="false">
      <c r="A146" s="0" t="n">
        <v>145</v>
      </c>
      <c r="B146" s="0" t="s">
        <v>19</v>
      </c>
      <c r="C146" s="0" t="s">
        <v>20</v>
      </c>
      <c r="D146" s="0" t="n">
        <v>16</v>
      </c>
      <c r="E146" s="0" t="n">
        <v>3</v>
      </c>
      <c r="F146" s="0" t="s">
        <v>41</v>
      </c>
      <c r="G146" s="0" t="n">
        <v>500</v>
      </c>
      <c r="I146" s="0" t="n">
        <v>0</v>
      </c>
      <c r="J146" s="0" t="n">
        <v>1</v>
      </c>
      <c r="L146" s="0" t="s">
        <v>57</v>
      </c>
      <c r="M146" s="0" t="s">
        <v>51</v>
      </c>
      <c r="N146" s="0" t="s">
        <v>66</v>
      </c>
      <c r="T146" s="0" t="str">
        <f aca="false">IF(AND($P146="Congruent",$I146=1),$G146,"")</f>
        <v/>
      </c>
      <c r="U146" s="0" t="str">
        <f aca="false">IF(AND($P146="Neutre",$I146=1),$G146,"")</f>
        <v/>
      </c>
      <c r="V146" s="0" t="str">
        <f aca="false">IF(AND($P146="Incongruent",$I146=1),$G146,"")</f>
        <v/>
      </c>
      <c r="X146" s="0" t="str">
        <f aca="false">IF(AND($Q146="control",$I146=1,$I144=1),$G146,"")</f>
        <v/>
      </c>
      <c r="Y146" s="0" t="str">
        <f aca="false">IF(AND($Q146="test",$I146=1,$I144=1),$G146,"")</f>
        <v/>
      </c>
      <c r="AB146" s="0" t="str">
        <f aca="false">IF(AND(T146&lt;T$415+2*T$417,T146&gt;T$415-2*T$417),T146,"")</f>
        <v/>
      </c>
      <c r="AC146" s="0" t="str">
        <f aca="false">IF(AND(U146&lt;U$415+2*U$417,U146&gt;U$415-2*U$417),U146,"")</f>
        <v/>
      </c>
      <c r="AD146" s="0" t="str">
        <f aca="false">IF(AND(V146&lt;V$415+2*V$417,V146&gt;V$415-2*V$417),V146,"")</f>
        <v/>
      </c>
      <c r="AF146" s="0" t="str">
        <f aca="false">IF(AND(X146&lt;X$415+2*X$417,X146&gt;X$415-2*X$417),X146,"")</f>
        <v/>
      </c>
      <c r="AG146" s="0" t="str">
        <f aca="false">IF(AND(Y146&lt;Y$415+2*Y$417,Y146&gt;Y$415-2*Y$417),Y146,"")</f>
        <v/>
      </c>
    </row>
    <row r="147" customFormat="false" ht="12.8" hidden="false" customHeight="false" outlineLevel="0" collapsed="false">
      <c r="A147" s="0" t="n">
        <v>146</v>
      </c>
      <c r="B147" s="0" t="s">
        <v>19</v>
      </c>
      <c r="C147" s="0" t="s">
        <v>20</v>
      </c>
      <c r="D147" s="0" t="n">
        <v>16</v>
      </c>
      <c r="E147" s="0" t="n">
        <v>4</v>
      </c>
      <c r="F147" s="0" t="s">
        <v>12</v>
      </c>
      <c r="G147" s="0" t="n">
        <v>660</v>
      </c>
      <c r="H147" s="0" t="s">
        <v>44</v>
      </c>
      <c r="I147" s="0" t="n">
        <v>1</v>
      </c>
      <c r="J147" s="0" t="n">
        <v>0</v>
      </c>
      <c r="L147" s="0" t="s">
        <v>57</v>
      </c>
      <c r="M147" s="0" t="s">
        <v>51</v>
      </c>
      <c r="N147" s="0" t="s">
        <v>66</v>
      </c>
      <c r="O147" s="0" t="s">
        <v>48</v>
      </c>
      <c r="P147" s="0" t="s">
        <v>46</v>
      </c>
      <c r="Q147" s="0" t="s">
        <v>18</v>
      </c>
      <c r="T147" s="0" t="n">
        <f aca="false">IF(AND($P147="Congruent",$I147=1),$G147,"")</f>
        <v>660</v>
      </c>
      <c r="U147" s="0" t="str">
        <f aca="false">IF(AND($P147="Neutre",$I147=1),$G147,"")</f>
        <v/>
      </c>
      <c r="V147" s="0" t="str">
        <f aca="false">IF(AND($P147="Incongruent",$I147=1),$G147,"")</f>
        <v/>
      </c>
      <c r="X147" s="0" t="str">
        <f aca="false">IF(AND($Q147="control",$I147=1,$I145=1),$G147,"")</f>
        <v/>
      </c>
      <c r="Y147" s="0" t="n">
        <f aca="false">IF(AND($Q147="test",$I147=1,$I145=1),$G147,"")</f>
        <v>660</v>
      </c>
      <c r="AB147" s="0" t="n">
        <f aca="false">IF(AND(T147&lt;T$415+2*T$417,T147&gt;T$415-2*T$417),T147,"")</f>
        <v>660</v>
      </c>
      <c r="AC147" s="0" t="str">
        <f aca="false">IF(AND(U147&lt;U$415+2*U$417,U147&gt;U$415-2*U$417),U147,"")</f>
        <v/>
      </c>
      <c r="AD147" s="0" t="str">
        <f aca="false">IF(AND(V147&lt;V$415+2*V$417,V147&gt;V$415-2*V$417),V147,"")</f>
        <v/>
      </c>
      <c r="AF147" s="0" t="str">
        <f aca="false">IF(AND(X147&lt;X$415+2*X$417,X147&gt;X$415-2*X$417),X147,"")</f>
        <v/>
      </c>
      <c r="AG147" s="0" t="n">
        <f aca="false">IF(AND(Y147&lt;Y$415+2*Y$417,Y147&gt;Y$415-2*Y$417),Y147,"")</f>
        <v>660</v>
      </c>
    </row>
    <row r="148" customFormat="false" ht="12.8" hidden="false" customHeight="false" outlineLevel="0" collapsed="false">
      <c r="A148" s="0" t="n">
        <v>147</v>
      </c>
      <c r="B148" s="0" t="s">
        <v>19</v>
      </c>
      <c r="C148" s="0" t="s">
        <v>20</v>
      </c>
      <c r="D148" s="0" t="n">
        <v>16</v>
      </c>
      <c r="E148" s="0" t="n">
        <v>5</v>
      </c>
      <c r="F148" s="0" t="s">
        <v>41</v>
      </c>
      <c r="G148" s="0" t="n">
        <v>500</v>
      </c>
      <c r="I148" s="0" t="n">
        <v>0</v>
      </c>
      <c r="J148" s="0" t="n">
        <v>1</v>
      </c>
      <c r="L148" s="0" t="s">
        <v>57</v>
      </c>
      <c r="M148" s="0" t="s">
        <v>51</v>
      </c>
      <c r="N148" s="0" t="s">
        <v>66</v>
      </c>
      <c r="T148" s="0" t="str">
        <f aca="false">IF(AND($P148="Congruent",$I148=1),$G148,"")</f>
        <v/>
      </c>
      <c r="U148" s="0" t="str">
        <f aca="false">IF(AND($P148="Neutre",$I148=1),$G148,"")</f>
        <v/>
      </c>
      <c r="V148" s="0" t="str">
        <f aca="false">IF(AND($P148="Incongruent",$I148=1),$G148,"")</f>
        <v/>
      </c>
      <c r="X148" s="0" t="str">
        <f aca="false">IF(AND($Q148="control",$I148=1,$I146=1),$G148,"")</f>
        <v/>
      </c>
      <c r="Y148" s="0" t="str">
        <f aca="false">IF(AND($Q148="test",$I148=1,$I146=1),$G148,"")</f>
        <v/>
      </c>
      <c r="AB148" s="0" t="str">
        <f aca="false">IF(AND(T148&lt;T$415+2*T$417,T148&gt;T$415-2*T$417),T148,"")</f>
        <v/>
      </c>
      <c r="AC148" s="0" t="str">
        <f aca="false">IF(AND(U148&lt;U$415+2*U$417,U148&gt;U$415-2*U$417),U148,"")</f>
        <v/>
      </c>
      <c r="AD148" s="0" t="str">
        <f aca="false">IF(AND(V148&lt;V$415+2*V$417,V148&gt;V$415-2*V$417),V148,"")</f>
        <v/>
      </c>
      <c r="AF148" s="0" t="str">
        <f aca="false">IF(AND(X148&lt;X$415+2*X$417,X148&gt;X$415-2*X$417),X148,"")</f>
        <v/>
      </c>
      <c r="AG148" s="0" t="str">
        <f aca="false">IF(AND(Y148&lt;Y$415+2*Y$417,Y148&gt;Y$415-2*Y$417),Y148,"")</f>
        <v/>
      </c>
    </row>
    <row r="149" customFormat="false" ht="12.8" hidden="false" customHeight="false" outlineLevel="0" collapsed="false">
      <c r="A149" s="0" t="n">
        <v>148</v>
      </c>
      <c r="B149" s="0" t="s">
        <v>19</v>
      </c>
      <c r="C149" s="0" t="s">
        <v>20</v>
      </c>
      <c r="D149" s="0" t="n">
        <v>16</v>
      </c>
      <c r="E149" s="0" t="n">
        <v>6</v>
      </c>
      <c r="F149" s="0" t="s">
        <v>49</v>
      </c>
      <c r="G149" s="0" t="n">
        <v>1000</v>
      </c>
      <c r="I149" s="0" t="n">
        <v>0</v>
      </c>
      <c r="J149" s="0" t="n">
        <v>1</v>
      </c>
      <c r="K149" s="0" t="n">
        <v>1</v>
      </c>
      <c r="L149" s="0" t="s">
        <v>57</v>
      </c>
      <c r="M149" s="0" t="s">
        <v>51</v>
      </c>
      <c r="N149" s="0" t="s">
        <v>66</v>
      </c>
      <c r="T149" s="0" t="str">
        <f aca="false">IF(AND($P149="Congruent",$I149=1),$G149,"")</f>
        <v/>
      </c>
      <c r="U149" s="0" t="str">
        <f aca="false">IF(AND($P149="Neutre",$I149=1),$G149,"")</f>
        <v/>
      </c>
      <c r="V149" s="0" t="str">
        <f aca="false">IF(AND($P149="Incongruent",$I149=1),$G149,"")</f>
        <v/>
      </c>
      <c r="X149" s="0" t="str">
        <f aca="false">IF(AND($Q149="control",$I149=1,$I147=1),$G149,"")</f>
        <v/>
      </c>
      <c r="Y149" s="0" t="str">
        <f aca="false">IF(AND($Q149="test",$I149=1,$I147=1),$G149,"")</f>
        <v/>
      </c>
      <c r="AB149" s="0" t="str">
        <f aca="false">IF(AND(T149&lt;T$415+2*T$417,T149&gt;T$415-2*T$417),T149,"")</f>
        <v/>
      </c>
      <c r="AC149" s="0" t="str">
        <f aca="false">IF(AND(U149&lt;U$415+2*U$417,U149&gt;U$415-2*U$417),U149,"")</f>
        <v/>
      </c>
      <c r="AD149" s="0" t="str">
        <f aca="false">IF(AND(V149&lt;V$415+2*V$417,V149&gt;V$415-2*V$417),V149,"")</f>
        <v/>
      </c>
      <c r="AF149" s="0" t="str">
        <f aca="false">IF(AND(X149&lt;X$415+2*X$417,X149&gt;X$415-2*X$417),X149,"")</f>
        <v/>
      </c>
      <c r="AG149" s="0" t="str">
        <f aca="false">IF(AND(Y149&lt;Y$415+2*Y$417,Y149&gt;Y$415-2*Y$417),Y149,"")</f>
        <v/>
      </c>
    </row>
    <row r="150" customFormat="false" ht="12.8" hidden="false" customHeight="false" outlineLevel="0" collapsed="false">
      <c r="A150" s="0" t="n">
        <v>149</v>
      </c>
      <c r="B150" s="0" t="s">
        <v>19</v>
      </c>
      <c r="C150" s="0" t="s">
        <v>20</v>
      </c>
      <c r="D150" s="0" t="n">
        <v>17</v>
      </c>
      <c r="E150" s="0" t="n">
        <v>1</v>
      </c>
      <c r="F150" s="0" t="s">
        <v>41</v>
      </c>
      <c r="G150" s="0" t="n">
        <v>500</v>
      </c>
      <c r="I150" s="0" t="n">
        <v>0</v>
      </c>
      <c r="J150" s="0" t="n">
        <v>1</v>
      </c>
      <c r="L150" s="0" t="s">
        <v>61</v>
      </c>
      <c r="M150" s="0" t="s">
        <v>57</v>
      </c>
      <c r="N150" s="0" t="s">
        <v>65</v>
      </c>
      <c r="T150" s="0" t="str">
        <f aca="false">IF(AND($P150="Congruent",$I150=1),$G150,"")</f>
        <v/>
      </c>
      <c r="U150" s="0" t="str">
        <f aca="false">IF(AND($P150="Neutre",$I150=1),$G150,"")</f>
        <v/>
      </c>
      <c r="V150" s="0" t="str">
        <f aca="false">IF(AND($P150="Incongruent",$I150=1),$G150,"")</f>
        <v/>
      </c>
      <c r="X150" s="0" t="str">
        <f aca="false">IF(AND($Q150="control",$I150=1,$I148=1),$G150,"")</f>
        <v/>
      </c>
      <c r="Y150" s="0" t="str">
        <f aca="false">IF(AND($Q150="test",$I150=1,$I148=1),$G150,"")</f>
        <v/>
      </c>
      <c r="AB150" s="0" t="str">
        <f aca="false">IF(AND(T150&lt;T$415+2*T$417,T150&gt;T$415-2*T$417),T150,"")</f>
        <v/>
      </c>
      <c r="AC150" s="0" t="str">
        <f aca="false">IF(AND(U150&lt;U$415+2*U$417,U150&gt;U$415-2*U$417),U150,"")</f>
        <v/>
      </c>
      <c r="AD150" s="0" t="str">
        <f aca="false">IF(AND(V150&lt;V$415+2*V$417,V150&gt;V$415-2*V$417),V150,"")</f>
        <v/>
      </c>
      <c r="AF150" s="0" t="str">
        <f aca="false">IF(AND(X150&lt;X$415+2*X$417,X150&gt;X$415-2*X$417),X150,"")</f>
        <v/>
      </c>
      <c r="AG150" s="0" t="str">
        <f aca="false">IF(AND(Y150&lt;Y$415+2*Y$417,Y150&gt;Y$415-2*Y$417),Y150,"")</f>
        <v/>
      </c>
    </row>
    <row r="151" customFormat="false" ht="12.8" hidden="false" customHeight="false" outlineLevel="0" collapsed="false">
      <c r="A151" s="0" t="n">
        <v>150</v>
      </c>
      <c r="B151" s="0" t="s">
        <v>19</v>
      </c>
      <c r="C151" s="0" t="s">
        <v>20</v>
      </c>
      <c r="D151" s="0" t="n">
        <v>17</v>
      </c>
      <c r="E151" s="0" t="n">
        <v>2</v>
      </c>
      <c r="F151" s="0" t="s">
        <v>11</v>
      </c>
      <c r="G151" s="0" t="n">
        <v>686</v>
      </c>
      <c r="H151" s="0" t="s">
        <v>44</v>
      </c>
      <c r="I151" s="0" t="n">
        <v>1</v>
      </c>
      <c r="J151" s="0" t="n">
        <v>0</v>
      </c>
      <c r="L151" s="0" t="s">
        <v>61</v>
      </c>
      <c r="M151" s="0" t="s">
        <v>57</v>
      </c>
      <c r="N151" s="0" t="s">
        <v>65</v>
      </c>
      <c r="O151" s="0" t="s">
        <v>45</v>
      </c>
      <c r="P151" s="0" t="s">
        <v>46</v>
      </c>
      <c r="T151" s="0" t="n">
        <f aca="false">IF(AND($P151="Congruent",$I151=1),$G151,"")</f>
        <v>686</v>
      </c>
      <c r="U151" s="0" t="str">
        <f aca="false">IF(AND($P151="Neutre",$I151=1),$G151,"")</f>
        <v/>
      </c>
      <c r="V151" s="0" t="str">
        <f aca="false">IF(AND($P151="Incongruent",$I151=1),$G151,"")</f>
        <v/>
      </c>
      <c r="X151" s="0" t="str">
        <f aca="false">IF(AND($Q151="control",$I151=1,$I149=1),$G151,"")</f>
        <v/>
      </c>
      <c r="Y151" s="0" t="str">
        <f aca="false">IF(AND($Q151="test",$I151=1,$I149=1),$G151,"")</f>
        <v/>
      </c>
      <c r="AB151" s="0" t="n">
        <f aca="false">IF(AND(T151&lt;T$415+2*T$417,T151&gt;T$415-2*T$417),T151,"")</f>
        <v>686</v>
      </c>
      <c r="AC151" s="0" t="str">
        <f aca="false">IF(AND(U151&lt;U$415+2*U$417,U151&gt;U$415-2*U$417),U151,"")</f>
        <v/>
      </c>
      <c r="AD151" s="0" t="str">
        <f aca="false">IF(AND(V151&lt;V$415+2*V$417,V151&gt;V$415-2*V$417),V151,"")</f>
        <v/>
      </c>
      <c r="AF151" s="0" t="str">
        <f aca="false">IF(AND(X151&lt;X$415+2*X$417,X151&gt;X$415-2*X$417),X151,"")</f>
        <v/>
      </c>
      <c r="AG151" s="0" t="str">
        <f aca="false">IF(AND(Y151&lt;Y$415+2*Y$417,Y151&gt;Y$415-2*Y$417),Y151,"")</f>
        <v/>
      </c>
    </row>
    <row r="152" customFormat="false" ht="12.8" hidden="false" customHeight="false" outlineLevel="0" collapsed="false">
      <c r="A152" s="0" t="n">
        <v>151</v>
      </c>
      <c r="B152" s="0" t="s">
        <v>19</v>
      </c>
      <c r="C152" s="0" t="s">
        <v>20</v>
      </c>
      <c r="D152" s="0" t="n">
        <v>17</v>
      </c>
      <c r="E152" s="0" t="n">
        <v>3</v>
      </c>
      <c r="F152" s="0" t="s">
        <v>41</v>
      </c>
      <c r="G152" s="0" t="n">
        <v>500</v>
      </c>
      <c r="I152" s="0" t="n">
        <v>0</v>
      </c>
      <c r="J152" s="0" t="n">
        <v>1</v>
      </c>
      <c r="L152" s="0" t="s">
        <v>61</v>
      </c>
      <c r="M152" s="0" t="s">
        <v>57</v>
      </c>
      <c r="N152" s="0" t="s">
        <v>65</v>
      </c>
      <c r="T152" s="0" t="str">
        <f aca="false">IF(AND($P152="Congruent",$I152=1),$G152,"")</f>
        <v/>
      </c>
      <c r="U152" s="0" t="str">
        <f aca="false">IF(AND($P152="Neutre",$I152=1),$G152,"")</f>
        <v/>
      </c>
      <c r="V152" s="0" t="str">
        <f aca="false">IF(AND($P152="Incongruent",$I152=1),$G152,"")</f>
        <v/>
      </c>
      <c r="X152" s="0" t="str">
        <f aca="false">IF(AND($Q152="control",$I152=1,$I150=1),$G152,"")</f>
        <v/>
      </c>
      <c r="Y152" s="0" t="str">
        <f aca="false">IF(AND($Q152="test",$I152=1,$I150=1),$G152,"")</f>
        <v/>
      </c>
      <c r="AB152" s="0" t="str">
        <f aca="false">IF(AND(T152&lt;T$415+2*T$417,T152&gt;T$415-2*T$417),T152,"")</f>
        <v/>
      </c>
      <c r="AC152" s="0" t="str">
        <f aca="false">IF(AND(U152&lt;U$415+2*U$417,U152&gt;U$415-2*U$417),U152,"")</f>
        <v/>
      </c>
      <c r="AD152" s="0" t="str">
        <f aca="false">IF(AND(V152&lt;V$415+2*V$417,V152&gt;V$415-2*V$417),V152,"")</f>
        <v/>
      </c>
      <c r="AF152" s="0" t="str">
        <f aca="false">IF(AND(X152&lt;X$415+2*X$417,X152&gt;X$415-2*X$417),X152,"")</f>
        <v/>
      </c>
      <c r="AG152" s="0" t="str">
        <f aca="false">IF(AND(Y152&lt;Y$415+2*Y$417,Y152&gt;Y$415-2*Y$417),Y152,"")</f>
        <v/>
      </c>
    </row>
    <row r="153" customFormat="false" ht="12.8" hidden="false" customHeight="false" outlineLevel="0" collapsed="false">
      <c r="A153" s="0" t="n">
        <v>152</v>
      </c>
      <c r="B153" s="0" t="s">
        <v>19</v>
      </c>
      <c r="C153" s="0" t="s">
        <v>20</v>
      </c>
      <c r="D153" s="0" t="n">
        <v>17</v>
      </c>
      <c r="E153" s="0" t="n">
        <v>4</v>
      </c>
      <c r="F153" s="0" t="s">
        <v>12</v>
      </c>
      <c r="G153" s="0" t="n">
        <v>575</v>
      </c>
      <c r="H153" s="0" t="s">
        <v>47</v>
      </c>
      <c r="I153" s="0" t="n">
        <v>1</v>
      </c>
      <c r="J153" s="0" t="n">
        <v>0</v>
      </c>
      <c r="L153" s="0" t="s">
        <v>61</v>
      </c>
      <c r="M153" s="0" t="s">
        <v>57</v>
      </c>
      <c r="N153" s="0" t="s">
        <v>65</v>
      </c>
      <c r="O153" s="0" t="s">
        <v>60</v>
      </c>
      <c r="P153" s="0" t="s">
        <v>59</v>
      </c>
      <c r="T153" s="0" t="str">
        <f aca="false">IF(AND($P153="Congruent",$I153=1),$G153,"")</f>
        <v/>
      </c>
      <c r="U153" s="0" t="str">
        <f aca="false">IF(AND($P153="Neutre",$I153=1),$G153,"")</f>
        <v/>
      </c>
      <c r="V153" s="0" t="n">
        <f aca="false">IF(AND($P153="Incongruent",$I153=1),$G153,"")</f>
        <v>575</v>
      </c>
      <c r="X153" s="0" t="str">
        <f aca="false">IF(AND($Q153="control",$I153=1,$I151=1),$G153,"")</f>
        <v/>
      </c>
      <c r="Y153" s="0" t="str">
        <f aca="false">IF(AND($Q153="test",$I153=1,$I151=1),$G153,"")</f>
        <v/>
      </c>
      <c r="AB153" s="0" t="str">
        <f aca="false">IF(AND(T153&lt;T$415+2*T$417,T153&gt;T$415-2*T$417),T153,"")</f>
        <v/>
      </c>
      <c r="AC153" s="0" t="str">
        <f aca="false">IF(AND(U153&lt;U$415+2*U$417,U153&gt;U$415-2*U$417),U153,"")</f>
        <v/>
      </c>
      <c r="AD153" s="0" t="n">
        <f aca="false">IF(AND(V153&lt;V$415+2*V$417,V153&gt;V$415-2*V$417),V153,"")</f>
        <v>575</v>
      </c>
      <c r="AF153" s="0" t="str">
        <f aca="false">IF(AND(X153&lt;X$415+2*X$417,X153&gt;X$415-2*X$417),X153,"")</f>
        <v/>
      </c>
      <c r="AG153" s="0" t="str">
        <f aca="false">IF(AND(Y153&lt;Y$415+2*Y$417,Y153&gt;Y$415-2*Y$417),Y153,"")</f>
        <v/>
      </c>
    </row>
    <row r="154" customFormat="false" ht="12.8" hidden="false" customHeight="false" outlineLevel="0" collapsed="false">
      <c r="A154" s="0" t="n">
        <v>153</v>
      </c>
      <c r="B154" s="0" t="s">
        <v>19</v>
      </c>
      <c r="C154" s="0" t="s">
        <v>20</v>
      </c>
      <c r="D154" s="0" t="n">
        <v>17</v>
      </c>
      <c r="E154" s="0" t="n">
        <v>5</v>
      </c>
      <c r="F154" s="0" t="s">
        <v>41</v>
      </c>
      <c r="G154" s="0" t="n">
        <v>500</v>
      </c>
      <c r="I154" s="0" t="n">
        <v>0</v>
      </c>
      <c r="J154" s="0" t="n">
        <v>1</v>
      </c>
      <c r="L154" s="0" t="s">
        <v>61</v>
      </c>
      <c r="M154" s="0" t="s">
        <v>57</v>
      </c>
      <c r="N154" s="0" t="s">
        <v>65</v>
      </c>
      <c r="T154" s="0" t="str">
        <f aca="false">IF(AND($P154="Congruent",$I154=1),$G154,"")</f>
        <v/>
      </c>
      <c r="U154" s="0" t="str">
        <f aca="false">IF(AND($P154="Neutre",$I154=1),$G154,"")</f>
        <v/>
      </c>
      <c r="V154" s="0" t="str">
        <f aca="false">IF(AND($P154="Incongruent",$I154=1),$G154,"")</f>
        <v/>
      </c>
      <c r="X154" s="0" t="str">
        <f aca="false">IF(AND($Q154="control",$I154=1,$I152=1),$G154,"")</f>
        <v/>
      </c>
      <c r="Y154" s="0" t="str">
        <f aca="false">IF(AND($Q154="test",$I154=1,$I152=1),$G154,"")</f>
        <v/>
      </c>
      <c r="AB154" s="0" t="str">
        <f aca="false">IF(AND(T154&lt;T$415+2*T$417,T154&gt;T$415-2*T$417),T154,"")</f>
        <v/>
      </c>
      <c r="AC154" s="0" t="str">
        <f aca="false">IF(AND(U154&lt;U$415+2*U$417,U154&gt;U$415-2*U$417),U154,"")</f>
        <v/>
      </c>
      <c r="AD154" s="0" t="str">
        <f aca="false">IF(AND(V154&lt;V$415+2*V$417,V154&gt;V$415-2*V$417),V154,"")</f>
        <v/>
      </c>
      <c r="AF154" s="0" t="str">
        <f aca="false">IF(AND(X154&lt;X$415+2*X$417,X154&gt;X$415-2*X$417),X154,"")</f>
        <v/>
      </c>
      <c r="AG154" s="0" t="str">
        <f aca="false">IF(AND(Y154&lt;Y$415+2*Y$417,Y154&gt;Y$415-2*Y$417),Y154,"")</f>
        <v/>
      </c>
    </row>
    <row r="155" customFormat="false" ht="12.8" hidden="false" customHeight="false" outlineLevel="0" collapsed="false">
      <c r="A155" s="0" t="n">
        <v>154</v>
      </c>
      <c r="B155" s="0" t="s">
        <v>19</v>
      </c>
      <c r="C155" s="0" t="s">
        <v>20</v>
      </c>
      <c r="D155" s="0" t="n">
        <v>17</v>
      </c>
      <c r="E155" s="0" t="n">
        <v>6</v>
      </c>
      <c r="F155" s="0" t="s">
        <v>49</v>
      </c>
      <c r="G155" s="0" t="n">
        <v>1000</v>
      </c>
      <c r="I155" s="0" t="n">
        <v>0</v>
      </c>
      <c r="J155" s="0" t="n">
        <v>1</v>
      </c>
      <c r="K155" s="0" t="n">
        <v>1</v>
      </c>
      <c r="L155" s="0" t="s">
        <v>61</v>
      </c>
      <c r="M155" s="0" t="s">
        <v>57</v>
      </c>
      <c r="N155" s="0" t="s">
        <v>65</v>
      </c>
      <c r="T155" s="0" t="str">
        <f aca="false">IF(AND($P155="Congruent",$I155=1),$G155,"")</f>
        <v/>
      </c>
      <c r="U155" s="0" t="str">
        <f aca="false">IF(AND($P155="Neutre",$I155=1),$G155,"")</f>
        <v/>
      </c>
      <c r="V155" s="0" t="str">
        <f aca="false">IF(AND($P155="Incongruent",$I155=1),$G155,"")</f>
        <v/>
      </c>
      <c r="X155" s="0" t="str">
        <f aca="false">IF(AND($Q155="control",$I155=1,$I153=1),$G155,"")</f>
        <v/>
      </c>
      <c r="Y155" s="0" t="str">
        <f aca="false">IF(AND($Q155="test",$I155=1,$I153=1),$G155,"")</f>
        <v/>
      </c>
      <c r="AB155" s="0" t="str">
        <f aca="false">IF(AND(T155&lt;T$415+2*T$417,T155&gt;T$415-2*T$417),T155,"")</f>
        <v/>
      </c>
      <c r="AC155" s="0" t="str">
        <f aca="false">IF(AND(U155&lt;U$415+2*U$417,U155&gt;U$415-2*U$417),U155,"")</f>
        <v/>
      </c>
      <c r="AD155" s="0" t="str">
        <f aca="false">IF(AND(V155&lt;V$415+2*V$417,V155&gt;V$415-2*V$417),V155,"")</f>
        <v/>
      </c>
      <c r="AF155" s="0" t="str">
        <f aca="false">IF(AND(X155&lt;X$415+2*X$417,X155&gt;X$415-2*X$417),X155,"")</f>
        <v/>
      </c>
      <c r="AG155" s="0" t="str">
        <f aca="false">IF(AND(Y155&lt;Y$415+2*Y$417,Y155&gt;Y$415-2*Y$417),Y155,"")</f>
        <v/>
      </c>
    </row>
    <row r="156" customFormat="false" ht="12.8" hidden="false" customHeight="false" outlineLevel="0" collapsed="false">
      <c r="A156" s="0" t="n">
        <v>155</v>
      </c>
      <c r="B156" s="0" t="s">
        <v>19</v>
      </c>
      <c r="C156" s="0" t="s">
        <v>20</v>
      </c>
      <c r="D156" s="0" t="n">
        <v>18</v>
      </c>
      <c r="E156" s="0" t="n">
        <v>1</v>
      </c>
      <c r="F156" s="0" t="s">
        <v>41</v>
      </c>
      <c r="G156" s="0" t="n">
        <v>500</v>
      </c>
      <c r="I156" s="0" t="n">
        <v>0</v>
      </c>
      <c r="J156" s="0" t="n">
        <v>1</v>
      </c>
      <c r="L156" s="0" t="s">
        <v>54</v>
      </c>
      <c r="M156" s="0" t="s">
        <v>42</v>
      </c>
      <c r="N156" s="0" t="s">
        <v>67</v>
      </c>
      <c r="T156" s="0" t="str">
        <f aca="false">IF(AND($P156="Congruent",$I156=1),$G156,"")</f>
        <v/>
      </c>
      <c r="U156" s="0" t="str">
        <f aca="false">IF(AND($P156="Neutre",$I156=1),$G156,"")</f>
        <v/>
      </c>
      <c r="V156" s="0" t="str">
        <f aca="false">IF(AND($P156="Incongruent",$I156=1),$G156,"")</f>
        <v/>
      </c>
      <c r="X156" s="0" t="str">
        <f aca="false">IF(AND($Q156="control",$I156=1,$I154=1),$G156,"")</f>
        <v/>
      </c>
      <c r="Y156" s="0" t="str">
        <f aca="false">IF(AND($Q156="test",$I156=1,$I154=1),$G156,"")</f>
        <v/>
      </c>
      <c r="AB156" s="0" t="str">
        <f aca="false">IF(AND(T156&lt;T$415+2*T$417,T156&gt;T$415-2*T$417),T156,"")</f>
        <v/>
      </c>
      <c r="AC156" s="0" t="str">
        <f aca="false">IF(AND(U156&lt;U$415+2*U$417,U156&gt;U$415-2*U$417),U156,"")</f>
        <v/>
      </c>
      <c r="AD156" s="0" t="str">
        <f aca="false">IF(AND(V156&lt;V$415+2*V$417,V156&gt;V$415-2*V$417),V156,"")</f>
        <v/>
      </c>
      <c r="AF156" s="0" t="str">
        <f aca="false">IF(AND(X156&lt;X$415+2*X$417,X156&gt;X$415-2*X$417),X156,"")</f>
        <v/>
      </c>
      <c r="AG156" s="0" t="str">
        <f aca="false">IF(AND(Y156&lt;Y$415+2*Y$417,Y156&gt;Y$415-2*Y$417),Y156,"")</f>
        <v/>
      </c>
    </row>
    <row r="157" customFormat="false" ht="12.8" hidden="false" customHeight="false" outlineLevel="0" collapsed="false">
      <c r="A157" s="0" t="n">
        <v>156</v>
      </c>
      <c r="B157" s="0" t="s">
        <v>19</v>
      </c>
      <c r="C157" s="0" t="s">
        <v>20</v>
      </c>
      <c r="D157" s="0" t="n">
        <v>18</v>
      </c>
      <c r="E157" s="0" t="n">
        <v>2</v>
      </c>
      <c r="F157" s="0" t="s">
        <v>11</v>
      </c>
      <c r="G157" s="0" t="n">
        <v>642</v>
      </c>
      <c r="H157" s="0" t="s">
        <v>47</v>
      </c>
      <c r="I157" s="0" t="n">
        <v>1</v>
      </c>
      <c r="J157" s="0" t="n">
        <v>0</v>
      </c>
      <c r="L157" s="0" t="s">
        <v>54</v>
      </c>
      <c r="M157" s="0" t="s">
        <v>42</v>
      </c>
      <c r="N157" s="0" t="s">
        <v>67</v>
      </c>
      <c r="O157" s="0" t="s">
        <v>52</v>
      </c>
      <c r="P157" s="0" t="s">
        <v>53</v>
      </c>
      <c r="T157" s="0" t="str">
        <f aca="false">IF(AND($P157="Congruent",$I157=1),$G157,"")</f>
        <v/>
      </c>
      <c r="U157" s="0" t="n">
        <f aca="false">IF(AND($P157="Neutre",$I157=1),$G157,"")</f>
        <v>642</v>
      </c>
      <c r="V157" s="0" t="str">
        <f aca="false">IF(AND($P157="Incongruent",$I157=1),$G157,"")</f>
        <v/>
      </c>
      <c r="X157" s="0" t="str">
        <f aca="false">IF(AND($Q157="control",$I157=1,$I155=1),$G157,"")</f>
        <v/>
      </c>
      <c r="Y157" s="0" t="str">
        <f aca="false">IF(AND($Q157="test",$I157=1,$I155=1),$G157,"")</f>
        <v/>
      </c>
      <c r="AB157" s="0" t="str">
        <f aca="false">IF(AND(T157&lt;T$415+2*T$417,T157&gt;T$415-2*T$417),T157,"")</f>
        <v/>
      </c>
      <c r="AC157" s="0" t="n">
        <f aca="false">IF(AND(U157&lt;U$415+2*U$417,U157&gt;U$415-2*U$417),U157,"")</f>
        <v>642</v>
      </c>
      <c r="AD157" s="0" t="str">
        <f aca="false">IF(AND(V157&lt;V$415+2*V$417,V157&gt;V$415-2*V$417),V157,"")</f>
        <v/>
      </c>
      <c r="AF157" s="0" t="str">
        <f aca="false">IF(AND(X157&lt;X$415+2*X$417,X157&gt;X$415-2*X$417),X157,"")</f>
        <v/>
      </c>
      <c r="AG157" s="0" t="str">
        <f aca="false">IF(AND(Y157&lt;Y$415+2*Y$417,Y157&gt;Y$415-2*Y$417),Y157,"")</f>
        <v/>
      </c>
    </row>
    <row r="158" customFormat="false" ht="12.8" hidden="false" customHeight="false" outlineLevel="0" collapsed="false">
      <c r="A158" s="0" t="n">
        <v>157</v>
      </c>
      <c r="B158" s="0" t="s">
        <v>19</v>
      </c>
      <c r="C158" s="0" t="s">
        <v>20</v>
      </c>
      <c r="D158" s="0" t="n">
        <v>18</v>
      </c>
      <c r="E158" s="0" t="n">
        <v>3</v>
      </c>
      <c r="F158" s="0" t="s">
        <v>41</v>
      </c>
      <c r="G158" s="0" t="n">
        <v>500</v>
      </c>
      <c r="I158" s="0" t="n">
        <v>0</v>
      </c>
      <c r="J158" s="0" t="n">
        <v>1</v>
      </c>
      <c r="L158" s="0" t="s">
        <v>54</v>
      </c>
      <c r="M158" s="0" t="s">
        <v>42</v>
      </c>
      <c r="N158" s="0" t="s">
        <v>67</v>
      </c>
      <c r="T158" s="0" t="str">
        <f aca="false">IF(AND($P158="Congruent",$I158=1),$G158,"")</f>
        <v/>
      </c>
      <c r="U158" s="0" t="str">
        <f aca="false">IF(AND($P158="Neutre",$I158=1),$G158,"")</f>
        <v/>
      </c>
      <c r="V158" s="0" t="str">
        <f aca="false">IF(AND($P158="Incongruent",$I158=1),$G158,"")</f>
        <v/>
      </c>
      <c r="X158" s="0" t="str">
        <f aca="false">IF(AND($Q158="control",$I158=1,$I156=1),$G158,"")</f>
        <v/>
      </c>
      <c r="Y158" s="0" t="str">
        <f aca="false">IF(AND($Q158="test",$I158=1,$I156=1),$G158,"")</f>
        <v/>
      </c>
      <c r="AB158" s="0" t="str">
        <f aca="false">IF(AND(T158&lt;T$415+2*T$417,T158&gt;T$415-2*T$417),T158,"")</f>
        <v/>
      </c>
      <c r="AC158" s="0" t="str">
        <f aca="false">IF(AND(U158&lt;U$415+2*U$417,U158&gt;U$415-2*U$417),U158,"")</f>
        <v/>
      </c>
      <c r="AD158" s="0" t="str">
        <f aca="false">IF(AND(V158&lt;V$415+2*V$417,V158&gt;V$415-2*V$417),V158,"")</f>
        <v/>
      </c>
      <c r="AF158" s="0" t="str">
        <f aca="false">IF(AND(X158&lt;X$415+2*X$417,X158&gt;X$415-2*X$417),X158,"")</f>
        <v/>
      </c>
      <c r="AG158" s="0" t="str">
        <f aca="false">IF(AND(Y158&lt;Y$415+2*Y$417,Y158&gt;Y$415-2*Y$417),Y158,"")</f>
        <v/>
      </c>
    </row>
    <row r="159" customFormat="false" ht="12.8" hidden="false" customHeight="false" outlineLevel="0" collapsed="false">
      <c r="A159" s="0" t="n">
        <v>158</v>
      </c>
      <c r="B159" s="0" t="s">
        <v>19</v>
      </c>
      <c r="C159" s="0" t="s">
        <v>20</v>
      </c>
      <c r="D159" s="0" t="n">
        <v>18</v>
      </c>
      <c r="E159" s="0" t="n">
        <v>4</v>
      </c>
      <c r="F159" s="0" t="s">
        <v>12</v>
      </c>
      <c r="G159" s="0" t="n">
        <v>572</v>
      </c>
      <c r="H159" s="0" t="s">
        <v>44</v>
      </c>
      <c r="I159" s="0" t="n">
        <v>1</v>
      </c>
      <c r="J159" s="0" t="n">
        <v>0</v>
      </c>
      <c r="L159" s="0" t="s">
        <v>54</v>
      </c>
      <c r="M159" s="0" t="s">
        <v>42</v>
      </c>
      <c r="N159" s="0" t="s">
        <v>67</v>
      </c>
      <c r="O159" s="0" t="s">
        <v>48</v>
      </c>
      <c r="P159" s="0" t="s">
        <v>46</v>
      </c>
      <c r="Q159" s="0" t="s">
        <v>17</v>
      </c>
      <c r="T159" s="0" t="n">
        <f aca="false">IF(AND($P159="Congruent",$I159=1),$G159,"")</f>
        <v>572</v>
      </c>
      <c r="U159" s="0" t="str">
        <f aca="false">IF(AND($P159="Neutre",$I159=1),$G159,"")</f>
        <v/>
      </c>
      <c r="V159" s="0" t="str">
        <f aca="false">IF(AND($P159="Incongruent",$I159=1),$G159,"")</f>
        <v/>
      </c>
      <c r="X159" s="0" t="n">
        <f aca="false">IF(AND($Q159="control",$I159=1,$I157=1),$G159,"")</f>
        <v>572</v>
      </c>
      <c r="Y159" s="0" t="str">
        <f aca="false">IF(AND($Q159="test",$I159=1,$I157=1),$G159,"")</f>
        <v/>
      </c>
      <c r="AB159" s="0" t="n">
        <f aca="false">IF(AND(T159&lt;T$415+2*T$417,T159&gt;T$415-2*T$417),T159,"")</f>
        <v>572</v>
      </c>
      <c r="AC159" s="0" t="str">
        <f aca="false">IF(AND(U159&lt;U$415+2*U$417,U159&gt;U$415-2*U$417),U159,"")</f>
        <v/>
      </c>
      <c r="AD159" s="0" t="str">
        <f aca="false">IF(AND(V159&lt;V$415+2*V$417,V159&gt;V$415-2*V$417),V159,"")</f>
        <v/>
      </c>
      <c r="AF159" s="0" t="n">
        <f aca="false">IF(AND(X159&lt;X$415+2*X$417,X159&gt;X$415-2*X$417),X159,"")</f>
        <v>572</v>
      </c>
      <c r="AG159" s="0" t="str">
        <f aca="false">IF(AND(Y159&lt;Y$415+2*Y$417,Y159&gt;Y$415-2*Y$417),Y159,"")</f>
        <v/>
      </c>
    </row>
    <row r="160" customFormat="false" ht="12.8" hidden="false" customHeight="false" outlineLevel="0" collapsed="false">
      <c r="A160" s="0" t="n">
        <v>159</v>
      </c>
      <c r="B160" s="0" t="s">
        <v>19</v>
      </c>
      <c r="C160" s="0" t="s">
        <v>20</v>
      </c>
      <c r="D160" s="0" t="n">
        <v>18</v>
      </c>
      <c r="E160" s="0" t="n">
        <v>5</v>
      </c>
      <c r="F160" s="0" t="s">
        <v>41</v>
      </c>
      <c r="G160" s="0" t="n">
        <v>500</v>
      </c>
      <c r="I160" s="0" t="n">
        <v>0</v>
      </c>
      <c r="J160" s="0" t="n">
        <v>1</v>
      </c>
      <c r="L160" s="0" t="s">
        <v>54</v>
      </c>
      <c r="M160" s="0" t="s">
        <v>42</v>
      </c>
      <c r="N160" s="0" t="s">
        <v>67</v>
      </c>
      <c r="T160" s="0" t="str">
        <f aca="false">IF(AND($P160="Congruent",$I160=1),$G160,"")</f>
        <v/>
      </c>
      <c r="U160" s="0" t="str">
        <f aca="false">IF(AND($P160="Neutre",$I160=1),$G160,"")</f>
        <v/>
      </c>
      <c r="V160" s="0" t="str">
        <f aca="false">IF(AND($P160="Incongruent",$I160=1),$G160,"")</f>
        <v/>
      </c>
      <c r="X160" s="0" t="str">
        <f aca="false">IF(AND($Q160="control",$I160=1,$I158=1),$G160,"")</f>
        <v/>
      </c>
      <c r="Y160" s="0" t="str">
        <f aca="false">IF(AND($Q160="test",$I160=1,$I158=1),$G160,"")</f>
        <v/>
      </c>
      <c r="AB160" s="0" t="str">
        <f aca="false">IF(AND(T160&lt;T$415+2*T$417,T160&gt;T$415-2*T$417),T160,"")</f>
        <v/>
      </c>
      <c r="AC160" s="0" t="str">
        <f aca="false">IF(AND(U160&lt;U$415+2*U$417,U160&gt;U$415-2*U$417),U160,"")</f>
        <v/>
      </c>
      <c r="AD160" s="0" t="str">
        <f aca="false">IF(AND(V160&lt;V$415+2*V$417,V160&gt;V$415-2*V$417),V160,"")</f>
        <v/>
      </c>
      <c r="AF160" s="0" t="str">
        <f aca="false">IF(AND(X160&lt;X$415+2*X$417,X160&gt;X$415-2*X$417),X160,"")</f>
        <v/>
      </c>
      <c r="AG160" s="0" t="str">
        <f aca="false">IF(AND(Y160&lt;Y$415+2*Y$417,Y160&gt;Y$415-2*Y$417),Y160,"")</f>
        <v/>
      </c>
    </row>
    <row r="161" customFormat="false" ht="12.8" hidden="false" customHeight="false" outlineLevel="0" collapsed="false">
      <c r="A161" s="0" t="n">
        <v>160</v>
      </c>
      <c r="B161" s="0" t="s">
        <v>19</v>
      </c>
      <c r="C161" s="0" t="s">
        <v>20</v>
      </c>
      <c r="D161" s="0" t="n">
        <v>18</v>
      </c>
      <c r="E161" s="0" t="n">
        <v>6</v>
      </c>
      <c r="F161" s="0" t="s">
        <v>49</v>
      </c>
      <c r="G161" s="0" t="n">
        <v>1000</v>
      </c>
      <c r="I161" s="0" t="n">
        <v>0</v>
      </c>
      <c r="J161" s="0" t="n">
        <v>1</v>
      </c>
      <c r="K161" s="0" t="n">
        <v>1</v>
      </c>
      <c r="L161" s="0" t="s">
        <v>54</v>
      </c>
      <c r="M161" s="0" t="s">
        <v>42</v>
      </c>
      <c r="N161" s="0" t="s">
        <v>67</v>
      </c>
      <c r="T161" s="0" t="str">
        <f aca="false">IF(AND($P161="Congruent",$I161=1),$G161,"")</f>
        <v/>
      </c>
      <c r="U161" s="0" t="str">
        <f aca="false">IF(AND($P161="Neutre",$I161=1),$G161,"")</f>
        <v/>
      </c>
      <c r="V161" s="0" t="str">
        <f aca="false">IF(AND($P161="Incongruent",$I161=1),$G161,"")</f>
        <v/>
      </c>
      <c r="X161" s="0" t="str">
        <f aca="false">IF(AND($Q161="control",$I161=1,$I159=1),$G161,"")</f>
        <v/>
      </c>
      <c r="Y161" s="0" t="str">
        <f aca="false">IF(AND($Q161="test",$I161=1,$I159=1),$G161,"")</f>
        <v/>
      </c>
      <c r="AB161" s="0" t="str">
        <f aca="false">IF(AND(T161&lt;T$415+2*T$417,T161&gt;T$415-2*T$417),T161,"")</f>
        <v/>
      </c>
      <c r="AC161" s="0" t="str">
        <f aca="false">IF(AND(U161&lt;U$415+2*U$417,U161&gt;U$415-2*U$417),U161,"")</f>
        <v/>
      </c>
      <c r="AD161" s="0" t="str">
        <f aca="false">IF(AND(V161&lt;V$415+2*V$417,V161&gt;V$415-2*V$417),V161,"")</f>
        <v/>
      </c>
      <c r="AF161" s="0" t="str">
        <f aca="false">IF(AND(X161&lt;X$415+2*X$417,X161&gt;X$415-2*X$417),X161,"")</f>
        <v/>
      </c>
      <c r="AG161" s="0" t="str">
        <f aca="false">IF(AND(Y161&lt;Y$415+2*Y$417,Y161&gt;Y$415-2*Y$417),Y161,"")</f>
        <v/>
      </c>
    </row>
    <row r="162" customFormat="false" ht="12.8" hidden="false" customHeight="false" outlineLevel="0" collapsed="false">
      <c r="A162" s="0" t="n">
        <v>161</v>
      </c>
      <c r="B162" s="0" t="s">
        <v>19</v>
      </c>
      <c r="C162" s="0" t="s">
        <v>20</v>
      </c>
      <c r="D162" s="0" t="n">
        <v>19</v>
      </c>
      <c r="E162" s="0" t="n">
        <v>1</v>
      </c>
      <c r="F162" s="0" t="s">
        <v>41</v>
      </c>
      <c r="G162" s="0" t="n">
        <v>499</v>
      </c>
      <c r="I162" s="0" t="n">
        <v>0</v>
      </c>
      <c r="J162" s="0" t="n">
        <v>1</v>
      </c>
      <c r="L162" s="0" t="s">
        <v>56</v>
      </c>
      <c r="M162" s="0" t="s">
        <v>51</v>
      </c>
      <c r="N162" s="0" t="s">
        <v>66</v>
      </c>
      <c r="T162" s="0" t="str">
        <f aca="false">IF(AND($P162="Congruent",$I162=1),$G162,"")</f>
        <v/>
      </c>
      <c r="U162" s="0" t="str">
        <f aca="false">IF(AND($P162="Neutre",$I162=1),$G162,"")</f>
        <v/>
      </c>
      <c r="V162" s="0" t="str">
        <f aca="false">IF(AND($P162="Incongruent",$I162=1),$G162,"")</f>
        <v/>
      </c>
      <c r="X162" s="0" t="str">
        <f aca="false">IF(AND($Q162="control",$I162=1,$I160=1),$G162,"")</f>
        <v/>
      </c>
      <c r="Y162" s="0" t="str">
        <f aca="false">IF(AND($Q162="test",$I162=1,$I160=1),$G162,"")</f>
        <v/>
      </c>
      <c r="AB162" s="0" t="str">
        <f aca="false">IF(AND(T162&lt;T$415+2*T$417,T162&gt;T$415-2*T$417),T162,"")</f>
        <v/>
      </c>
      <c r="AC162" s="0" t="str">
        <f aca="false">IF(AND(U162&lt;U$415+2*U$417,U162&gt;U$415-2*U$417),U162,"")</f>
        <v/>
      </c>
      <c r="AD162" s="0" t="str">
        <f aca="false">IF(AND(V162&lt;V$415+2*V$417,V162&gt;V$415-2*V$417),V162,"")</f>
        <v/>
      </c>
      <c r="AF162" s="0" t="str">
        <f aca="false">IF(AND(X162&lt;X$415+2*X$417,X162&gt;X$415-2*X$417),X162,"")</f>
        <v/>
      </c>
      <c r="AG162" s="0" t="str">
        <f aca="false">IF(AND(Y162&lt;Y$415+2*Y$417,Y162&gt;Y$415-2*Y$417),Y162,"")</f>
        <v/>
      </c>
    </row>
    <row r="163" customFormat="false" ht="12.8" hidden="false" customHeight="false" outlineLevel="0" collapsed="false">
      <c r="A163" s="0" t="n">
        <v>162</v>
      </c>
      <c r="B163" s="0" t="s">
        <v>19</v>
      </c>
      <c r="C163" s="0" t="s">
        <v>20</v>
      </c>
      <c r="D163" s="0" t="n">
        <v>19</v>
      </c>
      <c r="E163" s="0" t="n">
        <v>2</v>
      </c>
      <c r="F163" s="0" t="s">
        <v>11</v>
      </c>
      <c r="G163" s="0" t="n">
        <v>709.000000000058</v>
      </c>
      <c r="H163" s="0" t="s">
        <v>47</v>
      </c>
      <c r="I163" s="0" t="n">
        <v>1</v>
      </c>
      <c r="J163" s="0" t="n">
        <v>0</v>
      </c>
      <c r="L163" s="0" t="s">
        <v>56</v>
      </c>
      <c r="M163" s="0" t="s">
        <v>51</v>
      </c>
      <c r="N163" s="0" t="s">
        <v>66</v>
      </c>
      <c r="O163" s="0" t="s">
        <v>58</v>
      </c>
      <c r="P163" s="0" t="s">
        <v>59</v>
      </c>
      <c r="T163" s="0" t="str">
        <f aca="false">IF(AND($P163="Congruent",$I163=1),$G163,"")</f>
        <v/>
      </c>
      <c r="U163" s="0" t="str">
        <f aca="false">IF(AND($P163="Neutre",$I163=1),$G163,"")</f>
        <v/>
      </c>
      <c r="V163" s="0" t="n">
        <f aca="false">IF(AND($P163="Incongruent",$I163=1),$G163,"")</f>
        <v>709.000000000058</v>
      </c>
      <c r="X163" s="0" t="str">
        <f aca="false">IF(AND($Q163="control",$I163=1,$I161=1),$G163,"")</f>
        <v/>
      </c>
      <c r="Y163" s="0" t="str">
        <f aca="false">IF(AND($Q163="test",$I163=1,$I161=1),$G163,"")</f>
        <v/>
      </c>
      <c r="AB163" s="0" t="str">
        <f aca="false">IF(AND(T163&lt;T$415+2*T$417,T163&gt;T$415-2*T$417),T163,"")</f>
        <v/>
      </c>
      <c r="AC163" s="0" t="str">
        <f aca="false">IF(AND(U163&lt;U$415+2*U$417,U163&gt;U$415-2*U$417),U163,"")</f>
        <v/>
      </c>
      <c r="AD163" s="0" t="n">
        <f aca="false">IF(AND(V163&lt;V$415+2*V$417,V163&gt;V$415-2*V$417),V163,"")</f>
        <v>709.000000000058</v>
      </c>
      <c r="AF163" s="0" t="str">
        <f aca="false">IF(AND(X163&lt;X$415+2*X$417,X163&gt;X$415-2*X$417),X163,"")</f>
        <v/>
      </c>
      <c r="AG163" s="0" t="str">
        <f aca="false">IF(AND(Y163&lt;Y$415+2*Y$417,Y163&gt;Y$415-2*Y$417),Y163,"")</f>
        <v/>
      </c>
    </row>
    <row r="164" customFormat="false" ht="12.8" hidden="false" customHeight="false" outlineLevel="0" collapsed="false">
      <c r="A164" s="0" t="n">
        <v>163</v>
      </c>
      <c r="B164" s="0" t="s">
        <v>19</v>
      </c>
      <c r="C164" s="0" t="s">
        <v>20</v>
      </c>
      <c r="D164" s="0" t="n">
        <v>19</v>
      </c>
      <c r="E164" s="0" t="n">
        <v>3</v>
      </c>
      <c r="F164" s="0" t="s">
        <v>41</v>
      </c>
      <c r="G164" s="0" t="n">
        <v>500</v>
      </c>
      <c r="I164" s="0" t="n">
        <v>0</v>
      </c>
      <c r="J164" s="0" t="n">
        <v>1</v>
      </c>
      <c r="L164" s="0" t="s">
        <v>56</v>
      </c>
      <c r="M164" s="0" t="s">
        <v>51</v>
      </c>
      <c r="N164" s="0" t="s">
        <v>66</v>
      </c>
      <c r="T164" s="0" t="str">
        <f aca="false">IF(AND($P164="Congruent",$I164=1),$G164,"")</f>
        <v/>
      </c>
      <c r="U164" s="0" t="str">
        <f aca="false">IF(AND($P164="Neutre",$I164=1),$G164,"")</f>
        <v/>
      </c>
      <c r="V164" s="0" t="str">
        <f aca="false">IF(AND($P164="Incongruent",$I164=1),$G164,"")</f>
        <v/>
      </c>
      <c r="X164" s="0" t="str">
        <f aca="false">IF(AND($Q164="control",$I164=1,$I162=1),$G164,"")</f>
        <v/>
      </c>
      <c r="Y164" s="0" t="str">
        <f aca="false">IF(AND($Q164="test",$I164=1,$I162=1),$G164,"")</f>
        <v/>
      </c>
      <c r="AB164" s="0" t="str">
        <f aca="false">IF(AND(T164&lt;T$415+2*T$417,T164&gt;T$415-2*T$417),T164,"")</f>
        <v/>
      </c>
      <c r="AC164" s="0" t="str">
        <f aca="false">IF(AND(U164&lt;U$415+2*U$417,U164&gt;U$415-2*U$417),U164,"")</f>
        <v/>
      </c>
      <c r="AD164" s="0" t="str">
        <f aca="false">IF(AND(V164&lt;V$415+2*V$417,V164&gt;V$415-2*V$417),V164,"")</f>
        <v/>
      </c>
      <c r="AF164" s="0" t="str">
        <f aca="false">IF(AND(X164&lt;X$415+2*X$417,X164&gt;X$415-2*X$417),X164,"")</f>
        <v/>
      </c>
      <c r="AG164" s="0" t="str">
        <f aca="false">IF(AND(Y164&lt;Y$415+2*Y$417,Y164&gt;Y$415-2*Y$417),Y164,"")</f>
        <v/>
      </c>
    </row>
    <row r="165" customFormat="false" ht="12.8" hidden="false" customHeight="false" outlineLevel="0" collapsed="false">
      <c r="A165" s="0" t="n">
        <v>164</v>
      </c>
      <c r="B165" s="0" t="s">
        <v>19</v>
      </c>
      <c r="C165" s="0" t="s">
        <v>20</v>
      </c>
      <c r="D165" s="0" t="n">
        <v>19</v>
      </c>
      <c r="E165" s="0" t="n">
        <v>4</v>
      </c>
      <c r="F165" s="0" t="s">
        <v>12</v>
      </c>
      <c r="G165" s="0" t="n">
        <v>878</v>
      </c>
      <c r="H165" s="0" t="s">
        <v>44</v>
      </c>
      <c r="I165" s="0" t="n">
        <v>1</v>
      </c>
      <c r="J165" s="0" t="n">
        <v>0</v>
      </c>
      <c r="L165" s="0" t="s">
        <v>56</v>
      </c>
      <c r="M165" s="0" t="s">
        <v>51</v>
      </c>
      <c r="N165" s="0" t="s">
        <v>66</v>
      </c>
      <c r="O165" s="0" t="s">
        <v>48</v>
      </c>
      <c r="P165" s="0" t="s">
        <v>46</v>
      </c>
      <c r="Q165" s="0" t="s">
        <v>18</v>
      </c>
      <c r="T165" s="0" t="n">
        <f aca="false">IF(AND($P165="Congruent",$I165=1),$G165,"")</f>
        <v>878</v>
      </c>
      <c r="U165" s="0" t="str">
        <f aca="false">IF(AND($P165="Neutre",$I165=1),$G165,"")</f>
        <v/>
      </c>
      <c r="V165" s="0" t="str">
        <f aca="false">IF(AND($P165="Incongruent",$I165=1),$G165,"")</f>
        <v/>
      </c>
      <c r="X165" s="0" t="str">
        <f aca="false">IF(AND($Q165="control",$I165=1,$I163=1),$G165,"")</f>
        <v/>
      </c>
      <c r="Y165" s="0" t="n">
        <f aca="false">IF(AND($Q165="test",$I165=1,$I163=1),$G165,"")</f>
        <v>878</v>
      </c>
      <c r="AB165" s="0" t="n">
        <f aca="false">IF(AND(T165&lt;T$415+2*T$417,T165&gt;T$415-2*T$417),T165,"")</f>
        <v>878</v>
      </c>
      <c r="AC165" s="0" t="str">
        <f aca="false">IF(AND(U165&lt;U$415+2*U$417,U165&gt;U$415-2*U$417),U165,"")</f>
        <v/>
      </c>
      <c r="AD165" s="0" t="str">
        <f aca="false">IF(AND(V165&lt;V$415+2*V$417,V165&gt;V$415-2*V$417),V165,"")</f>
        <v/>
      </c>
      <c r="AF165" s="0" t="str">
        <f aca="false">IF(AND(X165&lt;X$415+2*X$417,X165&gt;X$415-2*X$417),X165,"")</f>
        <v/>
      </c>
      <c r="AG165" s="0" t="str">
        <f aca="false">IF(AND(Y165&lt;Y$415+2*Y$417,Y165&gt;Y$415-2*Y$417),Y165,"")</f>
        <v/>
      </c>
    </row>
    <row r="166" customFormat="false" ht="12.8" hidden="false" customHeight="false" outlineLevel="0" collapsed="false">
      <c r="A166" s="0" t="n">
        <v>165</v>
      </c>
      <c r="B166" s="0" t="s">
        <v>19</v>
      </c>
      <c r="C166" s="0" t="s">
        <v>20</v>
      </c>
      <c r="D166" s="0" t="n">
        <v>19</v>
      </c>
      <c r="E166" s="0" t="n">
        <v>5</v>
      </c>
      <c r="F166" s="0" t="s">
        <v>41</v>
      </c>
      <c r="G166" s="0" t="n">
        <v>499</v>
      </c>
      <c r="I166" s="0" t="n">
        <v>0</v>
      </c>
      <c r="J166" s="0" t="n">
        <v>1</v>
      </c>
      <c r="L166" s="0" t="s">
        <v>56</v>
      </c>
      <c r="M166" s="0" t="s">
        <v>51</v>
      </c>
      <c r="N166" s="0" t="s">
        <v>66</v>
      </c>
      <c r="T166" s="0" t="str">
        <f aca="false">IF(AND($P166="Congruent",$I166=1),$G166,"")</f>
        <v/>
      </c>
      <c r="U166" s="0" t="str">
        <f aca="false">IF(AND($P166="Neutre",$I166=1),$G166,"")</f>
        <v/>
      </c>
      <c r="V166" s="0" t="str">
        <f aca="false">IF(AND($P166="Incongruent",$I166=1),$G166,"")</f>
        <v/>
      </c>
      <c r="X166" s="0" t="str">
        <f aca="false">IF(AND($Q166="control",$I166=1,$I164=1),$G166,"")</f>
        <v/>
      </c>
      <c r="Y166" s="0" t="str">
        <f aca="false">IF(AND($Q166="test",$I166=1,$I164=1),$G166,"")</f>
        <v/>
      </c>
      <c r="AB166" s="0" t="str">
        <f aca="false">IF(AND(T166&lt;T$415+2*T$417,T166&gt;T$415-2*T$417),T166,"")</f>
        <v/>
      </c>
      <c r="AC166" s="0" t="str">
        <f aca="false">IF(AND(U166&lt;U$415+2*U$417,U166&gt;U$415-2*U$417),U166,"")</f>
        <v/>
      </c>
      <c r="AD166" s="0" t="str">
        <f aca="false">IF(AND(V166&lt;V$415+2*V$417,V166&gt;V$415-2*V$417),V166,"")</f>
        <v/>
      </c>
      <c r="AF166" s="0" t="str">
        <f aca="false">IF(AND(X166&lt;X$415+2*X$417,X166&gt;X$415-2*X$417),X166,"")</f>
        <v/>
      </c>
      <c r="AG166" s="0" t="str">
        <f aca="false">IF(AND(Y166&lt;Y$415+2*Y$417,Y166&gt;Y$415-2*Y$417),Y166,"")</f>
        <v/>
      </c>
    </row>
    <row r="167" customFormat="false" ht="12.8" hidden="false" customHeight="false" outlineLevel="0" collapsed="false">
      <c r="A167" s="0" t="n">
        <v>166</v>
      </c>
      <c r="B167" s="0" t="s">
        <v>19</v>
      </c>
      <c r="C167" s="0" t="s">
        <v>20</v>
      </c>
      <c r="D167" s="0" t="n">
        <v>19</v>
      </c>
      <c r="E167" s="0" t="n">
        <v>6</v>
      </c>
      <c r="F167" s="0" t="s">
        <v>49</v>
      </c>
      <c r="G167" s="0" t="n">
        <v>1000</v>
      </c>
      <c r="I167" s="0" t="n">
        <v>0</v>
      </c>
      <c r="J167" s="0" t="n">
        <v>1</v>
      </c>
      <c r="K167" s="0" t="n">
        <v>1</v>
      </c>
      <c r="L167" s="0" t="s">
        <v>56</v>
      </c>
      <c r="M167" s="0" t="s">
        <v>51</v>
      </c>
      <c r="N167" s="0" t="s">
        <v>66</v>
      </c>
      <c r="T167" s="0" t="str">
        <f aca="false">IF(AND($P167="Congruent",$I167=1),$G167,"")</f>
        <v/>
      </c>
      <c r="U167" s="0" t="str">
        <f aca="false">IF(AND($P167="Neutre",$I167=1),$G167,"")</f>
        <v/>
      </c>
      <c r="V167" s="0" t="str">
        <f aca="false">IF(AND($P167="Incongruent",$I167=1),$G167,"")</f>
        <v/>
      </c>
      <c r="X167" s="0" t="str">
        <f aca="false">IF(AND($Q167="control",$I167=1,$I165=1),$G167,"")</f>
        <v/>
      </c>
      <c r="Y167" s="0" t="str">
        <f aca="false">IF(AND($Q167="test",$I167=1,$I165=1),$G167,"")</f>
        <v/>
      </c>
      <c r="AB167" s="0" t="str">
        <f aca="false">IF(AND(T167&lt;T$415+2*T$417,T167&gt;T$415-2*T$417),T167,"")</f>
        <v/>
      </c>
      <c r="AC167" s="0" t="str">
        <f aca="false">IF(AND(U167&lt;U$415+2*U$417,U167&gt;U$415-2*U$417),U167,"")</f>
        <v/>
      </c>
      <c r="AD167" s="0" t="str">
        <f aca="false">IF(AND(V167&lt;V$415+2*V$417,V167&gt;V$415-2*V$417),V167,"")</f>
        <v/>
      </c>
      <c r="AF167" s="0" t="str">
        <f aca="false">IF(AND(X167&lt;X$415+2*X$417,X167&gt;X$415-2*X$417),X167,"")</f>
        <v/>
      </c>
      <c r="AG167" s="0" t="str">
        <f aca="false">IF(AND(Y167&lt;Y$415+2*Y$417,Y167&gt;Y$415-2*Y$417),Y167,"")</f>
        <v/>
      </c>
    </row>
    <row r="168" customFormat="false" ht="12.8" hidden="false" customHeight="false" outlineLevel="0" collapsed="false">
      <c r="A168" s="0" t="n">
        <v>167</v>
      </c>
      <c r="B168" s="0" t="s">
        <v>19</v>
      </c>
      <c r="C168" s="0" t="s">
        <v>20</v>
      </c>
      <c r="D168" s="0" t="n">
        <v>20</v>
      </c>
      <c r="E168" s="0" t="n">
        <v>1</v>
      </c>
      <c r="F168" s="0" t="s">
        <v>41</v>
      </c>
      <c r="G168" s="0" t="n">
        <v>500</v>
      </c>
      <c r="I168" s="0" t="n">
        <v>0</v>
      </c>
      <c r="J168" s="0" t="n">
        <v>1</v>
      </c>
      <c r="L168" s="0" t="s">
        <v>61</v>
      </c>
      <c r="M168" s="0" t="s">
        <v>62</v>
      </c>
      <c r="N168" s="0" t="s">
        <v>65</v>
      </c>
      <c r="T168" s="0" t="str">
        <f aca="false">IF(AND($P168="Congruent",$I168=1),$G168,"")</f>
        <v/>
      </c>
      <c r="U168" s="0" t="str">
        <f aca="false">IF(AND($P168="Neutre",$I168=1),$G168,"")</f>
        <v/>
      </c>
      <c r="V168" s="0" t="str">
        <f aca="false">IF(AND($P168="Incongruent",$I168=1),$G168,"")</f>
        <v/>
      </c>
      <c r="X168" s="0" t="str">
        <f aca="false">IF(AND($Q168="control",$I168=1,$I166=1),$G168,"")</f>
        <v/>
      </c>
      <c r="Y168" s="0" t="str">
        <f aca="false">IF(AND($Q168="test",$I168=1,$I166=1),$G168,"")</f>
        <v/>
      </c>
      <c r="AB168" s="0" t="str">
        <f aca="false">IF(AND(T168&lt;T$415+2*T$417,T168&gt;T$415-2*T$417),T168,"")</f>
        <v/>
      </c>
      <c r="AC168" s="0" t="str">
        <f aca="false">IF(AND(U168&lt;U$415+2*U$417,U168&gt;U$415-2*U$417),U168,"")</f>
        <v/>
      </c>
      <c r="AD168" s="0" t="str">
        <f aca="false">IF(AND(V168&lt;V$415+2*V$417,V168&gt;V$415-2*V$417),V168,"")</f>
        <v/>
      </c>
      <c r="AF168" s="0" t="str">
        <f aca="false">IF(AND(X168&lt;X$415+2*X$417,X168&gt;X$415-2*X$417),X168,"")</f>
        <v/>
      </c>
      <c r="AG168" s="0" t="str">
        <f aca="false">IF(AND(Y168&lt;Y$415+2*Y$417,Y168&gt;Y$415-2*Y$417),Y168,"")</f>
        <v/>
      </c>
    </row>
    <row r="169" customFormat="false" ht="12.8" hidden="false" customHeight="false" outlineLevel="0" collapsed="false">
      <c r="A169" s="0" t="n">
        <v>168</v>
      </c>
      <c r="B169" s="0" t="s">
        <v>19</v>
      </c>
      <c r="C169" s="0" t="s">
        <v>20</v>
      </c>
      <c r="D169" s="0" t="n">
        <v>20</v>
      </c>
      <c r="E169" s="0" t="n">
        <v>2</v>
      </c>
      <c r="F169" s="0" t="s">
        <v>11</v>
      </c>
      <c r="G169" s="0" t="n">
        <v>626.000000000058</v>
      </c>
      <c r="H169" s="0" t="s">
        <v>44</v>
      </c>
      <c r="I169" s="0" t="n">
        <v>1</v>
      </c>
      <c r="J169" s="0" t="n">
        <v>0</v>
      </c>
      <c r="L169" s="0" t="s">
        <v>61</v>
      </c>
      <c r="M169" s="0" t="s">
        <v>62</v>
      </c>
      <c r="N169" s="0" t="s">
        <v>65</v>
      </c>
      <c r="O169" s="0" t="s">
        <v>45</v>
      </c>
      <c r="P169" s="0" t="s">
        <v>46</v>
      </c>
      <c r="T169" s="0" t="n">
        <f aca="false">IF(AND($P169="Congruent",$I169=1),$G169,"")</f>
        <v>626.000000000058</v>
      </c>
      <c r="U169" s="0" t="str">
        <f aca="false">IF(AND($P169="Neutre",$I169=1),$G169,"")</f>
        <v/>
      </c>
      <c r="V169" s="0" t="str">
        <f aca="false">IF(AND($P169="Incongruent",$I169=1),$G169,"")</f>
        <v/>
      </c>
      <c r="X169" s="0" t="str">
        <f aca="false">IF(AND($Q169="control",$I169=1,$I167=1),$G169,"")</f>
        <v/>
      </c>
      <c r="Y169" s="0" t="str">
        <f aca="false">IF(AND($Q169="test",$I169=1,$I167=1),$G169,"")</f>
        <v/>
      </c>
      <c r="AB169" s="0" t="n">
        <f aca="false">IF(AND(T169&lt;T$415+2*T$417,T169&gt;T$415-2*T$417),T169,"")</f>
        <v>626.000000000058</v>
      </c>
      <c r="AC169" s="0" t="str">
        <f aca="false">IF(AND(U169&lt;U$415+2*U$417,U169&gt;U$415-2*U$417),U169,"")</f>
        <v/>
      </c>
      <c r="AD169" s="0" t="str">
        <f aca="false">IF(AND(V169&lt;V$415+2*V$417,V169&gt;V$415-2*V$417),V169,"")</f>
        <v/>
      </c>
      <c r="AF169" s="0" t="str">
        <f aca="false">IF(AND(X169&lt;X$415+2*X$417,X169&gt;X$415-2*X$417),X169,"")</f>
        <v/>
      </c>
      <c r="AG169" s="0" t="str">
        <f aca="false">IF(AND(Y169&lt;Y$415+2*Y$417,Y169&gt;Y$415-2*Y$417),Y169,"")</f>
        <v/>
      </c>
    </row>
    <row r="170" customFormat="false" ht="12.8" hidden="false" customHeight="false" outlineLevel="0" collapsed="false">
      <c r="A170" s="0" t="n">
        <v>169</v>
      </c>
      <c r="B170" s="0" t="s">
        <v>19</v>
      </c>
      <c r="C170" s="0" t="s">
        <v>20</v>
      </c>
      <c r="D170" s="0" t="n">
        <v>20</v>
      </c>
      <c r="E170" s="0" t="n">
        <v>3</v>
      </c>
      <c r="F170" s="0" t="s">
        <v>41</v>
      </c>
      <c r="G170" s="0" t="n">
        <v>497</v>
      </c>
      <c r="I170" s="0" t="n">
        <v>0</v>
      </c>
      <c r="J170" s="0" t="n">
        <v>1</v>
      </c>
      <c r="L170" s="0" t="s">
        <v>61</v>
      </c>
      <c r="M170" s="0" t="s">
        <v>62</v>
      </c>
      <c r="N170" s="0" t="s">
        <v>65</v>
      </c>
      <c r="T170" s="0" t="str">
        <f aca="false">IF(AND($P170="Congruent",$I170=1),$G170,"")</f>
        <v/>
      </c>
      <c r="U170" s="0" t="str">
        <f aca="false">IF(AND($P170="Neutre",$I170=1),$G170,"")</f>
        <v/>
      </c>
      <c r="V170" s="0" t="str">
        <f aca="false">IF(AND($P170="Incongruent",$I170=1),$G170,"")</f>
        <v/>
      </c>
      <c r="X170" s="0" t="str">
        <f aca="false">IF(AND($Q170="control",$I170=1,$I168=1),$G170,"")</f>
        <v/>
      </c>
      <c r="Y170" s="0" t="str">
        <f aca="false">IF(AND($Q170="test",$I170=1,$I168=1),$G170,"")</f>
        <v/>
      </c>
      <c r="AB170" s="0" t="str">
        <f aca="false">IF(AND(T170&lt;T$415+2*T$417,T170&gt;T$415-2*T$417),T170,"")</f>
        <v/>
      </c>
      <c r="AC170" s="0" t="str">
        <f aca="false">IF(AND(U170&lt;U$415+2*U$417,U170&gt;U$415-2*U$417),U170,"")</f>
        <v/>
      </c>
      <c r="AD170" s="0" t="str">
        <f aca="false">IF(AND(V170&lt;V$415+2*V$417,V170&gt;V$415-2*V$417),V170,"")</f>
        <v/>
      </c>
      <c r="AF170" s="0" t="str">
        <f aca="false">IF(AND(X170&lt;X$415+2*X$417,X170&gt;X$415-2*X$417),X170,"")</f>
        <v/>
      </c>
      <c r="AG170" s="0" t="str">
        <f aca="false">IF(AND(Y170&lt;Y$415+2*Y$417,Y170&gt;Y$415-2*Y$417),Y170,"")</f>
        <v/>
      </c>
    </row>
    <row r="171" customFormat="false" ht="12.8" hidden="false" customHeight="false" outlineLevel="0" collapsed="false">
      <c r="A171" s="0" t="n">
        <v>170</v>
      </c>
      <c r="B171" s="0" t="s">
        <v>19</v>
      </c>
      <c r="C171" s="0" t="s">
        <v>20</v>
      </c>
      <c r="D171" s="0" t="n">
        <v>20</v>
      </c>
      <c r="E171" s="0" t="n">
        <v>4</v>
      </c>
      <c r="F171" s="0" t="s">
        <v>12</v>
      </c>
      <c r="G171" s="0" t="n">
        <v>592</v>
      </c>
      <c r="H171" s="0" t="s">
        <v>47</v>
      </c>
      <c r="I171" s="0" t="n">
        <v>1</v>
      </c>
      <c r="J171" s="0" t="n">
        <v>0</v>
      </c>
      <c r="L171" s="0" t="s">
        <v>61</v>
      </c>
      <c r="M171" s="0" t="s">
        <v>62</v>
      </c>
      <c r="N171" s="0" t="s">
        <v>65</v>
      </c>
      <c r="O171" s="0" t="s">
        <v>48</v>
      </c>
      <c r="P171" s="0" t="s">
        <v>46</v>
      </c>
      <c r="T171" s="0" t="n">
        <f aca="false">IF(AND($P171="Congruent",$I171=1),$G171,"")</f>
        <v>592</v>
      </c>
      <c r="U171" s="0" t="str">
        <f aca="false">IF(AND($P171="Neutre",$I171=1),$G171,"")</f>
        <v/>
      </c>
      <c r="V171" s="0" t="str">
        <f aca="false">IF(AND($P171="Incongruent",$I171=1),$G171,"")</f>
        <v/>
      </c>
      <c r="X171" s="0" t="str">
        <f aca="false">IF(AND($Q171="control",$I171=1,$I169=1),$G171,"")</f>
        <v/>
      </c>
      <c r="Y171" s="0" t="str">
        <f aca="false">IF(AND($Q171="test",$I171=1,$I169=1),$G171,"")</f>
        <v/>
      </c>
      <c r="AB171" s="0" t="n">
        <f aca="false">IF(AND(T171&lt;T$415+2*T$417,T171&gt;T$415-2*T$417),T171,"")</f>
        <v>592</v>
      </c>
      <c r="AC171" s="0" t="str">
        <f aca="false">IF(AND(U171&lt;U$415+2*U$417,U171&gt;U$415-2*U$417),U171,"")</f>
        <v/>
      </c>
      <c r="AD171" s="0" t="str">
        <f aca="false">IF(AND(V171&lt;V$415+2*V$417,V171&gt;V$415-2*V$417),V171,"")</f>
        <v/>
      </c>
      <c r="AF171" s="0" t="str">
        <f aca="false">IF(AND(X171&lt;X$415+2*X$417,X171&gt;X$415-2*X$417),X171,"")</f>
        <v/>
      </c>
      <c r="AG171" s="0" t="str">
        <f aca="false">IF(AND(Y171&lt;Y$415+2*Y$417,Y171&gt;Y$415-2*Y$417),Y171,"")</f>
        <v/>
      </c>
    </row>
    <row r="172" customFormat="false" ht="12.8" hidden="false" customHeight="false" outlineLevel="0" collapsed="false">
      <c r="A172" s="0" t="n">
        <v>171</v>
      </c>
      <c r="B172" s="0" t="s">
        <v>19</v>
      </c>
      <c r="C172" s="0" t="s">
        <v>20</v>
      </c>
      <c r="D172" s="0" t="n">
        <v>20</v>
      </c>
      <c r="E172" s="0" t="n">
        <v>5</v>
      </c>
      <c r="F172" s="0" t="s">
        <v>41</v>
      </c>
      <c r="G172" s="0" t="n">
        <v>500</v>
      </c>
      <c r="I172" s="0" t="n">
        <v>0</v>
      </c>
      <c r="J172" s="0" t="n">
        <v>1</v>
      </c>
      <c r="L172" s="0" t="s">
        <v>61</v>
      </c>
      <c r="M172" s="0" t="s">
        <v>62</v>
      </c>
      <c r="N172" s="0" t="s">
        <v>65</v>
      </c>
      <c r="T172" s="0" t="str">
        <f aca="false">IF(AND($P172="Congruent",$I172=1),$G172,"")</f>
        <v/>
      </c>
      <c r="U172" s="0" t="str">
        <f aca="false">IF(AND($P172="Neutre",$I172=1),$G172,"")</f>
        <v/>
      </c>
      <c r="V172" s="0" t="str">
        <f aca="false">IF(AND($P172="Incongruent",$I172=1),$G172,"")</f>
        <v/>
      </c>
      <c r="X172" s="0" t="str">
        <f aca="false">IF(AND($Q172="control",$I172=1,$I170=1),$G172,"")</f>
        <v/>
      </c>
      <c r="Y172" s="0" t="str">
        <f aca="false">IF(AND($Q172="test",$I172=1,$I170=1),$G172,"")</f>
        <v/>
      </c>
      <c r="AB172" s="0" t="str">
        <f aca="false">IF(AND(T172&lt;T$415+2*T$417,T172&gt;T$415-2*T$417),T172,"")</f>
        <v/>
      </c>
      <c r="AC172" s="0" t="str">
        <f aca="false">IF(AND(U172&lt;U$415+2*U$417,U172&gt;U$415-2*U$417),U172,"")</f>
        <v/>
      </c>
      <c r="AD172" s="0" t="str">
        <f aca="false">IF(AND(V172&lt;V$415+2*V$417,V172&gt;V$415-2*V$417),V172,"")</f>
        <v/>
      </c>
      <c r="AF172" s="0" t="str">
        <f aca="false">IF(AND(X172&lt;X$415+2*X$417,X172&gt;X$415-2*X$417),X172,"")</f>
        <v/>
      </c>
      <c r="AG172" s="0" t="str">
        <f aca="false">IF(AND(Y172&lt;Y$415+2*Y$417,Y172&gt;Y$415-2*Y$417),Y172,"")</f>
        <v/>
      </c>
    </row>
    <row r="173" customFormat="false" ht="12.8" hidden="false" customHeight="false" outlineLevel="0" collapsed="false">
      <c r="A173" s="0" t="n">
        <v>172</v>
      </c>
      <c r="B173" s="0" t="s">
        <v>19</v>
      </c>
      <c r="C173" s="0" t="s">
        <v>20</v>
      </c>
      <c r="D173" s="0" t="n">
        <v>20</v>
      </c>
      <c r="E173" s="0" t="n">
        <v>6</v>
      </c>
      <c r="F173" s="0" t="s">
        <v>49</v>
      </c>
      <c r="G173" s="0" t="n">
        <v>1000</v>
      </c>
      <c r="I173" s="0" t="n">
        <v>0</v>
      </c>
      <c r="J173" s="0" t="n">
        <v>1</v>
      </c>
      <c r="K173" s="0" t="n">
        <v>1</v>
      </c>
      <c r="L173" s="0" t="s">
        <v>61</v>
      </c>
      <c r="M173" s="0" t="s">
        <v>62</v>
      </c>
      <c r="N173" s="0" t="s">
        <v>65</v>
      </c>
      <c r="T173" s="0" t="str">
        <f aca="false">IF(AND($P173="Congruent",$I173=1),$G173,"")</f>
        <v/>
      </c>
      <c r="U173" s="0" t="str">
        <f aca="false">IF(AND($P173="Neutre",$I173=1),$G173,"")</f>
        <v/>
      </c>
      <c r="V173" s="0" t="str">
        <f aca="false">IF(AND($P173="Incongruent",$I173=1),$G173,"")</f>
        <v/>
      </c>
      <c r="X173" s="0" t="str">
        <f aca="false">IF(AND($Q173="control",$I173=1,$I171=1),$G173,"")</f>
        <v/>
      </c>
      <c r="Y173" s="0" t="str">
        <f aca="false">IF(AND($Q173="test",$I173=1,$I171=1),$G173,"")</f>
        <v/>
      </c>
      <c r="AB173" s="0" t="str">
        <f aca="false">IF(AND(T173&lt;T$415+2*T$417,T173&gt;T$415-2*T$417),T173,"")</f>
        <v/>
      </c>
      <c r="AC173" s="0" t="str">
        <f aca="false">IF(AND(U173&lt;U$415+2*U$417,U173&gt;U$415-2*U$417),U173,"")</f>
        <v/>
      </c>
      <c r="AD173" s="0" t="str">
        <f aca="false">IF(AND(V173&lt;V$415+2*V$417,V173&gt;V$415-2*V$417),V173,"")</f>
        <v/>
      </c>
      <c r="AF173" s="0" t="str">
        <f aca="false">IF(AND(X173&lt;X$415+2*X$417,X173&gt;X$415-2*X$417),X173,"")</f>
        <v/>
      </c>
      <c r="AG173" s="0" t="str">
        <f aca="false">IF(AND(Y173&lt;Y$415+2*Y$417,Y173&gt;Y$415-2*Y$417),Y173,"")</f>
        <v/>
      </c>
    </row>
    <row r="174" customFormat="false" ht="12.8" hidden="false" customHeight="false" outlineLevel="0" collapsed="false">
      <c r="A174" s="0" t="n">
        <v>173</v>
      </c>
      <c r="B174" s="0" t="s">
        <v>19</v>
      </c>
      <c r="C174" s="0" t="s">
        <v>20</v>
      </c>
      <c r="D174" s="0" t="n">
        <v>21</v>
      </c>
      <c r="E174" s="0" t="n">
        <v>1</v>
      </c>
      <c r="F174" s="0" t="s">
        <v>41</v>
      </c>
      <c r="G174" s="0" t="n">
        <v>500</v>
      </c>
      <c r="I174" s="0" t="n">
        <v>0</v>
      </c>
      <c r="J174" s="0" t="n">
        <v>1</v>
      </c>
      <c r="L174" s="0" t="s">
        <v>61</v>
      </c>
      <c r="M174" s="0" t="s">
        <v>57</v>
      </c>
      <c r="N174" s="0" t="s">
        <v>65</v>
      </c>
      <c r="T174" s="0" t="str">
        <f aca="false">IF(AND($P174="Congruent",$I174=1),$G174,"")</f>
        <v/>
      </c>
      <c r="U174" s="0" t="str">
        <f aca="false">IF(AND($P174="Neutre",$I174=1),$G174,"")</f>
        <v/>
      </c>
      <c r="V174" s="0" t="str">
        <f aca="false">IF(AND($P174="Incongruent",$I174=1),$G174,"")</f>
        <v/>
      </c>
      <c r="X174" s="0" t="str">
        <f aca="false">IF(AND($Q174="control",$I174=1,$I172=1),$G174,"")</f>
        <v/>
      </c>
      <c r="Y174" s="0" t="str">
        <f aca="false">IF(AND($Q174="test",$I174=1,$I172=1),$G174,"")</f>
        <v/>
      </c>
      <c r="AB174" s="0" t="str">
        <f aca="false">IF(AND(T174&lt;T$415+2*T$417,T174&gt;T$415-2*T$417),T174,"")</f>
        <v/>
      </c>
      <c r="AC174" s="0" t="str">
        <f aca="false">IF(AND(U174&lt;U$415+2*U$417,U174&gt;U$415-2*U$417),U174,"")</f>
        <v/>
      </c>
      <c r="AD174" s="0" t="str">
        <f aca="false">IF(AND(V174&lt;V$415+2*V$417,V174&gt;V$415-2*V$417),V174,"")</f>
        <v/>
      </c>
      <c r="AF174" s="0" t="str">
        <f aca="false">IF(AND(X174&lt;X$415+2*X$417,X174&gt;X$415-2*X$417),X174,"")</f>
        <v/>
      </c>
      <c r="AG174" s="0" t="str">
        <f aca="false">IF(AND(Y174&lt;Y$415+2*Y$417,Y174&gt;Y$415-2*Y$417),Y174,"")</f>
        <v/>
      </c>
    </row>
    <row r="175" customFormat="false" ht="12.8" hidden="false" customHeight="false" outlineLevel="0" collapsed="false">
      <c r="A175" s="0" t="n">
        <v>174</v>
      </c>
      <c r="B175" s="0" t="s">
        <v>19</v>
      </c>
      <c r="C175" s="0" t="s">
        <v>20</v>
      </c>
      <c r="D175" s="0" t="n">
        <v>21</v>
      </c>
      <c r="E175" s="0" t="n">
        <v>2</v>
      </c>
      <c r="F175" s="0" t="s">
        <v>11</v>
      </c>
      <c r="G175" s="0" t="n">
        <v>677</v>
      </c>
      <c r="H175" s="0" t="s">
        <v>44</v>
      </c>
      <c r="I175" s="0" t="n">
        <v>1</v>
      </c>
      <c r="J175" s="0" t="n">
        <v>0</v>
      </c>
      <c r="L175" s="0" t="s">
        <v>61</v>
      </c>
      <c r="M175" s="0" t="s">
        <v>57</v>
      </c>
      <c r="N175" s="0" t="s">
        <v>65</v>
      </c>
      <c r="O175" s="0" t="s">
        <v>45</v>
      </c>
      <c r="P175" s="0" t="s">
        <v>46</v>
      </c>
      <c r="T175" s="0" t="n">
        <f aca="false">IF(AND($P175="Congruent",$I175=1),$G175,"")</f>
        <v>677</v>
      </c>
      <c r="U175" s="0" t="str">
        <f aca="false">IF(AND($P175="Neutre",$I175=1),$G175,"")</f>
        <v/>
      </c>
      <c r="V175" s="0" t="str">
        <f aca="false">IF(AND($P175="Incongruent",$I175=1),$G175,"")</f>
        <v/>
      </c>
      <c r="X175" s="0" t="str">
        <f aca="false">IF(AND($Q175="control",$I175=1,$I173=1),$G175,"")</f>
        <v/>
      </c>
      <c r="Y175" s="0" t="str">
        <f aca="false">IF(AND($Q175="test",$I175=1,$I173=1),$G175,"")</f>
        <v/>
      </c>
      <c r="AB175" s="0" t="n">
        <f aca="false">IF(AND(T175&lt;T$415+2*T$417,T175&gt;T$415-2*T$417),T175,"")</f>
        <v>677</v>
      </c>
      <c r="AC175" s="0" t="str">
        <f aca="false">IF(AND(U175&lt;U$415+2*U$417,U175&gt;U$415-2*U$417),U175,"")</f>
        <v/>
      </c>
      <c r="AD175" s="0" t="str">
        <f aca="false">IF(AND(V175&lt;V$415+2*V$417,V175&gt;V$415-2*V$417),V175,"")</f>
        <v/>
      </c>
      <c r="AF175" s="0" t="str">
        <f aca="false">IF(AND(X175&lt;X$415+2*X$417,X175&gt;X$415-2*X$417),X175,"")</f>
        <v/>
      </c>
      <c r="AG175" s="0" t="str">
        <f aca="false">IF(AND(Y175&lt;Y$415+2*Y$417,Y175&gt;Y$415-2*Y$417),Y175,"")</f>
        <v/>
      </c>
    </row>
    <row r="176" customFormat="false" ht="12.8" hidden="false" customHeight="false" outlineLevel="0" collapsed="false">
      <c r="A176" s="0" t="n">
        <v>175</v>
      </c>
      <c r="B176" s="0" t="s">
        <v>19</v>
      </c>
      <c r="C176" s="0" t="s">
        <v>20</v>
      </c>
      <c r="D176" s="0" t="n">
        <v>21</v>
      </c>
      <c r="E176" s="0" t="n">
        <v>3</v>
      </c>
      <c r="F176" s="0" t="s">
        <v>41</v>
      </c>
      <c r="G176" s="0" t="n">
        <v>500</v>
      </c>
      <c r="I176" s="0" t="n">
        <v>0</v>
      </c>
      <c r="J176" s="0" t="n">
        <v>1</v>
      </c>
      <c r="L176" s="0" t="s">
        <v>61</v>
      </c>
      <c r="M176" s="0" t="s">
        <v>57</v>
      </c>
      <c r="N176" s="0" t="s">
        <v>65</v>
      </c>
      <c r="T176" s="0" t="str">
        <f aca="false">IF(AND($P176="Congruent",$I176=1),$G176,"")</f>
        <v/>
      </c>
      <c r="U176" s="0" t="str">
        <f aca="false">IF(AND($P176="Neutre",$I176=1),$G176,"")</f>
        <v/>
      </c>
      <c r="V176" s="0" t="str">
        <f aca="false">IF(AND($P176="Incongruent",$I176=1),$G176,"")</f>
        <v/>
      </c>
      <c r="X176" s="0" t="str">
        <f aca="false">IF(AND($Q176="control",$I176=1,$I174=1),$G176,"")</f>
        <v/>
      </c>
      <c r="Y176" s="0" t="str">
        <f aca="false">IF(AND($Q176="test",$I176=1,$I174=1),$G176,"")</f>
        <v/>
      </c>
      <c r="AB176" s="0" t="str">
        <f aca="false">IF(AND(T176&lt;T$415+2*T$417,T176&gt;T$415-2*T$417),T176,"")</f>
        <v/>
      </c>
      <c r="AC176" s="0" t="str">
        <f aca="false">IF(AND(U176&lt;U$415+2*U$417,U176&gt;U$415-2*U$417),U176,"")</f>
        <v/>
      </c>
      <c r="AD176" s="0" t="str">
        <f aca="false">IF(AND(V176&lt;V$415+2*V$417,V176&gt;V$415-2*V$417),V176,"")</f>
        <v/>
      </c>
      <c r="AF176" s="0" t="str">
        <f aca="false">IF(AND(X176&lt;X$415+2*X$417,X176&gt;X$415-2*X$417),X176,"")</f>
        <v/>
      </c>
      <c r="AG176" s="0" t="str">
        <f aca="false">IF(AND(Y176&lt;Y$415+2*Y$417,Y176&gt;Y$415-2*Y$417),Y176,"")</f>
        <v/>
      </c>
    </row>
    <row r="177" customFormat="false" ht="12.8" hidden="false" customHeight="false" outlineLevel="0" collapsed="false">
      <c r="A177" s="0" t="n">
        <v>176</v>
      </c>
      <c r="B177" s="0" t="s">
        <v>19</v>
      </c>
      <c r="C177" s="0" t="s">
        <v>20</v>
      </c>
      <c r="D177" s="0" t="n">
        <v>21</v>
      </c>
      <c r="E177" s="0" t="n">
        <v>4</v>
      </c>
      <c r="F177" s="0" t="s">
        <v>12</v>
      </c>
      <c r="G177" s="0" t="n">
        <v>643.999999999942</v>
      </c>
      <c r="H177" s="0" t="s">
        <v>47</v>
      </c>
      <c r="I177" s="0" t="n">
        <v>1</v>
      </c>
      <c r="J177" s="0" t="n">
        <v>0</v>
      </c>
      <c r="L177" s="0" t="s">
        <v>61</v>
      </c>
      <c r="M177" s="0" t="s">
        <v>57</v>
      </c>
      <c r="N177" s="0" t="s">
        <v>65</v>
      </c>
      <c r="O177" s="0" t="s">
        <v>60</v>
      </c>
      <c r="P177" s="0" t="s">
        <v>59</v>
      </c>
      <c r="T177" s="0" t="str">
        <f aca="false">IF(AND($P177="Congruent",$I177=1),$G177,"")</f>
        <v/>
      </c>
      <c r="U177" s="0" t="str">
        <f aca="false">IF(AND($P177="Neutre",$I177=1),$G177,"")</f>
        <v/>
      </c>
      <c r="V177" s="0" t="n">
        <f aca="false">IF(AND($P177="Incongruent",$I177=1),$G177,"")</f>
        <v>643.999999999942</v>
      </c>
      <c r="X177" s="0" t="str">
        <f aca="false">IF(AND($Q177="control",$I177=1,$I175=1),$G177,"")</f>
        <v/>
      </c>
      <c r="Y177" s="0" t="str">
        <f aca="false">IF(AND($Q177="test",$I177=1,$I175=1),$G177,"")</f>
        <v/>
      </c>
      <c r="AB177" s="0" t="str">
        <f aca="false">IF(AND(T177&lt;T$415+2*T$417,T177&gt;T$415-2*T$417),T177,"")</f>
        <v/>
      </c>
      <c r="AC177" s="0" t="str">
        <f aca="false">IF(AND(U177&lt;U$415+2*U$417,U177&gt;U$415-2*U$417),U177,"")</f>
        <v/>
      </c>
      <c r="AD177" s="0" t="n">
        <f aca="false">IF(AND(V177&lt;V$415+2*V$417,V177&gt;V$415-2*V$417),V177,"")</f>
        <v>643.999999999942</v>
      </c>
      <c r="AF177" s="0" t="str">
        <f aca="false">IF(AND(X177&lt;X$415+2*X$417,X177&gt;X$415-2*X$417),X177,"")</f>
        <v/>
      </c>
      <c r="AG177" s="0" t="str">
        <f aca="false">IF(AND(Y177&lt;Y$415+2*Y$417,Y177&gt;Y$415-2*Y$417),Y177,"")</f>
        <v/>
      </c>
    </row>
    <row r="178" customFormat="false" ht="12.8" hidden="false" customHeight="false" outlineLevel="0" collapsed="false">
      <c r="A178" s="0" t="n">
        <v>177</v>
      </c>
      <c r="B178" s="0" t="s">
        <v>19</v>
      </c>
      <c r="C178" s="0" t="s">
        <v>20</v>
      </c>
      <c r="D178" s="0" t="n">
        <v>21</v>
      </c>
      <c r="E178" s="0" t="n">
        <v>5</v>
      </c>
      <c r="F178" s="0" t="s">
        <v>41</v>
      </c>
      <c r="G178" s="0" t="n">
        <v>500</v>
      </c>
      <c r="I178" s="0" t="n">
        <v>0</v>
      </c>
      <c r="J178" s="0" t="n">
        <v>1</v>
      </c>
      <c r="L178" s="0" t="s">
        <v>61</v>
      </c>
      <c r="M178" s="0" t="s">
        <v>57</v>
      </c>
      <c r="N178" s="0" t="s">
        <v>65</v>
      </c>
      <c r="T178" s="0" t="str">
        <f aca="false">IF(AND($P178="Congruent",$I178=1),$G178,"")</f>
        <v/>
      </c>
      <c r="U178" s="0" t="str">
        <f aca="false">IF(AND($P178="Neutre",$I178=1),$G178,"")</f>
        <v/>
      </c>
      <c r="V178" s="0" t="str">
        <f aca="false">IF(AND($P178="Incongruent",$I178=1),$G178,"")</f>
        <v/>
      </c>
      <c r="X178" s="0" t="str">
        <f aca="false">IF(AND($Q178="control",$I178=1,$I176=1),$G178,"")</f>
        <v/>
      </c>
      <c r="Y178" s="0" t="str">
        <f aca="false">IF(AND($Q178="test",$I178=1,$I176=1),$G178,"")</f>
        <v/>
      </c>
      <c r="AB178" s="0" t="str">
        <f aca="false">IF(AND(T178&lt;T$415+2*T$417,T178&gt;T$415-2*T$417),T178,"")</f>
        <v/>
      </c>
      <c r="AC178" s="0" t="str">
        <f aca="false">IF(AND(U178&lt;U$415+2*U$417,U178&gt;U$415-2*U$417),U178,"")</f>
        <v/>
      </c>
      <c r="AD178" s="0" t="str">
        <f aca="false">IF(AND(V178&lt;V$415+2*V$417,V178&gt;V$415-2*V$417),V178,"")</f>
        <v/>
      </c>
      <c r="AF178" s="0" t="str">
        <f aca="false">IF(AND(X178&lt;X$415+2*X$417,X178&gt;X$415-2*X$417),X178,"")</f>
        <v/>
      </c>
      <c r="AG178" s="0" t="str">
        <f aca="false">IF(AND(Y178&lt;Y$415+2*Y$417,Y178&gt;Y$415-2*Y$417),Y178,"")</f>
        <v/>
      </c>
    </row>
    <row r="179" customFormat="false" ht="12.8" hidden="false" customHeight="false" outlineLevel="0" collapsed="false">
      <c r="A179" s="0" t="n">
        <v>178</v>
      </c>
      <c r="B179" s="0" t="s">
        <v>19</v>
      </c>
      <c r="C179" s="0" t="s">
        <v>20</v>
      </c>
      <c r="D179" s="0" t="n">
        <v>21</v>
      </c>
      <c r="E179" s="0" t="n">
        <v>6</v>
      </c>
      <c r="F179" s="0" t="s">
        <v>49</v>
      </c>
      <c r="G179" s="0" t="n">
        <v>1000</v>
      </c>
      <c r="I179" s="0" t="n">
        <v>0</v>
      </c>
      <c r="J179" s="0" t="n">
        <v>1</v>
      </c>
      <c r="K179" s="0" t="n">
        <v>1</v>
      </c>
      <c r="L179" s="0" t="s">
        <v>61</v>
      </c>
      <c r="M179" s="0" t="s">
        <v>57</v>
      </c>
      <c r="N179" s="0" t="s">
        <v>65</v>
      </c>
      <c r="T179" s="0" t="str">
        <f aca="false">IF(AND($P179="Congruent",$I179=1),$G179,"")</f>
        <v/>
      </c>
      <c r="U179" s="0" t="str">
        <f aca="false">IF(AND($P179="Neutre",$I179=1),$G179,"")</f>
        <v/>
      </c>
      <c r="V179" s="0" t="str">
        <f aca="false">IF(AND($P179="Incongruent",$I179=1),$G179,"")</f>
        <v/>
      </c>
      <c r="X179" s="0" t="str">
        <f aca="false">IF(AND($Q179="control",$I179=1,$I177=1),$G179,"")</f>
        <v/>
      </c>
      <c r="Y179" s="0" t="str">
        <f aca="false">IF(AND($Q179="test",$I179=1,$I177=1),$G179,"")</f>
        <v/>
      </c>
      <c r="AB179" s="0" t="str">
        <f aca="false">IF(AND(T179&lt;T$415+2*T$417,T179&gt;T$415-2*T$417),T179,"")</f>
        <v/>
      </c>
      <c r="AC179" s="0" t="str">
        <f aca="false">IF(AND(U179&lt;U$415+2*U$417,U179&gt;U$415-2*U$417),U179,"")</f>
        <v/>
      </c>
      <c r="AD179" s="0" t="str">
        <f aca="false">IF(AND(V179&lt;V$415+2*V$417,V179&gt;V$415-2*V$417),V179,"")</f>
        <v/>
      </c>
      <c r="AF179" s="0" t="str">
        <f aca="false">IF(AND(X179&lt;X$415+2*X$417,X179&gt;X$415-2*X$417),X179,"")</f>
        <v/>
      </c>
      <c r="AG179" s="0" t="str">
        <f aca="false">IF(AND(Y179&lt;Y$415+2*Y$417,Y179&gt;Y$415-2*Y$417),Y179,"")</f>
        <v/>
      </c>
    </row>
    <row r="180" customFormat="false" ht="12.8" hidden="false" customHeight="false" outlineLevel="0" collapsed="false">
      <c r="A180" s="0" t="n">
        <v>179</v>
      </c>
      <c r="B180" s="0" t="s">
        <v>19</v>
      </c>
      <c r="C180" s="0" t="s">
        <v>20</v>
      </c>
      <c r="D180" s="0" t="n">
        <v>22</v>
      </c>
      <c r="E180" s="0" t="n">
        <v>1</v>
      </c>
      <c r="F180" s="0" t="s">
        <v>41</v>
      </c>
      <c r="G180" s="0" t="n">
        <v>500</v>
      </c>
      <c r="I180" s="0" t="n">
        <v>0</v>
      </c>
      <c r="J180" s="0" t="n">
        <v>1</v>
      </c>
      <c r="L180" s="0" t="s">
        <v>50</v>
      </c>
      <c r="M180" s="0" t="s">
        <v>42</v>
      </c>
      <c r="N180" s="0" t="s">
        <v>67</v>
      </c>
      <c r="T180" s="0" t="str">
        <f aca="false">IF(AND($P180="Congruent",$I180=1),$G180,"")</f>
        <v/>
      </c>
      <c r="U180" s="0" t="str">
        <f aca="false">IF(AND($P180="Neutre",$I180=1),$G180,"")</f>
        <v/>
      </c>
      <c r="V180" s="0" t="str">
        <f aca="false">IF(AND($P180="Incongruent",$I180=1),$G180,"")</f>
        <v/>
      </c>
      <c r="X180" s="0" t="str">
        <f aca="false">IF(AND($Q180="control",$I180=1,$I178=1),$G180,"")</f>
        <v/>
      </c>
      <c r="Y180" s="0" t="str">
        <f aca="false">IF(AND($Q180="test",$I180=1,$I178=1),$G180,"")</f>
        <v/>
      </c>
      <c r="AB180" s="0" t="str">
        <f aca="false">IF(AND(T180&lt;T$415+2*T$417,T180&gt;T$415-2*T$417),T180,"")</f>
        <v/>
      </c>
      <c r="AC180" s="0" t="str">
        <f aca="false">IF(AND(U180&lt;U$415+2*U$417,U180&gt;U$415-2*U$417),U180,"")</f>
        <v/>
      </c>
      <c r="AD180" s="0" t="str">
        <f aca="false">IF(AND(V180&lt;V$415+2*V$417,V180&gt;V$415-2*V$417),V180,"")</f>
        <v/>
      </c>
      <c r="AF180" s="0" t="str">
        <f aca="false">IF(AND(X180&lt;X$415+2*X$417,X180&gt;X$415-2*X$417),X180,"")</f>
        <v/>
      </c>
      <c r="AG180" s="0" t="str">
        <f aca="false">IF(AND(Y180&lt;Y$415+2*Y$417,Y180&gt;Y$415-2*Y$417),Y180,"")</f>
        <v/>
      </c>
    </row>
    <row r="181" customFormat="false" ht="12.8" hidden="false" customHeight="false" outlineLevel="0" collapsed="false">
      <c r="A181" s="0" t="n">
        <v>180</v>
      </c>
      <c r="B181" s="0" t="s">
        <v>19</v>
      </c>
      <c r="C181" s="0" t="s">
        <v>20</v>
      </c>
      <c r="D181" s="0" t="n">
        <v>22</v>
      </c>
      <c r="E181" s="0" t="n">
        <v>2</v>
      </c>
      <c r="F181" s="0" t="s">
        <v>11</v>
      </c>
      <c r="G181" s="0" t="n">
        <v>797</v>
      </c>
      <c r="H181" s="0" t="s">
        <v>44</v>
      </c>
      <c r="I181" s="0" t="n">
        <v>0</v>
      </c>
      <c r="J181" s="0" t="n">
        <v>1</v>
      </c>
      <c r="L181" s="0" t="s">
        <v>50</v>
      </c>
      <c r="M181" s="0" t="s">
        <v>42</v>
      </c>
      <c r="N181" s="0" t="s">
        <v>67</v>
      </c>
      <c r="O181" s="0" t="s">
        <v>52</v>
      </c>
      <c r="P181" s="0" t="s">
        <v>53</v>
      </c>
      <c r="T181" s="0" t="str">
        <f aca="false">IF(AND($P181="Congruent",$I181=1),$G181,"")</f>
        <v/>
      </c>
      <c r="U181" s="0" t="str">
        <f aca="false">IF(AND($P181="Neutre",$I181=1),$G181,"")</f>
        <v/>
      </c>
      <c r="V181" s="0" t="str">
        <f aca="false">IF(AND($P181="Incongruent",$I181=1),$G181,"")</f>
        <v/>
      </c>
      <c r="X181" s="0" t="str">
        <f aca="false">IF(AND($Q181="control",$I181=1,$I179=1),$G181,"")</f>
        <v/>
      </c>
      <c r="Y181" s="0" t="str">
        <f aca="false">IF(AND($Q181="test",$I181=1,$I179=1),$G181,"")</f>
        <v/>
      </c>
      <c r="AB181" s="0" t="str">
        <f aca="false">IF(AND(T181&lt;T$415+2*T$417,T181&gt;T$415-2*T$417),T181,"")</f>
        <v/>
      </c>
      <c r="AC181" s="0" t="str">
        <f aca="false">IF(AND(U181&lt;U$415+2*U$417,U181&gt;U$415-2*U$417),U181,"")</f>
        <v/>
      </c>
      <c r="AD181" s="0" t="str">
        <f aca="false">IF(AND(V181&lt;V$415+2*V$417,V181&gt;V$415-2*V$417),V181,"")</f>
        <v/>
      </c>
      <c r="AF181" s="0" t="str">
        <f aca="false">IF(AND(X181&lt;X$415+2*X$417,X181&gt;X$415-2*X$417),X181,"")</f>
        <v/>
      </c>
      <c r="AG181" s="0" t="str">
        <f aca="false">IF(AND(Y181&lt;Y$415+2*Y$417,Y181&gt;Y$415-2*Y$417),Y181,"")</f>
        <v/>
      </c>
    </row>
    <row r="182" customFormat="false" ht="12.8" hidden="false" customHeight="false" outlineLevel="0" collapsed="false">
      <c r="A182" s="0" t="n">
        <v>181</v>
      </c>
      <c r="B182" s="0" t="s">
        <v>19</v>
      </c>
      <c r="C182" s="0" t="s">
        <v>20</v>
      </c>
      <c r="D182" s="0" t="n">
        <v>22</v>
      </c>
      <c r="E182" s="0" t="n">
        <v>3</v>
      </c>
      <c r="F182" s="0" t="s">
        <v>41</v>
      </c>
      <c r="G182" s="0" t="n">
        <v>500</v>
      </c>
      <c r="I182" s="0" t="n">
        <v>0</v>
      </c>
      <c r="J182" s="0" t="n">
        <v>1</v>
      </c>
      <c r="L182" s="0" t="s">
        <v>50</v>
      </c>
      <c r="M182" s="0" t="s">
        <v>42</v>
      </c>
      <c r="N182" s="0" t="s">
        <v>67</v>
      </c>
      <c r="T182" s="0" t="str">
        <f aca="false">IF(AND($P182="Congruent",$I182=1),$G182,"")</f>
        <v/>
      </c>
      <c r="U182" s="0" t="str">
        <f aca="false">IF(AND($P182="Neutre",$I182=1),$G182,"")</f>
        <v/>
      </c>
      <c r="V182" s="0" t="str">
        <f aca="false">IF(AND($P182="Incongruent",$I182=1),$G182,"")</f>
        <v/>
      </c>
      <c r="X182" s="0" t="str">
        <f aca="false">IF(AND($Q182="control",$I182=1,$I180=1),$G182,"")</f>
        <v/>
      </c>
      <c r="Y182" s="0" t="str">
        <f aca="false">IF(AND($Q182="test",$I182=1,$I180=1),$G182,"")</f>
        <v/>
      </c>
      <c r="AB182" s="0" t="str">
        <f aca="false">IF(AND(T182&lt;T$415+2*T$417,T182&gt;T$415-2*T$417),T182,"")</f>
        <v/>
      </c>
      <c r="AC182" s="0" t="str">
        <f aca="false">IF(AND(U182&lt;U$415+2*U$417,U182&gt;U$415-2*U$417),U182,"")</f>
        <v/>
      </c>
      <c r="AD182" s="0" t="str">
        <f aca="false">IF(AND(V182&lt;V$415+2*V$417,V182&gt;V$415-2*V$417),V182,"")</f>
        <v/>
      </c>
      <c r="AF182" s="0" t="str">
        <f aca="false">IF(AND(X182&lt;X$415+2*X$417,X182&gt;X$415-2*X$417),X182,"")</f>
        <v/>
      </c>
      <c r="AG182" s="0" t="str">
        <f aca="false">IF(AND(Y182&lt;Y$415+2*Y$417,Y182&gt;Y$415-2*Y$417),Y182,"")</f>
        <v/>
      </c>
    </row>
    <row r="183" customFormat="false" ht="12.8" hidden="false" customHeight="false" outlineLevel="0" collapsed="false">
      <c r="A183" s="0" t="n">
        <v>182</v>
      </c>
      <c r="B183" s="0" t="s">
        <v>19</v>
      </c>
      <c r="C183" s="0" t="s">
        <v>20</v>
      </c>
      <c r="D183" s="0" t="n">
        <v>22</v>
      </c>
      <c r="E183" s="0" t="n">
        <v>4</v>
      </c>
      <c r="F183" s="0" t="s">
        <v>12</v>
      </c>
      <c r="G183" s="0" t="n">
        <v>810</v>
      </c>
      <c r="H183" s="0" t="s">
        <v>44</v>
      </c>
      <c r="I183" s="0" t="n">
        <v>1</v>
      </c>
      <c r="J183" s="0" t="n">
        <v>0</v>
      </c>
      <c r="L183" s="0" t="s">
        <v>50</v>
      </c>
      <c r="M183" s="0" t="s">
        <v>42</v>
      </c>
      <c r="N183" s="0" t="s">
        <v>67</v>
      </c>
      <c r="O183" s="0" t="s">
        <v>48</v>
      </c>
      <c r="P183" s="0" t="s">
        <v>46</v>
      </c>
      <c r="Q183" s="0" t="s">
        <v>17</v>
      </c>
      <c r="T183" s="0" t="n">
        <f aca="false">IF(AND($P183="Congruent",$I183=1),$G183,"")</f>
        <v>810</v>
      </c>
      <c r="U183" s="0" t="str">
        <f aca="false">IF(AND($P183="Neutre",$I183=1),$G183,"")</f>
        <v/>
      </c>
      <c r="V183" s="0" t="str">
        <f aca="false">IF(AND($P183="Incongruent",$I183=1),$G183,"")</f>
        <v/>
      </c>
      <c r="X183" s="0" t="str">
        <f aca="false">IF(AND($Q183="control",$I183=1,$I181=1),$G183,"")</f>
        <v/>
      </c>
      <c r="Y183" s="0" t="str">
        <f aca="false">IF(AND($Q183="test",$I183=1,$I181=1),$G183,"")</f>
        <v/>
      </c>
      <c r="AB183" s="0" t="n">
        <f aca="false">IF(AND(T183&lt;T$415+2*T$417,T183&gt;T$415-2*T$417),T183,"")</f>
        <v>810</v>
      </c>
      <c r="AC183" s="0" t="str">
        <f aca="false">IF(AND(U183&lt;U$415+2*U$417,U183&gt;U$415-2*U$417),U183,"")</f>
        <v/>
      </c>
      <c r="AD183" s="0" t="str">
        <f aca="false">IF(AND(V183&lt;V$415+2*V$417,V183&gt;V$415-2*V$417),V183,"")</f>
        <v/>
      </c>
      <c r="AF183" s="0" t="str">
        <f aca="false">IF(AND(X183&lt;X$415+2*X$417,X183&gt;X$415-2*X$417),X183,"")</f>
        <v/>
      </c>
      <c r="AG183" s="0" t="str">
        <f aca="false">IF(AND(Y183&lt;Y$415+2*Y$417,Y183&gt;Y$415-2*Y$417),Y183,"")</f>
        <v/>
      </c>
    </row>
    <row r="184" customFormat="false" ht="12.8" hidden="false" customHeight="false" outlineLevel="0" collapsed="false">
      <c r="A184" s="0" t="n">
        <v>183</v>
      </c>
      <c r="B184" s="0" t="s">
        <v>19</v>
      </c>
      <c r="C184" s="0" t="s">
        <v>20</v>
      </c>
      <c r="D184" s="0" t="n">
        <v>22</v>
      </c>
      <c r="E184" s="0" t="n">
        <v>5</v>
      </c>
      <c r="F184" s="0" t="s">
        <v>41</v>
      </c>
      <c r="G184" s="0" t="n">
        <v>500</v>
      </c>
      <c r="I184" s="0" t="n">
        <v>0</v>
      </c>
      <c r="J184" s="0" t="n">
        <v>1</v>
      </c>
      <c r="L184" s="0" t="s">
        <v>50</v>
      </c>
      <c r="M184" s="0" t="s">
        <v>42</v>
      </c>
      <c r="N184" s="0" t="s">
        <v>67</v>
      </c>
      <c r="T184" s="0" t="str">
        <f aca="false">IF(AND($P184="Congruent",$I184=1),$G184,"")</f>
        <v/>
      </c>
      <c r="U184" s="0" t="str">
        <f aca="false">IF(AND($P184="Neutre",$I184=1),$G184,"")</f>
        <v/>
      </c>
      <c r="V184" s="0" t="str">
        <f aca="false">IF(AND($P184="Incongruent",$I184=1),$G184,"")</f>
        <v/>
      </c>
      <c r="X184" s="0" t="str">
        <f aca="false">IF(AND($Q184="control",$I184=1,$I182=1),$G184,"")</f>
        <v/>
      </c>
      <c r="Y184" s="0" t="str">
        <f aca="false">IF(AND($Q184="test",$I184=1,$I182=1),$G184,"")</f>
        <v/>
      </c>
      <c r="AB184" s="0" t="str">
        <f aca="false">IF(AND(T184&lt;T$415+2*T$417,T184&gt;T$415-2*T$417),T184,"")</f>
        <v/>
      </c>
      <c r="AC184" s="0" t="str">
        <f aca="false">IF(AND(U184&lt;U$415+2*U$417,U184&gt;U$415-2*U$417),U184,"")</f>
        <v/>
      </c>
      <c r="AD184" s="0" t="str">
        <f aca="false">IF(AND(V184&lt;V$415+2*V$417,V184&gt;V$415-2*V$417),V184,"")</f>
        <v/>
      </c>
      <c r="AF184" s="0" t="str">
        <f aca="false">IF(AND(X184&lt;X$415+2*X$417,X184&gt;X$415-2*X$417),X184,"")</f>
        <v/>
      </c>
      <c r="AG184" s="0" t="str">
        <f aca="false">IF(AND(Y184&lt;Y$415+2*Y$417,Y184&gt;Y$415-2*Y$417),Y184,"")</f>
        <v/>
      </c>
    </row>
    <row r="185" customFormat="false" ht="12.8" hidden="false" customHeight="false" outlineLevel="0" collapsed="false">
      <c r="A185" s="0" t="n">
        <v>184</v>
      </c>
      <c r="B185" s="0" t="s">
        <v>19</v>
      </c>
      <c r="C185" s="0" t="s">
        <v>20</v>
      </c>
      <c r="D185" s="0" t="n">
        <v>22</v>
      </c>
      <c r="E185" s="0" t="n">
        <v>6</v>
      </c>
      <c r="F185" s="0" t="s">
        <v>49</v>
      </c>
      <c r="G185" s="0" t="n">
        <v>1000</v>
      </c>
      <c r="I185" s="0" t="n">
        <v>0</v>
      </c>
      <c r="J185" s="0" t="n">
        <v>1</v>
      </c>
      <c r="K185" s="0" t="n">
        <v>1</v>
      </c>
      <c r="L185" s="0" t="s">
        <v>50</v>
      </c>
      <c r="M185" s="0" t="s">
        <v>42</v>
      </c>
      <c r="N185" s="0" t="s">
        <v>67</v>
      </c>
      <c r="T185" s="0" t="str">
        <f aca="false">IF(AND($P185="Congruent",$I185=1),$G185,"")</f>
        <v/>
      </c>
      <c r="U185" s="0" t="str">
        <f aca="false">IF(AND($P185="Neutre",$I185=1),$G185,"")</f>
        <v/>
      </c>
      <c r="V185" s="0" t="str">
        <f aca="false">IF(AND($P185="Incongruent",$I185=1),$G185,"")</f>
        <v/>
      </c>
      <c r="X185" s="0" t="str">
        <f aca="false">IF(AND($Q185="control",$I185=1,$I183=1),$G185,"")</f>
        <v/>
      </c>
      <c r="Y185" s="0" t="str">
        <f aca="false">IF(AND($Q185="test",$I185=1,$I183=1),$G185,"")</f>
        <v/>
      </c>
      <c r="AB185" s="0" t="str">
        <f aca="false">IF(AND(T185&lt;T$415+2*T$417,T185&gt;T$415-2*T$417),T185,"")</f>
        <v/>
      </c>
      <c r="AC185" s="0" t="str">
        <f aca="false">IF(AND(U185&lt;U$415+2*U$417,U185&gt;U$415-2*U$417),U185,"")</f>
        <v/>
      </c>
      <c r="AD185" s="0" t="str">
        <f aca="false">IF(AND(V185&lt;V$415+2*V$417,V185&gt;V$415-2*V$417),V185,"")</f>
        <v/>
      </c>
      <c r="AF185" s="0" t="str">
        <f aca="false">IF(AND(X185&lt;X$415+2*X$417,X185&gt;X$415-2*X$417),X185,"")</f>
        <v/>
      </c>
      <c r="AG185" s="0" t="str">
        <f aca="false">IF(AND(Y185&lt;Y$415+2*Y$417,Y185&gt;Y$415-2*Y$417),Y185,"")</f>
        <v/>
      </c>
    </row>
    <row r="186" customFormat="false" ht="12.8" hidden="false" customHeight="false" outlineLevel="0" collapsed="false">
      <c r="A186" s="0" t="n">
        <v>185</v>
      </c>
      <c r="B186" s="0" t="s">
        <v>19</v>
      </c>
      <c r="C186" s="0" t="s">
        <v>20</v>
      </c>
      <c r="D186" s="0" t="n">
        <v>23</v>
      </c>
      <c r="E186" s="0" t="n">
        <v>1</v>
      </c>
      <c r="F186" s="0" t="s">
        <v>41</v>
      </c>
      <c r="G186" s="0" t="n">
        <v>500</v>
      </c>
      <c r="I186" s="0" t="n">
        <v>0</v>
      </c>
      <c r="J186" s="0" t="n">
        <v>1</v>
      </c>
      <c r="L186" s="0" t="s">
        <v>56</v>
      </c>
      <c r="M186" s="0" t="s">
        <v>55</v>
      </c>
      <c r="N186" s="0" t="s">
        <v>66</v>
      </c>
      <c r="T186" s="0" t="str">
        <f aca="false">IF(AND($P186="Congruent",$I186=1),$G186,"")</f>
        <v/>
      </c>
      <c r="U186" s="0" t="str">
        <f aca="false">IF(AND($P186="Neutre",$I186=1),$G186,"")</f>
        <v/>
      </c>
      <c r="V186" s="0" t="str">
        <f aca="false">IF(AND($P186="Incongruent",$I186=1),$G186,"")</f>
        <v/>
      </c>
      <c r="X186" s="0" t="str">
        <f aca="false">IF(AND($Q186="control",$I186=1,$I184=1),$G186,"")</f>
        <v/>
      </c>
      <c r="Y186" s="0" t="str">
        <f aca="false">IF(AND($Q186="test",$I186=1,$I184=1),$G186,"")</f>
        <v/>
      </c>
      <c r="AB186" s="0" t="str">
        <f aca="false">IF(AND(T186&lt;T$415+2*T$417,T186&gt;T$415-2*T$417),T186,"")</f>
        <v/>
      </c>
      <c r="AC186" s="0" t="str">
        <f aca="false">IF(AND(U186&lt;U$415+2*U$417,U186&gt;U$415-2*U$417),U186,"")</f>
        <v/>
      </c>
      <c r="AD186" s="0" t="str">
        <f aca="false">IF(AND(V186&lt;V$415+2*V$417,V186&gt;V$415-2*V$417),V186,"")</f>
        <v/>
      </c>
      <c r="AF186" s="0" t="str">
        <f aca="false">IF(AND(X186&lt;X$415+2*X$417,X186&gt;X$415-2*X$417),X186,"")</f>
        <v/>
      </c>
      <c r="AG186" s="0" t="str">
        <f aca="false">IF(AND(Y186&lt;Y$415+2*Y$417,Y186&gt;Y$415-2*Y$417),Y186,"")</f>
        <v/>
      </c>
    </row>
    <row r="187" customFormat="false" ht="12.8" hidden="false" customHeight="false" outlineLevel="0" collapsed="false">
      <c r="A187" s="0" t="n">
        <v>186</v>
      </c>
      <c r="B187" s="0" t="s">
        <v>19</v>
      </c>
      <c r="C187" s="0" t="s">
        <v>20</v>
      </c>
      <c r="D187" s="0" t="n">
        <v>23</v>
      </c>
      <c r="E187" s="0" t="n">
        <v>2</v>
      </c>
      <c r="F187" s="0" t="s">
        <v>11</v>
      </c>
      <c r="G187" s="0" t="n">
        <v>1544</v>
      </c>
      <c r="H187" s="0" t="s">
        <v>44</v>
      </c>
      <c r="I187" s="0" t="n">
        <v>0</v>
      </c>
      <c r="J187" s="0" t="n">
        <v>1</v>
      </c>
      <c r="L187" s="0" t="s">
        <v>56</v>
      </c>
      <c r="M187" s="0" t="s">
        <v>55</v>
      </c>
      <c r="N187" s="0" t="s">
        <v>66</v>
      </c>
      <c r="O187" s="0" t="s">
        <v>58</v>
      </c>
      <c r="P187" s="0" t="s">
        <v>59</v>
      </c>
      <c r="T187" s="0" t="str">
        <f aca="false">IF(AND($P187="Congruent",$I187=1),$G187,"")</f>
        <v/>
      </c>
      <c r="U187" s="0" t="str">
        <f aca="false">IF(AND($P187="Neutre",$I187=1),$G187,"")</f>
        <v/>
      </c>
      <c r="V187" s="0" t="str">
        <f aca="false">IF(AND($P187="Incongruent",$I187=1),$G187,"")</f>
        <v/>
      </c>
      <c r="X187" s="0" t="str">
        <f aca="false">IF(AND($Q187="control",$I187=1,$I185=1),$G187,"")</f>
        <v/>
      </c>
      <c r="Y187" s="0" t="str">
        <f aca="false">IF(AND($Q187="test",$I187=1,$I185=1),$G187,"")</f>
        <v/>
      </c>
      <c r="AB187" s="0" t="str">
        <f aca="false">IF(AND(T187&lt;T$415+2*T$417,T187&gt;T$415-2*T$417),T187,"")</f>
        <v/>
      </c>
      <c r="AC187" s="0" t="str">
        <f aca="false">IF(AND(U187&lt;U$415+2*U$417,U187&gt;U$415-2*U$417),U187,"")</f>
        <v/>
      </c>
      <c r="AD187" s="0" t="str">
        <f aca="false">IF(AND(V187&lt;V$415+2*V$417,V187&gt;V$415-2*V$417),V187,"")</f>
        <v/>
      </c>
      <c r="AF187" s="0" t="str">
        <f aca="false">IF(AND(X187&lt;X$415+2*X$417,X187&gt;X$415-2*X$417),X187,"")</f>
        <v/>
      </c>
      <c r="AG187" s="0" t="str">
        <f aca="false">IF(AND(Y187&lt;Y$415+2*Y$417,Y187&gt;Y$415-2*Y$417),Y187,"")</f>
        <v/>
      </c>
    </row>
    <row r="188" customFormat="false" ht="12.8" hidden="false" customHeight="false" outlineLevel="0" collapsed="false">
      <c r="A188" s="0" t="n">
        <v>187</v>
      </c>
      <c r="B188" s="0" t="s">
        <v>19</v>
      </c>
      <c r="C188" s="0" t="s">
        <v>20</v>
      </c>
      <c r="D188" s="0" t="n">
        <v>23</v>
      </c>
      <c r="E188" s="0" t="n">
        <v>3</v>
      </c>
      <c r="F188" s="0" t="s">
        <v>41</v>
      </c>
      <c r="G188" s="0" t="n">
        <v>500</v>
      </c>
      <c r="I188" s="0" t="n">
        <v>0</v>
      </c>
      <c r="J188" s="0" t="n">
        <v>1</v>
      </c>
      <c r="L188" s="0" t="s">
        <v>56</v>
      </c>
      <c r="M188" s="0" t="s">
        <v>55</v>
      </c>
      <c r="N188" s="0" t="s">
        <v>66</v>
      </c>
      <c r="T188" s="0" t="str">
        <f aca="false">IF(AND($P188="Congruent",$I188=1),$G188,"")</f>
        <v/>
      </c>
      <c r="U188" s="0" t="str">
        <f aca="false">IF(AND($P188="Neutre",$I188=1),$G188,"")</f>
        <v/>
      </c>
      <c r="V188" s="0" t="str">
        <f aca="false">IF(AND($P188="Incongruent",$I188=1),$G188,"")</f>
        <v/>
      </c>
      <c r="X188" s="0" t="str">
        <f aca="false">IF(AND($Q188="control",$I188=1,$I186=1),$G188,"")</f>
        <v/>
      </c>
      <c r="Y188" s="0" t="str">
        <f aca="false">IF(AND($Q188="test",$I188=1,$I186=1),$G188,"")</f>
        <v/>
      </c>
      <c r="AB188" s="0" t="str">
        <f aca="false">IF(AND(T188&lt;T$415+2*T$417,T188&gt;T$415-2*T$417),T188,"")</f>
        <v/>
      </c>
      <c r="AC188" s="0" t="str">
        <f aca="false">IF(AND(U188&lt;U$415+2*U$417,U188&gt;U$415-2*U$417),U188,"")</f>
        <v/>
      </c>
      <c r="AD188" s="0" t="str">
        <f aca="false">IF(AND(V188&lt;V$415+2*V$417,V188&gt;V$415-2*V$417),V188,"")</f>
        <v/>
      </c>
      <c r="AF188" s="0" t="str">
        <f aca="false">IF(AND(X188&lt;X$415+2*X$417,X188&gt;X$415-2*X$417),X188,"")</f>
        <v/>
      </c>
      <c r="AG188" s="0" t="str">
        <f aca="false">IF(AND(Y188&lt;Y$415+2*Y$417,Y188&gt;Y$415-2*Y$417),Y188,"")</f>
        <v/>
      </c>
    </row>
    <row r="189" customFormat="false" ht="12.8" hidden="false" customHeight="false" outlineLevel="0" collapsed="false">
      <c r="A189" s="0" t="n">
        <v>188</v>
      </c>
      <c r="B189" s="0" t="s">
        <v>19</v>
      </c>
      <c r="C189" s="0" t="s">
        <v>20</v>
      </c>
      <c r="D189" s="0" t="n">
        <v>23</v>
      </c>
      <c r="E189" s="0" t="n">
        <v>4</v>
      </c>
      <c r="F189" s="0" t="s">
        <v>12</v>
      </c>
      <c r="G189" s="0" t="n">
        <v>827</v>
      </c>
      <c r="H189" s="0" t="s">
        <v>44</v>
      </c>
      <c r="I189" s="0" t="n">
        <v>1</v>
      </c>
      <c r="J189" s="0" t="n">
        <v>0</v>
      </c>
      <c r="L189" s="0" t="s">
        <v>56</v>
      </c>
      <c r="M189" s="0" t="s">
        <v>55</v>
      </c>
      <c r="N189" s="0" t="s">
        <v>66</v>
      </c>
      <c r="O189" s="0" t="s">
        <v>48</v>
      </c>
      <c r="P189" s="0" t="s">
        <v>46</v>
      </c>
      <c r="Q189" s="0" t="s">
        <v>18</v>
      </c>
      <c r="T189" s="0" t="n">
        <f aca="false">IF(AND($P189="Congruent",$I189=1),$G189,"")</f>
        <v>827</v>
      </c>
      <c r="U189" s="0" t="str">
        <f aca="false">IF(AND($P189="Neutre",$I189=1),$G189,"")</f>
        <v/>
      </c>
      <c r="V189" s="0" t="str">
        <f aca="false">IF(AND($P189="Incongruent",$I189=1),$G189,"")</f>
        <v/>
      </c>
      <c r="X189" s="0" t="str">
        <f aca="false">IF(AND($Q189="control",$I189=1,$I187=1),$G189,"")</f>
        <v/>
      </c>
      <c r="Y189" s="0" t="str">
        <f aca="false">IF(AND($Q189="test",$I189=1,$I187=1),$G189,"")</f>
        <v/>
      </c>
      <c r="AB189" s="0" t="n">
        <f aca="false">IF(AND(T189&lt;T$415+2*T$417,T189&gt;T$415-2*T$417),T189,"")</f>
        <v>827</v>
      </c>
      <c r="AC189" s="0" t="str">
        <f aca="false">IF(AND(U189&lt;U$415+2*U$417,U189&gt;U$415-2*U$417),U189,"")</f>
        <v/>
      </c>
      <c r="AD189" s="0" t="str">
        <f aca="false">IF(AND(V189&lt;V$415+2*V$417,V189&gt;V$415-2*V$417),V189,"")</f>
        <v/>
      </c>
      <c r="AF189" s="0" t="str">
        <f aca="false">IF(AND(X189&lt;X$415+2*X$417,X189&gt;X$415-2*X$417),X189,"")</f>
        <v/>
      </c>
      <c r="AG189" s="0" t="str">
        <f aca="false">IF(AND(Y189&lt;Y$415+2*Y$417,Y189&gt;Y$415-2*Y$417),Y189,"")</f>
        <v/>
      </c>
    </row>
    <row r="190" customFormat="false" ht="12.8" hidden="false" customHeight="false" outlineLevel="0" collapsed="false">
      <c r="A190" s="0" t="n">
        <v>189</v>
      </c>
      <c r="B190" s="0" t="s">
        <v>19</v>
      </c>
      <c r="C190" s="0" t="s">
        <v>20</v>
      </c>
      <c r="D190" s="0" t="n">
        <v>23</v>
      </c>
      <c r="E190" s="0" t="n">
        <v>5</v>
      </c>
      <c r="F190" s="0" t="s">
        <v>41</v>
      </c>
      <c r="G190" s="0" t="n">
        <v>500</v>
      </c>
      <c r="I190" s="0" t="n">
        <v>0</v>
      </c>
      <c r="J190" s="0" t="n">
        <v>1</v>
      </c>
      <c r="L190" s="0" t="s">
        <v>56</v>
      </c>
      <c r="M190" s="0" t="s">
        <v>55</v>
      </c>
      <c r="N190" s="0" t="s">
        <v>66</v>
      </c>
      <c r="T190" s="0" t="str">
        <f aca="false">IF(AND($P190="Congruent",$I190=1),$G190,"")</f>
        <v/>
      </c>
      <c r="U190" s="0" t="str">
        <f aca="false">IF(AND($P190="Neutre",$I190=1),$G190,"")</f>
        <v/>
      </c>
      <c r="V190" s="0" t="str">
        <f aca="false">IF(AND($P190="Incongruent",$I190=1),$G190,"")</f>
        <v/>
      </c>
      <c r="X190" s="0" t="str">
        <f aca="false">IF(AND($Q190="control",$I190=1,$I188=1),$G190,"")</f>
        <v/>
      </c>
      <c r="Y190" s="0" t="str">
        <f aca="false">IF(AND($Q190="test",$I190=1,$I188=1),$G190,"")</f>
        <v/>
      </c>
      <c r="AB190" s="0" t="str">
        <f aca="false">IF(AND(T190&lt;T$415+2*T$417,T190&gt;T$415-2*T$417),T190,"")</f>
        <v/>
      </c>
      <c r="AC190" s="0" t="str">
        <f aca="false">IF(AND(U190&lt;U$415+2*U$417,U190&gt;U$415-2*U$417),U190,"")</f>
        <v/>
      </c>
      <c r="AD190" s="0" t="str">
        <f aca="false">IF(AND(V190&lt;V$415+2*V$417,V190&gt;V$415-2*V$417),V190,"")</f>
        <v/>
      </c>
      <c r="AF190" s="0" t="str">
        <f aca="false">IF(AND(X190&lt;X$415+2*X$417,X190&gt;X$415-2*X$417),X190,"")</f>
        <v/>
      </c>
      <c r="AG190" s="0" t="str">
        <f aca="false">IF(AND(Y190&lt;Y$415+2*Y$417,Y190&gt;Y$415-2*Y$417),Y190,"")</f>
        <v/>
      </c>
    </row>
    <row r="191" customFormat="false" ht="12.8" hidden="false" customHeight="false" outlineLevel="0" collapsed="false">
      <c r="A191" s="0" t="n">
        <v>190</v>
      </c>
      <c r="B191" s="0" t="s">
        <v>19</v>
      </c>
      <c r="C191" s="0" t="s">
        <v>20</v>
      </c>
      <c r="D191" s="0" t="n">
        <v>23</v>
      </c>
      <c r="E191" s="0" t="n">
        <v>6</v>
      </c>
      <c r="F191" s="0" t="s">
        <v>49</v>
      </c>
      <c r="G191" s="0" t="n">
        <v>1000</v>
      </c>
      <c r="I191" s="0" t="n">
        <v>0</v>
      </c>
      <c r="J191" s="0" t="n">
        <v>1</v>
      </c>
      <c r="K191" s="0" t="n">
        <v>1</v>
      </c>
      <c r="L191" s="0" t="s">
        <v>56</v>
      </c>
      <c r="M191" s="0" t="s">
        <v>55</v>
      </c>
      <c r="N191" s="0" t="s">
        <v>66</v>
      </c>
      <c r="T191" s="0" t="str">
        <f aca="false">IF(AND($P191="Congruent",$I191=1),$G191,"")</f>
        <v/>
      </c>
      <c r="U191" s="0" t="str">
        <f aca="false">IF(AND($P191="Neutre",$I191=1),$G191,"")</f>
        <v/>
      </c>
      <c r="V191" s="0" t="str">
        <f aca="false">IF(AND($P191="Incongruent",$I191=1),$G191,"")</f>
        <v/>
      </c>
      <c r="X191" s="0" t="str">
        <f aca="false">IF(AND($Q191="control",$I191=1,$I189=1),$G191,"")</f>
        <v/>
      </c>
      <c r="Y191" s="0" t="str">
        <f aca="false">IF(AND($Q191="test",$I191=1,$I189=1),$G191,"")</f>
        <v/>
      </c>
      <c r="AB191" s="0" t="str">
        <f aca="false">IF(AND(T191&lt;T$415+2*T$417,T191&gt;T$415-2*T$417),T191,"")</f>
        <v/>
      </c>
      <c r="AC191" s="0" t="str">
        <f aca="false">IF(AND(U191&lt;U$415+2*U$417,U191&gt;U$415-2*U$417),U191,"")</f>
        <v/>
      </c>
      <c r="AD191" s="0" t="str">
        <f aca="false">IF(AND(V191&lt;V$415+2*V$417,V191&gt;V$415-2*V$417),V191,"")</f>
        <v/>
      </c>
      <c r="AF191" s="0" t="str">
        <f aca="false">IF(AND(X191&lt;X$415+2*X$417,X191&gt;X$415-2*X$417),X191,"")</f>
        <v/>
      </c>
      <c r="AG191" s="0" t="str">
        <f aca="false">IF(AND(Y191&lt;Y$415+2*Y$417,Y191&gt;Y$415-2*Y$417),Y191,"")</f>
        <v/>
      </c>
    </row>
    <row r="192" customFormat="false" ht="12.8" hidden="false" customHeight="false" outlineLevel="0" collapsed="false">
      <c r="A192" s="0" t="n">
        <v>191</v>
      </c>
      <c r="B192" s="0" t="s">
        <v>19</v>
      </c>
      <c r="C192" s="0" t="s">
        <v>20</v>
      </c>
      <c r="D192" s="0" t="n">
        <v>24</v>
      </c>
      <c r="E192" s="0" t="n">
        <v>1</v>
      </c>
      <c r="F192" s="0" t="s">
        <v>41</v>
      </c>
      <c r="G192" s="0" t="n">
        <v>500</v>
      </c>
      <c r="I192" s="0" t="n">
        <v>0</v>
      </c>
      <c r="J192" s="0" t="n">
        <v>1</v>
      </c>
      <c r="L192" s="0" t="s">
        <v>61</v>
      </c>
      <c r="M192" s="0" t="s">
        <v>50</v>
      </c>
      <c r="N192" s="0" t="s">
        <v>65</v>
      </c>
      <c r="T192" s="0" t="str">
        <f aca="false">IF(AND($P192="Congruent",$I192=1),$G192,"")</f>
        <v/>
      </c>
      <c r="U192" s="0" t="str">
        <f aca="false">IF(AND($P192="Neutre",$I192=1),$G192,"")</f>
        <v/>
      </c>
      <c r="V192" s="0" t="str">
        <f aca="false">IF(AND($P192="Incongruent",$I192=1),$G192,"")</f>
        <v/>
      </c>
      <c r="X192" s="0" t="str">
        <f aca="false">IF(AND($Q192="control",$I192=1,$I190=1),$G192,"")</f>
        <v/>
      </c>
      <c r="Y192" s="0" t="str">
        <f aca="false">IF(AND($Q192="test",$I192=1,$I190=1),$G192,"")</f>
        <v/>
      </c>
      <c r="AB192" s="0" t="str">
        <f aca="false">IF(AND(T192&lt;T$415+2*T$417,T192&gt;T$415-2*T$417),T192,"")</f>
        <v/>
      </c>
      <c r="AC192" s="0" t="str">
        <f aca="false">IF(AND(U192&lt;U$415+2*U$417,U192&gt;U$415-2*U$417),U192,"")</f>
        <v/>
      </c>
      <c r="AD192" s="0" t="str">
        <f aca="false">IF(AND(V192&lt;V$415+2*V$417,V192&gt;V$415-2*V$417),V192,"")</f>
        <v/>
      </c>
      <c r="AF192" s="0" t="str">
        <f aca="false">IF(AND(X192&lt;X$415+2*X$417,X192&gt;X$415-2*X$417),X192,"")</f>
        <v/>
      </c>
      <c r="AG192" s="0" t="str">
        <f aca="false">IF(AND(Y192&lt;Y$415+2*Y$417,Y192&gt;Y$415-2*Y$417),Y192,"")</f>
        <v/>
      </c>
    </row>
    <row r="193" customFormat="false" ht="12.8" hidden="false" customHeight="false" outlineLevel="0" collapsed="false">
      <c r="A193" s="0" t="n">
        <v>192</v>
      </c>
      <c r="B193" s="0" t="s">
        <v>19</v>
      </c>
      <c r="C193" s="0" t="s">
        <v>20</v>
      </c>
      <c r="D193" s="0" t="n">
        <v>24</v>
      </c>
      <c r="E193" s="0" t="n">
        <v>2</v>
      </c>
      <c r="F193" s="0" t="s">
        <v>11</v>
      </c>
      <c r="G193" s="0" t="n">
        <v>659</v>
      </c>
      <c r="H193" s="0" t="s">
        <v>44</v>
      </c>
      <c r="I193" s="0" t="n">
        <v>1</v>
      </c>
      <c r="J193" s="0" t="n">
        <v>0</v>
      </c>
      <c r="L193" s="0" t="s">
        <v>61</v>
      </c>
      <c r="M193" s="0" t="s">
        <v>50</v>
      </c>
      <c r="N193" s="0" t="s">
        <v>65</v>
      </c>
      <c r="O193" s="0" t="s">
        <v>45</v>
      </c>
      <c r="P193" s="0" t="s">
        <v>46</v>
      </c>
      <c r="T193" s="0" t="n">
        <f aca="false">IF(AND($P193="Congruent",$I193=1),$G193,"")</f>
        <v>659</v>
      </c>
      <c r="U193" s="0" t="str">
        <f aca="false">IF(AND($P193="Neutre",$I193=1),$G193,"")</f>
        <v/>
      </c>
      <c r="V193" s="0" t="str">
        <f aca="false">IF(AND($P193="Incongruent",$I193=1),$G193,"")</f>
        <v/>
      </c>
      <c r="X193" s="0" t="str">
        <f aca="false">IF(AND($Q193="control",$I193=1,$I191=1),$G193,"")</f>
        <v/>
      </c>
      <c r="Y193" s="0" t="str">
        <f aca="false">IF(AND($Q193="test",$I193=1,$I191=1),$G193,"")</f>
        <v/>
      </c>
      <c r="AB193" s="0" t="n">
        <f aca="false">IF(AND(T193&lt;T$415+2*T$417,T193&gt;T$415-2*T$417),T193,"")</f>
        <v>659</v>
      </c>
      <c r="AC193" s="0" t="str">
        <f aca="false">IF(AND(U193&lt;U$415+2*U$417,U193&gt;U$415-2*U$417),U193,"")</f>
        <v/>
      </c>
      <c r="AD193" s="0" t="str">
        <f aca="false">IF(AND(V193&lt;V$415+2*V$417,V193&gt;V$415-2*V$417),V193,"")</f>
        <v/>
      </c>
      <c r="AF193" s="0" t="str">
        <f aca="false">IF(AND(X193&lt;X$415+2*X$417,X193&gt;X$415-2*X$417),X193,"")</f>
        <v/>
      </c>
      <c r="AG193" s="0" t="str">
        <f aca="false">IF(AND(Y193&lt;Y$415+2*Y$417,Y193&gt;Y$415-2*Y$417),Y193,"")</f>
        <v/>
      </c>
    </row>
    <row r="194" customFormat="false" ht="12.8" hidden="false" customHeight="false" outlineLevel="0" collapsed="false">
      <c r="A194" s="0" t="n">
        <v>193</v>
      </c>
      <c r="B194" s="0" t="s">
        <v>19</v>
      </c>
      <c r="C194" s="0" t="s">
        <v>20</v>
      </c>
      <c r="D194" s="0" t="n">
        <v>24</v>
      </c>
      <c r="E194" s="0" t="n">
        <v>3</v>
      </c>
      <c r="F194" s="0" t="s">
        <v>41</v>
      </c>
      <c r="G194" s="0" t="n">
        <v>500</v>
      </c>
      <c r="I194" s="0" t="n">
        <v>0</v>
      </c>
      <c r="J194" s="0" t="n">
        <v>1</v>
      </c>
      <c r="L194" s="0" t="s">
        <v>61</v>
      </c>
      <c r="M194" s="0" t="s">
        <v>50</v>
      </c>
      <c r="N194" s="0" t="s">
        <v>65</v>
      </c>
      <c r="T194" s="0" t="str">
        <f aca="false">IF(AND($P194="Congruent",$I194=1),$G194,"")</f>
        <v/>
      </c>
      <c r="U194" s="0" t="str">
        <f aca="false">IF(AND($P194="Neutre",$I194=1),$G194,"")</f>
        <v/>
      </c>
      <c r="V194" s="0" t="str">
        <f aca="false">IF(AND($P194="Incongruent",$I194=1),$G194,"")</f>
        <v/>
      </c>
      <c r="X194" s="0" t="str">
        <f aca="false">IF(AND($Q194="control",$I194=1,$I192=1),$G194,"")</f>
        <v/>
      </c>
      <c r="Y194" s="0" t="str">
        <f aca="false">IF(AND($Q194="test",$I194=1,$I192=1),$G194,"")</f>
        <v/>
      </c>
      <c r="AB194" s="0" t="str">
        <f aca="false">IF(AND(T194&lt;T$415+2*T$417,T194&gt;T$415-2*T$417),T194,"")</f>
        <v/>
      </c>
      <c r="AC194" s="0" t="str">
        <f aca="false">IF(AND(U194&lt;U$415+2*U$417,U194&gt;U$415-2*U$417),U194,"")</f>
        <v/>
      </c>
      <c r="AD194" s="0" t="str">
        <f aca="false">IF(AND(V194&lt;V$415+2*V$417,V194&gt;V$415-2*V$417),V194,"")</f>
        <v/>
      </c>
      <c r="AF194" s="0" t="str">
        <f aca="false">IF(AND(X194&lt;X$415+2*X$417,X194&gt;X$415-2*X$417),X194,"")</f>
        <v/>
      </c>
      <c r="AG194" s="0" t="str">
        <f aca="false">IF(AND(Y194&lt;Y$415+2*Y$417,Y194&gt;Y$415-2*Y$417),Y194,"")</f>
        <v/>
      </c>
    </row>
    <row r="195" customFormat="false" ht="12.8" hidden="false" customHeight="false" outlineLevel="0" collapsed="false">
      <c r="A195" s="0" t="n">
        <v>194</v>
      </c>
      <c r="B195" s="0" t="s">
        <v>19</v>
      </c>
      <c r="C195" s="0" t="s">
        <v>20</v>
      </c>
      <c r="D195" s="0" t="n">
        <v>24</v>
      </c>
      <c r="E195" s="0" t="n">
        <v>4</v>
      </c>
      <c r="F195" s="0" t="s">
        <v>12</v>
      </c>
      <c r="G195" s="0" t="n">
        <v>744</v>
      </c>
      <c r="H195" s="0" t="s">
        <v>47</v>
      </c>
      <c r="I195" s="0" t="n">
        <v>1</v>
      </c>
      <c r="J195" s="0" t="n">
        <v>0</v>
      </c>
      <c r="L195" s="0" t="s">
        <v>61</v>
      </c>
      <c r="M195" s="0" t="s">
        <v>50</v>
      </c>
      <c r="N195" s="0" t="s">
        <v>65</v>
      </c>
      <c r="O195" s="0" t="s">
        <v>68</v>
      </c>
      <c r="P195" s="0" t="s">
        <v>53</v>
      </c>
      <c r="T195" s="0" t="str">
        <f aca="false">IF(AND($P195="Congruent",$I195=1),$G195,"")</f>
        <v/>
      </c>
      <c r="U195" s="0" t="n">
        <f aca="false">IF(AND($P195="Neutre",$I195=1),$G195,"")</f>
        <v>744</v>
      </c>
      <c r="V195" s="0" t="str">
        <f aca="false">IF(AND($P195="Incongruent",$I195=1),$G195,"")</f>
        <v/>
      </c>
      <c r="X195" s="0" t="str">
        <f aca="false">IF(AND($Q195="control",$I195=1,$I193=1),$G195,"")</f>
        <v/>
      </c>
      <c r="Y195" s="0" t="str">
        <f aca="false">IF(AND($Q195="test",$I195=1,$I193=1),$G195,"")</f>
        <v/>
      </c>
      <c r="AB195" s="0" t="str">
        <f aca="false">IF(AND(T195&lt;T$415+2*T$417,T195&gt;T$415-2*T$417),T195,"")</f>
        <v/>
      </c>
      <c r="AC195" s="0" t="n">
        <f aca="false">IF(AND(U195&lt;U$415+2*U$417,U195&gt;U$415-2*U$417),U195,"")</f>
        <v>744</v>
      </c>
      <c r="AD195" s="0" t="str">
        <f aca="false">IF(AND(V195&lt;V$415+2*V$417,V195&gt;V$415-2*V$417),V195,"")</f>
        <v/>
      </c>
      <c r="AF195" s="0" t="str">
        <f aca="false">IF(AND(X195&lt;X$415+2*X$417,X195&gt;X$415-2*X$417),X195,"")</f>
        <v/>
      </c>
      <c r="AG195" s="0" t="str">
        <f aca="false">IF(AND(Y195&lt;Y$415+2*Y$417,Y195&gt;Y$415-2*Y$417),Y195,"")</f>
        <v/>
      </c>
    </row>
    <row r="196" customFormat="false" ht="12.8" hidden="false" customHeight="false" outlineLevel="0" collapsed="false">
      <c r="A196" s="0" t="n">
        <v>195</v>
      </c>
      <c r="B196" s="0" t="s">
        <v>19</v>
      </c>
      <c r="C196" s="0" t="s">
        <v>20</v>
      </c>
      <c r="D196" s="0" t="n">
        <v>24</v>
      </c>
      <c r="E196" s="0" t="n">
        <v>5</v>
      </c>
      <c r="F196" s="0" t="s">
        <v>41</v>
      </c>
      <c r="G196" s="0" t="n">
        <v>500</v>
      </c>
      <c r="I196" s="0" t="n">
        <v>0</v>
      </c>
      <c r="J196" s="0" t="n">
        <v>1</v>
      </c>
      <c r="L196" s="0" t="s">
        <v>61</v>
      </c>
      <c r="M196" s="0" t="s">
        <v>50</v>
      </c>
      <c r="N196" s="0" t="s">
        <v>65</v>
      </c>
      <c r="T196" s="0" t="str">
        <f aca="false">IF(AND($P196="Congruent",$I196=1),$G196,"")</f>
        <v/>
      </c>
      <c r="U196" s="0" t="str">
        <f aca="false">IF(AND($P196="Neutre",$I196=1),$G196,"")</f>
        <v/>
      </c>
      <c r="V196" s="0" t="str">
        <f aca="false">IF(AND($P196="Incongruent",$I196=1),$G196,"")</f>
        <v/>
      </c>
      <c r="X196" s="0" t="str">
        <f aca="false">IF(AND($Q196="control",$I196=1,$I194=1),$G196,"")</f>
        <v/>
      </c>
      <c r="Y196" s="0" t="str">
        <f aca="false">IF(AND($Q196="test",$I196=1,$I194=1),$G196,"")</f>
        <v/>
      </c>
      <c r="AB196" s="0" t="str">
        <f aca="false">IF(AND(T196&lt;T$415+2*T$417,T196&gt;T$415-2*T$417),T196,"")</f>
        <v/>
      </c>
      <c r="AC196" s="0" t="str">
        <f aca="false">IF(AND(U196&lt;U$415+2*U$417,U196&gt;U$415-2*U$417),U196,"")</f>
        <v/>
      </c>
      <c r="AD196" s="0" t="str">
        <f aca="false">IF(AND(V196&lt;V$415+2*V$417,V196&gt;V$415-2*V$417),V196,"")</f>
        <v/>
      </c>
      <c r="AF196" s="0" t="str">
        <f aca="false">IF(AND(X196&lt;X$415+2*X$417,X196&gt;X$415-2*X$417),X196,"")</f>
        <v/>
      </c>
      <c r="AG196" s="0" t="str">
        <f aca="false">IF(AND(Y196&lt;Y$415+2*Y$417,Y196&gt;Y$415-2*Y$417),Y196,"")</f>
        <v/>
      </c>
    </row>
    <row r="197" customFormat="false" ht="12.8" hidden="false" customHeight="false" outlineLevel="0" collapsed="false">
      <c r="A197" s="0" t="n">
        <v>196</v>
      </c>
      <c r="B197" s="0" t="s">
        <v>19</v>
      </c>
      <c r="C197" s="0" t="s">
        <v>20</v>
      </c>
      <c r="D197" s="0" t="n">
        <v>24</v>
      </c>
      <c r="E197" s="0" t="n">
        <v>6</v>
      </c>
      <c r="F197" s="0" t="s">
        <v>49</v>
      </c>
      <c r="G197" s="0" t="n">
        <v>1000</v>
      </c>
      <c r="I197" s="0" t="n">
        <v>0</v>
      </c>
      <c r="J197" s="0" t="n">
        <v>1</v>
      </c>
      <c r="K197" s="0" t="n">
        <v>1</v>
      </c>
      <c r="L197" s="0" t="s">
        <v>61</v>
      </c>
      <c r="M197" s="0" t="s">
        <v>50</v>
      </c>
      <c r="N197" s="0" t="s">
        <v>65</v>
      </c>
      <c r="T197" s="0" t="str">
        <f aca="false">IF(AND($P197="Congruent",$I197=1),$G197,"")</f>
        <v/>
      </c>
      <c r="U197" s="0" t="str">
        <f aca="false">IF(AND($P197="Neutre",$I197=1),$G197,"")</f>
        <v/>
      </c>
      <c r="V197" s="0" t="str">
        <f aca="false">IF(AND($P197="Incongruent",$I197=1),$G197,"")</f>
        <v/>
      </c>
      <c r="X197" s="0" t="str">
        <f aca="false">IF(AND($Q197="control",$I197=1,$I195=1),$G197,"")</f>
        <v/>
      </c>
      <c r="Y197" s="0" t="str">
        <f aca="false">IF(AND($Q197="test",$I197=1,$I195=1),$G197,"")</f>
        <v/>
      </c>
      <c r="AB197" s="0" t="str">
        <f aca="false">IF(AND(T197&lt;T$415+2*T$417,T197&gt;T$415-2*T$417),T197,"")</f>
        <v/>
      </c>
      <c r="AC197" s="0" t="str">
        <f aca="false">IF(AND(U197&lt;U$415+2*U$417,U197&gt;U$415-2*U$417),U197,"")</f>
        <v/>
      </c>
      <c r="AD197" s="0" t="str">
        <f aca="false">IF(AND(V197&lt;V$415+2*V$417,V197&gt;V$415-2*V$417),V197,"")</f>
        <v/>
      </c>
      <c r="AF197" s="0" t="str">
        <f aca="false">IF(AND(X197&lt;X$415+2*X$417,X197&gt;X$415-2*X$417),X197,"")</f>
        <v/>
      </c>
      <c r="AG197" s="0" t="str">
        <f aca="false">IF(AND(Y197&lt;Y$415+2*Y$417,Y197&gt;Y$415-2*Y$417),Y197,"")</f>
        <v/>
      </c>
    </row>
    <row r="198" customFormat="false" ht="12.8" hidden="false" customHeight="false" outlineLevel="0" collapsed="false">
      <c r="A198" s="0" t="n">
        <v>197</v>
      </c>
      <c r="B198" s="0" t="s">
        <v>19</v>
      </c>
      <c r="C198" s="0" t="s">
        <v>20</v>
      </c>
      <c r="D198" s="0" t="n">
        <v>25</v>
      </c>
      <c r="E198" s="0" t="n">
        <v>1</v>
      </c>
      <c r="F198" s="0" t="s">
        <v>41</v>
      </c>
      <c r="G198" s="0" t="n">
        <v>499</v>
      </c>
      <c r="I198" s="0" t="n">
        <v>0</v>
      </c>
      <c r="J198" s="0" t="n">
        <v>1</v>
      </c>
      <c r="L198" s="0" t="s">
        <v>57</v>
      </c>
      <c r="M198" s="0" t="s">
        <v>55</v>
      </c>
      <c r="N198" s="0" t="s">
        <v>66</v>
      </c>
      <c r="T198" s="0" t="str">
        <f aca="false">IF(AND($P198="Congruent",$I198=1),$G198,"")</f>
        <v/>
      </c>
      <c r="U198" s="0" t="str">
        <f aca="false">IF(AND($P198="Neutre",$I198=1),$G198,"")</f>
        <v/>
      </c>
      <c r="V198" s="0" t="str">
        <f aca="false">IF(AND($P198="Incongruent",$I198=1),$G198,"")</f>
        <v/>
      </c>
      <c r="X198" s="0" t="str">
        <f aca="false">IF(AND($Q198="control",$I198=1,$I196=1),$G198,"")</f>
        <v/>
      </c>
      <c r="Y198" s="0" t="str">
        <f aca="false">IF(AND($Q198="test",$I198=1,$I196=1),$G198,"")</f>
        <v/>
      </c>
      <c r="AB198" s="0" t="str">
        <f aca="false">IF(AND(T198&lt;T$415+2*T$417,T198&gt;T$415-2*T$417),T198,"")</f>
        <v/>
      </c>
      <c r="AC198" s="0" t="str">
        <f aca="false">IF(AND(U198&lt;U$415+2*U$417,U198&gt;U$415-2*U$417),U198,"")</f>
        <v/>
      </c>
      <c r="AD198" s="0" t="str">
        <f aca="false">IF(AND(V198&lt;V$415+2*V$417,V198&gt;V$415-2*V$417),V198,"")</f>
        <v/>
      </c>
      <c r="AF198" s="0" t="str">
        <f aca="false">IF(AND(X198&lt;X$415+2*X$417,X198&gt;X$415-2*X$417),X198,"")</f>
        <v/>
      </c>
      <c r="AG198" s="0" t="str">
        <f aca="false">IF(AND(Y198&lt;Y$415+2*Y$417,Y198&gt;Y$415-2*Y$417),Y198,"")</f>
        <v/>
      </c>
    </row>
    <row r="199" customFormat="false" ht="12.8" hidden="false" customHeight="false" outlineLevel="0" collapsed="false">
      <c r="A199" s="0" t="n">
        <v>198</v>
      </c>
      <c r="B199" s="0" t="s">
        <v>19</v>
      </c>
      <c r="C199" s="0" t="s">
        <v>20</v>
      </c>
      <c r="D199" s="0" t="n">
        <v>25</v>
      </c>
      <c r="E199" s="0" t="n">
        <v>2</v>
      </c>
      <c r="F199" s="0" t="s">
        <v>11</v>
      </c>
      <c r="G199" s="0" t="n">
        <v>628</v>
      </c>
      <c r="H199" s="0" t="s">
        <v>47</v>
      </c>
      <c r="I199" s="0" t="n">
        <v>1</v>
      </c>
      <c r="J199" s="0" t="n">
        <v>0</v>
      </c>
      <c r="L199" s="0" t="s">
        <v>57</v>
      </c>
      <c r="M199" s="0" t="s">
        <v>55</v>
      </c>
      <c r="N199" s="0" t="s">
        <v>66</v>
      </c>
      <c r="O199" s="0" t="s">
        <v>58</v>
      </c>
      <c r="P199" s="0" t="s">
        <v>59</v>
      </c>
      <c r="T199" s="0" t="str">
        <f aca="false">IF(AND($P199="Congruent",$I199=1),$G199,"")</f>
        <v/>
      </c>
      <c r="U199" s="0" t="str">
        <f aca="false">IF(AND($P199="Neutre",$I199=1),$G199,"")</f>
        <v/>
      </c>
      <c r="V199" s="0" t="n">
        <f aca="false">IF(AND($P199="Incongruent",$I199=1),$G199,"")</f>
        <v>628</v>
      </c>
      <c r="X199" s="0" t="str">
        <f aca="false">IF(AND($Q199="control",$I199=1,$I197=1),$G199,"")</f>
        <v/>
      </c>
      <c r="Y199" s="0" t="str">
        <f aca="false">IF(AND($Q199="test",$I199=1,$I197=1),$G199,"")</f>
        <v/>
      </c>
      <c r="AB199" s="0" t="str">
        <f aca="false">IF(AND(T199&lt;T$415+2*T$417,T199&gt;T$415-2*T$417),T199,"")</f>
        <v/>
      </c>
      <c r="AC199" s="0" t="str">
        <f aca="false">IF(AND(U199&lt;U$415+2*U$417,U199&gt;U$415-2*U$417),U199,"")</f>
        <v/>
      </c>
      <c r="AD199" s="0" t="n">
        <f aca="false">IF(AND(V199&lt;V$415+2*V$417,V199&gt;V$415-2*V$417),V199,"")</f>
        <v>628</v>
      </c>
      <c r="AF199" s="0" t="str">
        <f aca="false">IF(AND(X199&lt;X$415+2*X$417,X199&gt;X$415-2*X$417),X199,"")</f>
        <v/>
      </c>
      <c r="AG199" s="0" t="str">
        <f aca="false">IF(AND(Y199&lt;Y$415+2*Y$417,Y199&gt;Y$415-2*Y$417),Y199,"")</f>
        <v/>
      </c>
    </row>
    <row r="200" customFormat="false" ht="12.8" hidden="false" customHeight="false" outlineLevel="0" collapsed="false">
      <c r="A200" s="0" t="n">
        <v>199</v>
      </c>
      <c r="B200" s="0" t="s">
        <v>19</v>
      </c>
      <c r="C200" s="0" t="s">
        <v>20</v>
      </c>
      <c r="D200" s="0" t="n">
        <v>25</v>
      </c>
      <c r="E200" s="0" t="n">
        <v>3</v>
      </c>
      <c r="F200" s="0" t="s">
        <v>41</v>
      </c>
      <c r="G200" s="0" t="n">
        <v>500</v>
      </c>
      <c r="I200" s="0" t="n">
        <v>0</v>
      </c>
      <c r="J200" s="0" t="n">
        <v>1</v>
      </c>
      <c r="L200" s="0" t="s">
        <v>57</v>
      </c>
      <c r="M200" s="0" t="s">
        <v>55</v>
      </c>
      <c r="N200" s="0" t="s">
        <v>66</v>
      </c>
      <c r="T200" s="0" t="str">
        <f aca="false">IF(AND($P200="Congruent",$I200=1),$G200,"")</f>
        <v/>
      </c>
      <c r="U200" s="0" t="str">
        <f aca="false">IF(AND($P200="Neutre",$I200=1),$G200,"")</f>
        <v/>
      </c>
      <c r="V200" s="0" t="str">
        <f aca="false">IF(AND($P200="Incongruent",$I200=1),$G200,"")</f>
        <v/>
      </c>
      <c r="X200" s="0" t="str">
        <f aca="false">IF(AND($Q200="control",$I200=1,$I198=1),$G200,"")</f>
        <v/>
      </c>
      <c r="Y200" s="0" t="str">
        <f aca="false">IF(AND($Q200="test",$I200=1,$I198=1),$G200,"")</f>
        <v/>
      </c>
      <c r="AB200" s="0" t="str">
        <f aca="false">IF(AND(T200&lt;T$415+2*T$417,T200&gt;T$415-2*T$417),T200,"")</f>
        <v/>
      </c>
      <c r="AC200" s="0" t="str">
        <f aca="false">IF(AND(U200&lt;U$415+2*U$417,U200&gt;U$415-2*U$417),U200,"")</f>
        <v/>
      </c>
      <c r="AD200" s="0" t="str">
        <f aca="false">IF(AND(V200&lt;V$415+2*V$417,V200&gt;V$415-2*V$417),V200,"")</f>
        <v/>
      </c>
      <c r="AF200" s="0" t="str">
        <f aca="false">IF(AND(X200&lt;X$415+2*X$417,X200&gt;X$415-2*X$417),X200,"")</f>
        <v/>
      </c>
      <c r="AG200" s="0" t="str">
        <f aca="false">IF(AND(Y200&lt;Y$415+2*Y$417,Y200&gt;Y$415-2*Y$417),Y200,"")</f>
        <v/>
      </c>
    </row>
    <row r="201" customFormat="false" ht="12.8" hidden="false" customHeight="false" outlineLevel="0" collapsed="false">
      <c r="A201" s="0" t="n">
        <v>200</v>
      </c>
      <c r="B201" s="0" t="s">
        <v>19</v>
      </c>
      <c r="C201" s="0" t="s">
        <v>20</v>
      </c>
      <c r="D201" s="0" t="n">
        <v>25</v>
      </c>
      <c r="E201" s="0" t="n">
        <v>4</v>
      </c>
      <c r="F201" s="0" t="s">
        <v>12</v>
      </c>
      <c r="G201" s="0" t="n">
        <v>611.000000000058</v>
      </c>
      <c r="H201" s="0" t="s">
        <v>44</v>
      </c>
      <c r="I201" s="0" t="n">
        <v>1</v>
      </c>
      <c r="J201" s="0" t="n">
        <v>0</v>
      </c>
      <c r="L201" s="0" t="s">
        <v>57</v>
      </c>
      <c r="M201" s="0" t="s">
        <v>55</v>
      </c>
      <c r="N201" s="0" t="s">
        <v>66</v>
      </c>
      <c r="O201" s="0" t="s">
        <v>48</v>
      </c>
      <c r="P201" s="0" t="s">
        <v>46</v>
      </c>
      <c r="Q201" s="0" t="s">
        <v>18</v>
      </c>
      <c r="T201" s="0" t="n">
        <f aca="false">IF(AND($P201="Congruent",$I201=1),$G201,"")</f>
        <v>611.000000000058</v>
      </c>
      <c r="U201" s="0" t="str">
        <f aca="false">IF(AND($P201="Neutre",$I201=1),$G201,"")</f>
        <v/>
      </c>
      <c r="V201" s="0" t="str">
        <f aca="false">IF(AND($P201="Incongruent",$I201=1),$G201,"")</f>
        <v/>
      </c>
      <c r="X201" s="0" t="str">
        <f aca="false">IF(AND($Q201="control",$I201=1,$I199=1),$G201,"")</f>
        <v/>
      </c>
      <c r="Y201" s="0" t="n">
        <f aca="false">IF(AND($Q201="test",$I201=1,$I199=1),$G201,"")</f>
        <v>611.000000000058</v>
      </c>
      <c r="AB201" s="0" t="n">
        <f aca="false">IF(AND(T201&lt;T$415+2*T$417,T201&gt;T$415-2*T$417),T201,"")</f>
        <v>611.000000000058</v>
      </c>
      <c r="AC201" s="0" t="str">
        <f aca="false">IF(AND(U201&lt;U$415+2*U$417,U201&gt;U$415-2*U$417),U201,"")</f>
        <v/>
      </c>
      <c r="AD201" s="0" t="str">
        <f aca="false">IF(AND(V201&lt;V$415+2*V$417,V201&gt;V$415-2*V$417),V201,"")</f>
        <v/>
      </c>
      <c r="AF201" s="0" t="str">
        <f aca="false">IF(AND(X201&lt;X$415+2*X$417,X201&gt;X$415-2*X$417),X201,"")</f>
        <v/>
      </c>
      <c r="AG201" s="0" t="n">
        <f aca="false">IF(AND(Y201&lt;Y$415+2*Y$417,Y201&gt;Y$415-2*Y$417),Y201,"")</f>
        <v>611.000000000058</v>
      </c>
    </row>
    <row r="202" customFormat="false" ht="12.8" hidden="false" customHeight="false" outlineLevel="0" collapsed="false">
      <c r="A202" s="0" t="n">
        <v>201</v>
      </c>
      <c r="B202" s="0" t="s">
        <v>19</v>
      </c>
      <c r="C202" s="0" t="s">
        <v>20</v>
      </c>
      <c r="D202" s="0" t="n">
        <v>25</v>
      </c>
      <c r="E202" s="0" t="n">
        <v>5</v>
      </c>
      <c r="F202" s="0" t="s">
        <v>41</v>
      </c>
      <c r="G202" s="0" t="n">
        <v>500</v>
      </c>
      <c r="I202" s="0" t="n">
        <v>0</v>
      </c>
      <c r="J202" s="0" t="n">
        <v>1</v>
      </c>
      <c r="L202" s="0" t="s">
        <v>57</v>
      </c>
      <c r="M202" s="0" t="s">
        <v>55</v>
      </c>
      <c r="N202" s="0" t="s">
        <v>66</v>
      </c>
      <c r="T202" s="0" t="str">
        <f aca="false">IF(AND($P202="Congruent",$I202=1),$G202,"")</f>
        <v/>
      </c>
      <c r="U202" s="0" t="str">
        <f aca="false">IF(AND($P202="Neutre",$I202=1),$G202,"")</f>
        <v/>
      </c>
      <c r="V202" s="0" t="str">
        <f aca="false">IF(AND($P202="Incongruent",$I202=1),$G202,"")</f>
        <v/>
      </c>
      <c r="X202" s="0" t="str">
        <f aca="false">IF(AND($Q202="control",$I202=1,$I200=1),$G202,"")</f>
        <v/>
      </c>
      <c r="Y202" s="0" t="str">
        <f aca="false">IF(AND($Q202="test",$I202=1,$I200=1),$G202,"")</f>
        <v/>
      </c>
      <c r="AB202" s="0" t="str">
        <f aca="false">IF(AND(T202&lt;T$415+2*T$417,T202&gt;T$415-2*T$417),T202,"")</f>
        <v/>
      </c>
      <c r="AC202" s="0" t="str">
        <f aca="false">IF(AND(U202&lt;U$415+2*U$417,U202&gt;U$415-2*U$417),U202,"")</f>
        <v/>
      </c>
      <c r="AD202" s="0" t="str">
        <f aca="false">IF(AND(V202&lt;V$415+2*V$417,V202&gt;V$415-2*V$417),V202,"")</f>
        <v/>
      </c>
      <c r="AF202" s="0" t="str">
        <f aca="false">IF(AND(X202&lt;X$415+2*X$417,X202&gt;X$415-2*X$417),X202,"")</f>
        <v/>
      </c>
      <c r="AG202" s="0" t="str">
        <f aca="false">IF(AND(Y202&lt;Y$415+2*Y$417,Y202&gt;Y$415-2*Y$417),Y202,"")</f>
        <v/>
      </c>
    </row>
    <row r="203" customFormat="false" ht="12.8" hidden="false" customHeight="false" outlineLevel="0" collapsed="false">
      <c r="A203" s="0" t="n">
        <v>202</v>
      </c>
      <c r="B203" s="0" t="s">
        <v>19</v>
      </c>
      <c r="C203" s="0" t="s">
        <v>20</v>
      </c>
      <c r="D203" s="0" t="n">
        <v>25</v>
      </c>
      <c r="E203" s="0" t="n">
        <v>6</v>
      </c>
      <c r="F203" s="0" t="s">
        <v>49</v>
      </c>
      <c r="G203" s="0" t="n">
        <v>999</v>
      </c>
      <c r="I203" s="0" t="n">
        <v>0</v>
      </c>
      <c r="J203" s="0" t="n">
        <v>1</v>
      </c>
      <c r="K203" s="0" t="n">
        <v>1</v>
      </c>
      <c r="L203" s="0" t="s">
        <v>57</v>
      </c>
      <c r="M203" s="0" t="s">
        <v>55</v>
      </c>
      <c r="N203" s="0" t="s">
        <v>66</v>
      </c>
      <c r="T203" s="0" t="str">
        <f aca="false">IF(AND($P203="Congruent",$I203=1),$G203,"")</f>
        <v/>
      </c>
      <c r="U203" s="0" t="str">
        <f aca="false">IF(AND($P203="Neutre",$I203=1),$G203,"")</f>
        <v/>
      </c>
      <c r="V203" s="0" t="str">
        <f aca="false">IF(AND($P203="Incongruent",$I203=1),$G203,"")</f>
        <v/>
      </c>
      <c r="X203" s="0" t="str">
        <f aca="false">IF(AND($Q203="control",$I203=1,$I201=1),$G203,"")</f>
        <v/>
      </c>
      <c r="Y203" s="0" t="str">
        <f aca="false">IF(AND($Q203="test",$I203=1,$I201=1),$G203,"")</f>
        <v/>
      </c>
      <c r="AB203" s="0" t="str">
        <f aca="false">IF(AND(T203&lt;T$415+2*T$417,T203&gt;T$415-2*T$417),T203,"")</f>
        <v/>
      </c>
      <c r="AC203" s="0" t="str">
        <f aca="false">IF(AND(U203&lt;U$415+2*U$417,U203&gt;U$415-2*U$417),U203,"")</f>
        <v/>
      </c>
      <c r="AD203" s="0" t="str">
        <f aca="false">IF(AND(V203&lt;V$415+2*V$417,V203&gt;V$415-2*V$417),V203,"")</f>
        <v/>
      </c>
      <c r="AF203" s="0" t="str">
        <f aca="false">IF(AND(X203&lt;X$415+2*X$417,X203&gt;X$415-2*X$417),X203,"")</f>
        <v/>
      </c>
      <c r="AG203" s="0" t="str">
        <f aca="false">IF(AND(Y203&lt;Y$415+2*Y$417,Y203&gt;Y$415-2*Y$417),Y203,"")</f>
        <v/>
      </c>
    </row>
    <row r="204" customFormat="false" ht="12.8" hidden="false" customHeight="false" outlineLevel="0" collapsed="false">
      <c r="A204" s="0" t="n">
        <v>203</v>
      </c>
      <c r="B204" s="0" t="s">
        <v>19</v>
      </c>
      <c r="C204" s="0" t="s">
        <v>20</v>
      </c>
      <c r="D204" s="0" t="n">
        <v>26</v>
      </c>
      <c r="E204" s="0" t="n">
        <v>1</v>
      </c>
      <c r="F204" s="0" t="s">
        <v>41</v>
      </c>
      <c r="G204" s="0" t="n">
        <v>500</v>
      </c>
      <c r="I204" s="0" t="n">
        <v>0</v>
      </c>
      <c r="J204" s="0" t="n">
        <v>1</v>
      </c>
      <c r="L204" s="0" t="s">
        <v>57</v>
      </c>
      <c r="M204" s="0" t="s">
        <v>51</v>
      </c>
      <c r="N204" s="0" t="s">
        <v>66</v>
      </c>
      <c r="T204" s="0" t="str">
        <f aca="false">IF(AND($P204="Congruent",$I204=1),$G204,"")</f>
        <v/>
      </c>
      <c r="U204" s="0" t="str">
        <f aca="false">IF(AND($P204="Neutre",$I204=1),$G204,"")</f>
        <v/>
      </c>
      <c r="V204" s="0" t="str">
        <f aca="false">IF(AND($P204="Incongruent",$I204=1),$G204,"")</f>
        <v/>
      </c>
      <c r="X204" s="0" t="str">
        <f aca="false">IF(AND($Q204="control",$I204=1,$I202=1),$G204,"")</f>
        <v/>
      </c>
      <c r="Y204" s="0" t="str">
        <f aca="false">IF(AND($Q204="test",$I204=1,$I202=1),$G204,"")</f>
        <v/>
      </c>
      <c r="AB204" s="0" t="str">
        <f aca="false">IF(AND(T204&lt;T$415+2*T$417,T204&gt;T$415-2*T$417),T204,"")</f>
        <v/>
      </c>
      <c r="AC204" s="0" t="str">
        <f aca="false">IF(AND(U204&lt;U$415+2*U$417,U204&gt;U$415-2*U$417),U204,"")</f>
        <v/>
      </c>
      <c r="AD204" s="0" t="str">
        <f aca="false">IF(AND(V204&lt;V$415+2*V$417,V204&gt;V$415-2*V$417),V204,"")</f>
        <v/>
      </c>
      <c r="AF204" s="0" t="str">
        <f aca="false">IF(AND(X204&lt;X$415+2*X$417,X204&gt;X$415-2*X$417),X204,"")</f>
        <v/>
      </c>
      <c r="AG204" s="0" t="str">
        <f aca="false">IF(AND(Y204&lt;Y$415+2*Y$417,Y204&gt;Y$415-2*Y$417),Y204,"")</f>
        <v/>
      </c>
    </row>
    <row r="205" customFormat="false" ht="12.8" hidden="false" customHeight="false" outlineLevel="0" collapsed="false">
      <c r="A205" s="0" t="n">
        <v>204</v>
      </c>
      <c r="B205" s="0" t="s">
        <v>19</v>
      </c>
      <c r="C205" s="0" t="s">
        <v>20</v>
      </c>
      <c r="D205" s="0" t="n">
        <v>26</v>
      </c>
      <c r="E205" s="0" t="n">
        <v>2</v>
      </c>
      <c r="F205" s="0" t="s">
        <v>11</v>
      </c>
      <c r="G205" s="0" t="n">
        <v>626.999999999942</v>
      </c>
      <c r="H205" s="0" t="s">
        <v>47</v>
      </c>
      <c r="I205" s="0" t="n">
        <v>1</v>
      </c>
      <c r="J205" s="0" t="n">
        <v>0</v>
      </c>
      <c r="L205" s="0" t="s">
        <v>57</v>
      </c>
      <c r="M205" s="0" t="s">
        <v>51</v>
      </c>
      <c r="N205" s="0" t="s">
        <v>66</v>
      </c>
      <c r="O205" s="0" t="s">
        <v>58</v>
      </c>
      <c r="P205" s="0" t="s">
        <v>59</v>
      </c>
      <c r="T205" s="0" t="str">
        <f aca="false">IF(AND($P205="Congruent",$I205=1),$G205,"")</f>
        <v/>
      </c>
      <c r="U205" s="0" t="str">
        <f aca="false">IF(AND($P205="Neutre",$I205=1),$G205,"")</f>
        <v/>
      </c>
      <c r="V205" s="0" t="n">
        <f aca="false">IF(AND($P205="Incongruent",$I205=1),$G205,"")</f>
        <v>626.999999999942</v>
      </c>
      <c r="X205" s="0" t="str">
        <f aca="false">IF(AND($Q205="control",$I205=1,$I203=1),$G205,"")</f>
        <v/>
      </c>
      <c r="Y205" s="0" t="str">
        <f aca="false">IF(AND($Q205="test",$I205=1,$I203=1),$G205,"")</f>
        <v/>
      </c>
      <c r="AB205" s="0" t="str">
        <f aca="false">IF(AND(T205&lt;T$415+2*T$417,T205&gt;T$415-2*T$417),T205,"")</f>
        <v/>
      </c>
      <c r="AC205" s="0" t="str">
        <f aca="false">IF(AND(U205&lt;U$415+2*U$417,U205&gt;U$415-2*U$417),U205,"")</f>
        <v/>
      </c>
      <c r="AD205" s="0" t="n">
        <f aca="false">IF(AND(V205&lt;V$415+2*V$417,V205&gt;V$415-2*V$417),V205,"")</f>
        <v>626.999999999942</v>
      </c>
      <c r="AF205" s="0" t="str">
        <f aca="false">IF(AND(X205&lt;X$415+2*X$417,X205&gt;X$415-2*X$417),X205,"")</f>
        <v/>
      </c>
      <c r="AG205" s="0" t="str">
        <f aca="false">IF(AND(Y205&lt;Y$415+2*Y$417,Y205&gt;Y$415-2*Y$417),Y205,"")</f>
        <v/>
      </c>
    </row>
    <row r="206" customFormat="false" ht="12.8" hidden="false" customHeight="false" outlineLevel="0" collapsed="false">
      <c r="A206" s="0" t="n">
        <v>205</v>
      </c>
      <c r="B206" s="0" t="s">
        <v>19</v>
      </c>
      <c r="C206" s="0" t="s">
        <v>20</v>
      </c>
      <c r="D206" s="0" t="n">
        <v>26</v>
      </c>
      <c r="E206" s="0" t="n">
        <v>3</v>
      </c>
      <c r="F206" s="0" t="s">
        <v>41</v>
      </c>
      <c r="G206" s="0" t="n">
        <v>499</v>
      </c>
      <c r="I206" s="0" t="n">
        <v>0</v>
      </c>
      <c r="J206" s="0" t="n">
        <v>1</v>
      </c>
      <c r="L206" s="0" t="s">
        <v>57</v>
      </c>
      <c r="M206" s="0" t="s">
        <v>51</v>
      </c>
      <c r="N206" s="0" t="s">
        <v>66</v>
      </c>
      <c r="T206" s="0" t="str">
        <f aca="false">IF(AND($P206="Congruent",$I206=1),$G206,"")</f>
        <v/>
      </c>
      <c r="U206" s="0" t="str">
        <f aca="false">IF(AND($P206="Neutre",$I206=1),$G206,"")</f>
        <v/>
      </c>
      <c r="V206" s="0" t="str">
        <f aca="false">IF(AND($P206="Incongruent",$I206=1),$G206,"")</f>
        <v/>
      </c>
      <c r="X206" s="0" t="str">
        <f aca="false">IF(AND($Q206="control",$I206=1,$I204=1),$G206,"")</f>
        <v/>
      </c>
      <c r="Y206" s="0" t="str">
        <f aca="false">IF(AND($Q206="test",$I206=1,$I204=1),$G206,"")</f>
        <v/>
      </c>
      <c r="AB206" s="0" t="str">
        <f aca="false">IF(AND(T206&lt;T$415+2*T$417,T206&gt;T$415-2*T$417),T206,"")</f>
        <v/>
      </c>
      <c r="AC206" s="0" t="str">
        <f aca="false">IF(AND(U206&lt;U$415+2*U$417,U206&gt;U$415-2*U$417),U206,"")</f>
        <v/>
      </c>
      <c r="AD206" s="0" t="str">
        <f aca="false">IF(AND(V206&lt;V$415+2*V$417,V206&gt;V$415-2*V$417),V206,"")</f>
        <v/>
      </c>
      <c r="AF206" s="0" t="str">
        <f aca="false">IF(AND(X206&lt;X$415+2*X$417,X206&gt;X$415-2*X$417),X206,"")</f>
        <v/>
      </c>
      <c r="AG206" s="0" t="str">
        <f aca="false">IF(AND(Y206&lt;Y$415+2*Y$417,Y206&gt;Y$415-2*Y$417),Y206,"")</f>
        <v/>
      </c>
    </row>
    <row r="207" customFormat="false" ht="12.8" hidden="false" customHeight="false" outlineLevel="0" collapsed="false">
      <c r="A207" s="0" t="n">
        <v>206</v>
      </c>
      <c r="B207" s="0" t="s">
        <v>19</v>
      </c>
      <c r="C207" s="0" t="s">
        <v>20</v>
      </c>
      <c r="D207" s="0" t="n">
        <v>26</v>
      </c>
      <c r="E207" s="0" t="n">
        <v>4</v>
      </c>
      <c r="F207" s="0" t="s">
        <v>12</v>
      </c>
      <c r="G207" s="0" t="n">
        <v>645</v>
      </c>
      <c r="H207" s="0" t="s">
        <v>44</v>
      </c>
      <c r="I207" s="0" t="n">
        <v>1</v>
      </c>
      <c r="J207" s="0" t="n">
        <v>0</v>
      </c>
      <c r="L207" s="0" t="s">
        <v>57</v>
      </c>
      <c r="M207" s="0" t="s">
        <v>51</v>
      </c>
      <c r="N207" s="0" t="s">
        <v>66</v>
      </c>
      <c r="O207" s="0" t="s">
        <v>48</v>
      </c>
      <c r="P207" s="0" t="s">
        <v>46</v>
      </c>
      <c r="Q207" s="0" t="s">
        <v>18</v>
      </c>
      <c r="T207" s="0" t="n">
        <f aca="false">IF(AND($P207="Congruent",$I207=1),$G207,"")</f>
        <v>645</v>
      </c>
      <c r="U207" s="0" t="str">
        <f aca="false">IF(AND($P207="Neutre",$I207=1),$G207,"")</f>
        <v/>
      </c>
      <c r="V207" s="0" t="str">
        <f aca="false">IF(AND($P207="Incongruent",$I207=1),$G207,"")</f>
        <v/>
      </c>
      <c r="X207" s="0" t="str">
        <f aca="false">IF(AND($Q207="control",$I207=1,$I205=1),$G207,"")</f>
        <v/>
      </c>
      <c r="Y207" s="0" t="n">
        <f aca="false">IF(AND($Q207="test",$I207=1,$I205=1),$G207,"")</f>
        <v>645</v>
      </c>
      <c r="AB207" s="0" t="n">
        <f aca="false">IF(AND(T207&lt;T$415+2*T$417,T207&gt;T$415-2*T$417),T207,"")</f>
        <v>645</v>
      </c>
      <c r="AC207" s="0" t="str">
        <f aca="false">IF(AND(U207&lt;U$415+2*U$417,U207&gt;U$415-2*U$417),U207,"")</f>
        <v/>
      </c>
      <c r="AD207" s="0" t="str">
        <f aca="false">IF(AND(V207&lt;V$415+2*V$417,V207&gt;V$415-2*V$417),V207,"")</f>
        <v/>
      </c>
      <c r="AF207" s="0" t="str">
        <f aca="false">IF(AND(X207&lt;X$415+2*X$417,X207&gt;X$415-2*X$417),X207,"")</f>
        <v/>
      </c>
      <c r="AG207" s="0" t="n">
        <f aca="false">IF(AND(Y207&lt;Y$415+2*Y$417,Y207&gt;Y$415-2*Y$417),Y207,"")</f>
        <v>645</v>
      </c>
    </row>
    <row r="208" customFormat="false" ht="12.8" hidden="false" customHeight="false" outlineLevel="0" collapsed="false">
      <c r="A208" s="0" t="n">
        <v>207</v>
      </c>
      <c r="B208" s="0" t="s">
        <v>19</v>
      </c>
      <c r="C208" s="0" t="s">
        <v>20</v>
      </c>
      <c r="D208" s="0" t="n">
        <v>26</v>
      </c>
      <c r="E208" s="0" t="n">
        <v>5</v>
      </c>
      <c r="F208" s="0" t="s">
        <v>41</v>
      </c>
      <c r="G208" s="0" t="n">
        <v>499</v>
      </c>
      <c r="I208" s="0" t="n">
        <v>0</v>
      </c>
      <c r="J208" s="0" t="n">
        <v>1</v>
      </c>
      <c r="L208" s="0" t="s">
        <v>57</v>
      </c>
      <c r="M208" s="0" t="s">
        <v>51</v>
      </c>
      <c r="N208" s="0" t="s">
        <v>66</v>
      </c>
      <c r="T208" s="0" t="str">
        <f aca="false">IF(AND($P208="Congruent",$I208=1),$G208,"")</f>
        <v/>
      </c>
      <c r="U208" s="0" t="str">
        <f aca="false">IF(AND($P208="Neutre",$I208=1),$G208,"")</f>
        <v/>
      </c>
      <c r="V208" s="0" t="str">
        <f aca="false">IF(AND($P208="Incongruent",$I208=1),$G208,"")</f>
        <v/>
      </c>
      <c r="X208" s="0" t="str">
        <f aca="false">IF(AND($Q208="control",$I208=1,$I206=1),$G208,"")</f>
        <v/>
      </c>
      <c r="Y208" s="0" t="str">
        <f aca="false">IF(AND($Q208="test",$I208=1,$I206=1),$G208,"")</f>
        <v/>
      </c>
      <c r="AB208" s="0" t="str">
        <f aca="false">IF(AND(T208&lt;T$415+2*T$417,T208&gt;T$415-2*T$417),T208,"")</f>
        <v/>
      </c>
      <c r="AC208" s="0" t="str">
        <f aca="false">IF(AND(U208&lt;U$415+2*U$417,U208&gt;U$415-2*U$417),U208,"")</f>
        <v/>
      </c>
      <c r="AD208" s="0" t="str">
        <f aca="false">IF(AND(V208&lt;V$415+2*V$417,V208&gt;V$415-2*V$417),V208,"")</f>
        <v/>
      </c>
      <c r="AF208" s="0" t="str">
        <f aca="false">IF(AND(X208&lt;X$415+2*X$417,X208&gt;X$415-2*X$417),X208,"")</f>
        <v/>
      </c>
      <c r="AG208" s="0" t="str">
        <f aca="false">IF(AND(Y208&lt;Y$415+2*Y$417,Y208&gt;Y$415-2*Y$417),Y208,"")</f>
        <v/>
      </c>
    </row>
    <row r="209" customFormat="false" ht="12.8" hidden="false" customHeight="false" outlineLevel="0" collapsed="false">
      <c r="A209" s="0" t="n">
        <v>208</v>
      </c>
      <c r="B209" s="0" t="s">
        <v>19</v>
      </c>
      <c r="C209" s="0" t="s">
        <v>20</v>
      </c>
      <c r="D209" s="0" t="n">
        <v>26</v>
      </c>
      <c r="E209" s="0" t="n">
        <v>6</v>
      </c>
      <c r="F209" s="0" t="s">
        <v>49</v>
      </c>
      <c r="G209" s="0" t="n">
        <v>1000</v>
      </c>
      <c r="I209" s="0" t="n">
        <v>0</v>
      </c>
      <c r="J209" s="0" t="n">
        <v>1</v>
      </c>
      <c r="K209" s="0" t="n">
        <v>1</v>
      </c>
      <c r="L209" s="0" t="s">
        <v>57</v>
      </c>
      <c r="M209" s="0" t="s">
        <v>51</v>
      </c>
      <c r="N209" s="0" t="s">
        <v>66</v>
      </c>
      <c r="T209" s="0" t="str">
        <f aca="false">IF(AND($P209="Congruent",$I209=1),$G209,"")</f>
        <v/>
      </c>
      <c r="U209" s="0" t="str">
        <f aca="false">IF(AND($P209="Neutre",$I209=1),$G209,"")</f>
        <v/>
      </c>
      <c r="V209" s="0" t="str">
        <f aca="false">IF(AND($P209="Incongruent",$I209=1),$G209,"")</f>
        <v/>
      </c>
      <c r="X209" s="0" t="str">
        <f aca="false">IF(AND($Q209="control",$I209=1,$I207=1),$G209,"")</f>
        <v/>
      </c>
      <c r="Y209" s="0" t="str">
        <f aca="false">IF(AND($Q209="test",$I209=1,$I207=1),$G209,"")</f>
        <v/>
      </c>
      <c r="AB209" s="0" t="str">
        <f aca="false">IF(AND(T209&lt;T$415+2*T$417,T209&gt;T$415-2*T$417),T209,"")</f>
        <v/>
      </c>
      <c r="AC209" s="0" t="str">
        <f aca="false">IF(AND(U209&lt;U$415+2*U$417,U209&gt;U$415-2*U$417),U209,"")</f>
        <v/>
      </c>
      <c r="AD209" s="0" t="str">
        <f aca="false">IF(AND(V209&lt;V$415+2*V$417,V209&gt;V$415-2*V$417),V209,"")</f>
        <v/>
      </c>
      <c r="AF209" s="0" t="str">
        <f aca="false">IF(AND(X209&lt;X$415+2*X$417,X209&gt;X$415-2*X$417),X209,"")</f>
        <v/>
      </c>
      <c r="AG209" s="0" t="str">
        <f aca="false">IF(AND(Y209&lt;Y$415+2*Y$417,Y209&gt;Y$415-2*Y$417),Y209,"")</f>
        <v/>
      </c>
    </row>
    <row r="210" customFormat="false" ht="12.8" hidden="false" customHeight="false" outlineLevel="0" collapsed="false">
      <c r="A210" s="0" t="n">
        <v>209</v>
      </c>
      <c r="B210" s="0" t="s">
        <v>19</v>
      </c>
      <c r="C210" s="0" t="s">
        <v>20</v>
      </c>
      <c r="D210" s="0" t="n">
        <v>27</v>
      </c>
      <c r="E210" s="0" t="n">
        <v>1</v>
      </c>
      <c r="F210" s="0" t="s">
        <v>41</v>
      </c>
      <c r="G210" s="0" t="n">
        <v>500</v>
      </c>
      <c r="I210" s="0" t="n">
        <v>0</v>
      </c>
      <c r="J210" s="0" t="n">
        <v>1</v>
      </c>
      <c r="L210" s="0" t="s">
        <v>50</v>
      </c>
      <c r="M210" s="0" t="s">
        <v>55</v>
      </c>
      <c r="N210" s="0" t="s">
        <v>67</v>
      </c>
      <c r="T210" s="0" t="str">
        <f aca="false">IF(AND($P210="Congruent",$I210=1),$G210,"")</f>
        <v/>
      </c>
      <c r="U210" s="0" t="str">
        <f aca="false">IF(AND($P210="Neutre",$I210=1),$G210,"")</f>
        <v/>
      </c>
      <c r="V210" s="0" t="str">
        <f aca="false">IF(AND($P210="Incongruent",$I210=1),$G210,"")</f>
        <v/>
      </c>
      <c r="X210" s="0" t="str">
        <f aca="false">IF(AND($Q210="control",$I210=1,$I208=1),$G210,"")</f>
        <v/>
      </c>
      <c r="Y210" s="0" t="str">
        <f aca="false">IF(AND($Q210="test",$I210=1,$I208=1),$G210,"")</f>
        <v/>
      </c>
      <c r="AB210" s="0" t="str">
        <f aca="false">IF(AND(T210&lt;T$415+2*T$417,T210&gt;T$415-2*T$417),T210,"")</f>
        <v/>
      </c>
      <c r="AC210" s="0" t="str">
        <f aca="false">IF(AND(U210&lt;U$415+2*U$417,U210&gt;U$415-2*U$417),U210,"")</f>
        <v/>
      </c>
      <c r="AD210" s="0" t="str">
        <f aca="false">IF(AND(V210&lt;V$415+2*V$417,V210&gt;V$415-2*V$417),V210,"")</f>
        <v/>
      </c>
      <c r="AF210" s="0" t="str">
        <f aca="false">IF(AND(X210&lt;X$415+2*X$417,X210&gt;X$415-2*X$417),X210,"")</f>
        <v/>
      </c>
      <c r="AG210" s="0" t="str">
        <f aca="false">IF(AND(Y210&lt;Y$415+2*Y$417,Y210&gt;Y$415-2*Y$417),Y210,"")</f>
        <v/>
      </c>
    </row>
    <row r="211" customFormat="false" ht="12.8" hidden="false" customHeight="false" outlineLevel="0" collapsed="false">
      <c r="A211" s="0" t="n">
        <v>210</v>
      </c>
      <c r="B211" s="0" t="s">
        <v>19</v>
      </c>
      <c r="C211" s="0" t="s">
        <v>20</v>
      </c>
      <c r="D211" s="0" t="n">
        <v>27</v>
      </c>
      <c r="E211" s="0" t="n">
        <v>2</v>
      </c>
      <c r="F211" s="0" t="s">
        <v>11</v>
      </c>
      <c r="G211" s="0" t="n">
        <v>644.000000000058</v>
      </c>
      <c r="H211" s="0" t="s">
        <v>47</v>
      </c>
      <c r="I211" s="0" t="n">
        <v>1</v>
      </c>
      <c r="J211" s="0" t="n">
        <v>0</v>
      </c>
      <c r="L211" s="0" t="s">
        <v>50</v>
      </c>
      <c r="M211" s="0" t="s">
        <v>55</v>
      </c>
      <c r="N211" s="0" t="s">
        <v>67</v>
      </c>
      <c r="O211" s="0" t="s">
        <v>52</v>
      </c>
      <c r="P211" s="0" t="s">
        <v>53</v>
      </c>
      <c r="T211" s="0" t="str">
        <f aca="false">IF(AND($P211="Congruent",$I211=1),$G211,"")</f>
        <v/>
      </c>
      <c r="U211" s="0" t="n">
        <f aca="false">IF(AND($P211="Neutre",$I211=1),$G211,"")</f>
        <v>644.000000000058</v>
      </c>
      <c r="V211" s="0" t="str">
        <f aca="false">IF(AND($P211="Incongruent",$I211=1),$G211,"")</f>
        <v/>
      </c>
      <c r="X211" s="0" t="str">
        <f aca="false">IF(AND($Q211="control",$I211=1,$I209=1),$G211,"")</f>
        <v/>
      </c>
      <c r="Y211" s="0" t="str">
        <f aca="false">IF(AND($Q211="test",$I211=1,$I209=1),$G211,"")</f>
        <v/>
      </c>
      <c r="AB211" s="0" t="str">
        <f aca="false">IF(AND(T211&lt;T$415+2*T$417,T211&gt;T$415-2*T$417),T211,"")</f>
        <v/>
      </c>
      <c r="AC211" s="0" t="n">
        <f aca="false">IF(AND(U211&lt;U$415+2*U$417,U211&gt;U$415-2*U$417),U211,"")</f>
        <v>644.000000000058</v>
      </c>
      <c r="AD211" s="0" t="str">
        <f aca="false">IF(AND(V211&lt;V$415+2*V$417,V211&gt;V$415-2*V$417),V211,"")</f>
        <v/>
      </c>
      <c r="AF211" s="0" t="str">
        <f aca="false">IF(AND(X211&lt;X$415+2*X$417,X211&gt;X$415-2*X$417),X211,"")</f>
        <v/>
      </c>
      <c r="AG211" s="0" t="str">
        <f aca="false">IF(AND(Y211&lt;Y$415+2*Y$417,Y211&gt;Y$415-2*Y$417),Y211,"")</f>
        <v/>
      </c>
    </row>
    <row r="212" customFormat="false" ht="12.8" hidden="false" customHeight="false" outlineLevel="0" collapsed="false">
      <c r="A212" s="0" t="n">
        <v>211</v>
      </c>
      <c r="B212" s="0" t="s">
        <v>19</v>
      </c>
      <c r="C212" s="0" t="s">
        <v>20</v>
      </c>
      <c r="D212" s="0" t="n">
        <v>27</v>
      </c>
      <c r="E212" s="0" t="n">
        <v>3</v>
      </c>
      <c r="F212" s="0" t="s">
        <v>41</v>
      </c>
      <c r="G212" s="0" t="n">
        <v>500</v>
      </c>
      <c r="I212" s="0" t="n">
        <v>0</v>
      </c>
      <c r="J212" s="0" t="n">
        <v>1</v>
      </c>
      <c r="L212" s="0" t="s">
        <v>50</v>
      </c>
      <c r="M212" s="0" t="s">
        <v>55</v>
      </c>
      <c r="N212" s="0" t="s">
        <v>67</v>
      </c>
      <c r="T212" s="0" t="str">
        <f aca="false">IF(AND($P212="Congruent",$I212=1),$G212,"")</f>
        <v/>
      </c>
      <c r="U212" s="0" t="str">
        <f aca="false">IF(AND($P212="Neutre",$I212=1),$G212,"")</f>
        <v/>
      </c>
      <c r="V212" s="0" t="str">
        <f aca="false">IF(AND($P212="Incongruent",$I212=1),$G212,"")</f>
        <v/>
      </c>
      <c r="X212" s="0" t="str">
        <f aca="false">IF(AND($Q212="control",$I212=1,$I210=1),$G212,"")</f>
        <v/>
      </c>
      <c r="Y212" s="0" t="str">
        <f aca="false">IF(AND($Q212="test",$I212=1,$I210=1),$G212,"")</f>
        <v/>
      </c>
      <c r="AB212" s="0" t="str">
        <f aca="false">IF(AND(T212&lt;T$415+2*T$417,T212&gt;T$415-2*T$417),T212,"")</f>
        <v/>
      </c>
      <c r="AC212" s="0" t="str">
        <f aca="false">IF(AND(U212&lt;U$415+2*U$417,U212&gt;U$415-2*U$417),U212,"")</f>
        <v/>
      </c>
      <c r="AD212" s="0" t="str">
        <f aca="false">IF(AND(V212&lt;V$415+2*V$417,V212&gt;V$415-2*V$417),V212,"")</f>
        <v/>
      </c>
      <c r="AF212" s="0" t="str">
        <f aca="false">IF(AND(X212&lt;X$415+2*X$417,X212&gt;X$415-2*X$417),X212,"")</f>
        <v/>
      </c>
      <c r="AG212" s="0" t="str">
        <f aca="false">IF(AND(Y212&lt;Y$415+2*Y$417,Y212&gt;Y$415-2*Y$417),Y212,"")</f>
        <v/>
      </c>
    </row>
    <row r="213" customFormat="false" ht="12.8" hidden="false" customHeight="false" outlineLevel="0" collapsed="false">
      <c r="A213" s="0" t="n">
        <v>212</v>
      </c>
      <c r="B213" s="0" t="s">
        <v>19</v>
      </c>
      <c r="C213" s="0" t="s">
        <v>20</v>
      </c>
      <c r="D213" s="0" t="n">
        <v>27</v>
      </c>
      <c r="E213" s="0" t="n">
        <v>4</v>
      </c>
      <c r="F213" s="0" t="s">
        <v>12</v>
      </c>
      <c r="G213" s="0" t="n">
        <v>661</v>
      </c>
      <c r="H213" s="0" t="s">
        <v>44</v>
      </c>
      <c r="I213" s="0" t="n">
        <v>1</v>
      </c>
      <c r="J213" s="0" t="n">
        <v>0</v>
      </c>
      <c r="L213" s="0" t="s">
        <v>50</v>
      </c>
      <c r="M213" s="0" t="s">
        <v>55</v>
      </c>
      <c r="N213" s="0" t="s">
        <v>67</v>
      </c>
      <c r="O213" s="0" t="s">
        <v>48</v>
      </c>
      <c r="P213" s="0" t="s">
        <v>46</v>
      </c>
      <c r="Q213" s="0" t="s">
        <v>17</v>
      </c>
      <c r="T213" s="0" t="n">
        <f aca="false">IF(AND($P213="Congruent",$I213=1),$G213,"")</f>
        <v>661</v>
      </c>
      <c r="U213" s="0" t="str">
        <f aca="false">IF(AND($P213="Neutre",$I213=1),$G213,"")</f>
        <v/>
      </c>
      <c r="V213" s="0" t="str">
        <f aca="false">IF(AND($P213="Incongruent",$I213=1),$G213,"")</f>
        <v/>
      </c>
      <c r="X213" s="0" t="n">
        <f aca="false">IF(AND($Q213="control",$I213=1,$I211=1),$G213,"")</f>
        <v>661</v>
      </c>
      <c r="Y213" s="0" t="str">
        <f aca="false">IF(AND($Q213="test",$I213=1,$I211=1),$G213,"")</f>
        <v/>
      </c>
      <c r="AB213" s="0" t="n">
        <f aca="false">IF(AND(T213&lt;T$415+2*T$417,T213&gt;T$415-2*T$417),T213,"")</f>
        <v>661</v>
      </c>
      <c r="AC213" s="0" t="str">
        <f aca="false">IF(AND(U213&lt;U$415+2*U$417,U213&gt;U$415-2*U$417),U213,"")</f>
        <v/>
      </c>
      <c r="AD213" s="0" t="str">
        <f aca="false">IF(AND(V213&lt;V$415+2*V$417,V213&gt;V$415-2*V$417),V213,"")</f>
        <v/>
      </c>
      <c r="AF213" s="0" t="n">
        <f aca="false">IF(AND(X213&lt;X$415+2*X$417,X213&gt;X$415-2*X$417),X213,"")</f>
        <v>661</v>
      </c>
      <c r="AG213" s="0" t="str">
        <f aca="false">IF(AND(Y213&lt;Y$415+2*Y$417,Y213&gt;Y$415-2*Y$417),Y213,"")</f>
        <v/>
      </c>
    </row>
    <row r="214" customFormat="false" ht="12.8" hidden="false" customHeight="false" outlineLevel="0" collapsed="false">
      <c r="A214" s="0" t="n">
        <v>213</v>
      </c>
      <c r="B214" s="0" t="s">
        <v>19</v>
      </c>
      <c r="C214" s="0" t="s">
        <v>20</v>
      </c>
      <c r="D214" s="0" t="n">
        <v>27</v>
      </c>
      <c r="E214" s="0" t="n">
        <v>5</v>
      </c>
      <c r="F214" s="0" t="s">
        <v>41</v>
      </c>
      <c r="G214" s="0" t="n">
        <v>500</v>
      </c>
      <c r="I214" s="0" t="n">
        <v>0</v>
      </c>
      <c r="J214" s="0" t="n">
        <v>1</v>
      </c>
      <c r="L214" s="0" t="s">
        <v>50</v>
      </c>
      <c r="M214" s="0" t="s">
        <v>55</v>
      </c>
      <c r="N214" s="0" t="s">
        <v>67</v>
      </c>
      <c r="T214" s="0" t="str">
        <f aca="false">IF(AND($P214="Congruent",$I214=1),$G214,"")</f>
        <v/>
      </c>
      <c r="U214" s="0" t="str">
        <f aca="false">IF(AND($P214="Neutre",$I214=1),$G214,"")</f>
        <v/>
      </c>
      <c r="V214" s="0" t="str">
        <f aca="false">IF(AND($P214="Incongruent",$I214=1),$G214,"")</f>
        <v/>
      </c>
      <c r="X214" s="0" t="str">
        <f aca="false">IF(AND($Q214="control",$I214=1,$I212=1),$G214,"")</f>
        <v/>
      </c>
      <c r="Y214" s="0" t="str">
        <f aca="false">IF(AND($Q214="test",$I214=1,$I212=1),$G214,"")</f>
        <v/>
      </c>
      <c r="AB214" s="0" t="str">
        <f aca="false">IF(AND(T214&lt;T$415+2*T$417,T214&gt;T$415-2*T$417),T214,"")</f>
        <v/>
      </c>
      <c r="AC214" s="0" t="str">
        <f aca="false">IF(AND(U214&lt;U$415+2*U$417,U214&gt;U$415-2*U$417),U214,"")</f>
        <v/>
      </c>
      <c r="AD214" s="0" t="str">
        <f aca="false">IF(AND(V214&lt;V$415+2*V$417,V214&gt;V$415-2*V$417),V214,"")</f>
        <v/>
      </c>
      <c r="AF214" s="0" t="str">
        <f aca="false">IF(AND(X214&lt;X$415+2*X$417,X214&gt;X$415-2*X$417),X214,"")</f>
        <v/>
      </c>
      <c r="AG214" s="0" t="str">
        <f aca="false">IF(AND(Y214&lt;Y$415+2*Y$417,Y214&gt;Y$415-2*Y$417),Y214,"")</f>
        <v/>
      </c>
    </row>
    <row r="215" customFormat="false" ht="12.8" hidden="false" customHeight="false" outlineLevel="0" collapsed="false">
      <c r="A215" s="0" t="n">
        <v>214</v>
      </c>
      <c r="B215" s="0" t="s">
        <v>19</v>
      </c>
      <c r="C215" s="0" t="s">
        <v>20</v>
      </c>
      <c r="D215" s="0" t="n">
        <v>27</v>
      </c>
      <c r="E215" s="0" t="n">
        <v>6</v>
      </c>
      <c r="F215" s="0" t="s">
        <v>49</v>
      </c>
      <c r="G215" s="0" t="n">
        <v>999</v>
      </c>
      <c r="I215" s="0" t="n">
        <v>0</v>
      </c>
      <c r="J215" s="0" t="n">
        <v>1</v>
      </c>
      <c r="K215" s="0" t="n">
        <v>1</v>
      </c>
      <c r="L215" s="0" t="s">
        <v>50</v>
      </c>
      <c r="M215" s="0" t="s">
        <v>55</v>
      </c>
      <c r="N215" s="0" t="s">
        <v>67</v>
      </c>
      <c r="T215" s="0" t="str">
        <f aca="false">IF(AND($P215="Congruent",$I215=1),$G215,"")</f>
        <v/>
      </c>
      <c r="U215" s="0" t="str">
        <f aca="false">IF(AND($P215="Neutre",$I215=1),$G215,"")</f>
        <v/>
      </c>
      <c r="V215" s="0" t="str">
        <f aca="false">IF(AND($P215="Incongruent",$I215=1),$G215,"")</f>
        <v/>
      </c>
      <c r="X215" s="0" t="str">
        <f aca="false">IF(AND($Q215="control",$I215=1,$I213=1),$G215,"")</f>
        <v/>
      </c>
      <c r="Y215" s="0" t="str">
        <f aca="false">IF(AND($Q215="test",$I215=1,$I213=1),$G215,"")</f>
        <v/>
      </c>
      <c r="AB215" s="0" t="str">
        <f aca="false">IF(AND(T215&lt;T$415+2*T$417,T215&gt;T$415-2*T$417),T215,"")</f>
        <v/>
      </c>
      <c r="AC215" s="0" t="str">
        <f aca="false">IF(AND(U215&lt;U$415+2*U$417,U215&gt;U$415-2*U$417),U215,"")</f>
        <v/>
      </c>
      <c r="AD215" s="0" t="str">
        <f aca="false">IF(AND(V215&lt;V$415+2*V$417,V215&gt;V$415-2*V$417),V215,"")</f>
        <v/>
      </c>
      <c r="AF215" s="0" t="str">
        <f aca="false">IF(AND(X215&lt;X$415+2*X$417,X215&gt;X$415-2*X$417),X215,"")</f>
        <v/>
      </c>
      <c r="AG215" s="0" t="str">
        <f aca="false">IF(AND(Y215&lt;Y$415+2*Y$417,Y215&gt;Y$415-2*Y$417),Y215,"")</f>
        <v/>
      </c>
    </row>
    <row r="216" customFormat="false" ht="12.8" hidden="false" customHeight="false" outlineLevel="0" collapsed="false">
      <c r="A216" s="0" t="n">
        <v>215</v>
      </c>
      <c r="B216" s="0" t="s">
        <v>19</v>
      </c>
      <c r="C216" s="0" t="s">
        <v>20</v>
      </c>
      <c r="D216" s="0" t="n">
        <v>28</v>
      </c>
      <c r="E216" s="0" t="n">
        <v>1</v>
      </c>
      <c r="F216" s="0" t="s">
        <v>41</v>
      </c>
      <c r="G216" s="0" t="n">
        <v>500</v>
      </c>
      <c r="I216" s="0" t="n">
        <v>0</v>
      </c>
      <c r="J216" s="0" t="n">
        <v>1</v>
      </c>
      <c r="L216" s="0" t="s">
        <v>56</v>
      </c>
      <c r="M216" s="0" t="s">
        <v>51</v>
      </c>
      <c r="N216" s="0" t="s">
        <v>66</v>
      </c>
      <c r="T216" s="0" t="str">
        <f aca="false">IF(AND($P216="Congruent",$I216=1),$G216,"")</f>
        <v/>
      </c>
      <c r="U216" s="0" t="str">
        <f aca="false">IF(AND($P216="Neutre",$I216=1),$G216,"")</f>
        <v/>
      </c>
      <c r="V216" s="0" t="str">
        <f aca="false">IF(AND($P216="Incongruent",$I216=1),$G216,"")</f>
        <v/>
      </c>
      <c r="X216" s="0" t="str">
        <f aca="false">IF(AND($Q216="control",$I216=1,$I214=1),$G216,"")</f>
        <v/>
      </c>
      <c r="Y216" s="0" t="str">
        <f aca="false">IF(AND($Q216="test",$I216=1,$I214=1),$G216,"")</f>
        <v/>
      </c>
      <c r="AB216" s="0" t="str">
        <f aca="false">IF(AND(T216&lt;T$415+2*T$417,T216&gt;T$415-2*T$417),T216,"")</f>
        <v/>
      </c>
      <c r="AC216" s="0" t="str">
        <f aca="false">IF(AND(U216&lt;U$415+2*U$417,U216&gt;U$415-2*U$417),U216,"")</f>
        <v/>
      </c>
      <c r="AD216" s="0" t="str">
        <f aca="false">IF(AND(V216&lt;V$415+2*V$417,V216&gt;V$415-2*V$417),V216,"")</f>
        <v/>
      </c>
      <c r="AF216" s="0" t="str">
        <f aca="false">IF(AND(X216&lt;X$415+2*X$417,X216&gt;X$415-2*X$417),X216,"")</f>
        <v/>
      </c>
      <c r="AG216" s="0" t="str">
        <f aca="false">IF(AND(Y216&lt;Y$415+2*Y$417,Y216&gt;Y$415-2*Y$417),Y216,"")</f>
        <v/>
      </c>
    </row>
    <row r="217" customFormat="false" ht="12.8" hidden="false" customHeight="false" outlineLevel="0" collapsed="false">
      <c r="A217" s="0" t="n">
        <v>216</v>
      </c>
      <c r="B217" s="0" t="s">
        <v>19</v>
      </c>
      <c r="C217" s="0" t="s">
        <v>20</v>
      </c>
      <c r="D217" s="0" t="n">
        <v>28</v>
      </c>
      <c r="E217" s="0" t="n">
        <v>2</v>
      </c>
      <c r="F217" s="0" t="s">
        <v>11</v>
      </c>
      <c r="G217" s="0" t="n">
        <v>744.000000000058</v>
      </c>
      <c r="H217" s="0" t="s">
        <v>47</v>
      </c>
      <c r="I217" s="0" t="n">
        <v>1</v>
      </c>
      <c r="J217" s="0" t="n">
        <v>0</v>
      </c>
      <c r="L217" s="0" t="s">
        <v>56</v>
      </c>
      <c r="M217" s="0" t="s">
        <v>51</v>
      </c>
      <c r="N217" s="0" t="s">
        <v>66</v>
      </c>
      <c r="O217" s="0" t="s">
        <v>58</v>
      </c>
      <c r="P217" s="0" t="s">
        <v>59</v>
      </c>
      <c r="T217" s="0" t="str">
        <f aca="false">IF(AND($P217="Congruent",$I217=1),$G217,"")</f>
        <v/>
      </c>
      <c r="U217" s="0" t="str">
        <f aca="false">IF(AND($P217="Neutre",$I217=1),$G217,"")</f>
        <v/>
      </c>
      <c r="V217" s="0" t="n">
        <f aca="false">IF(AND($P217="Incongruent",$I217=1),$G217,"")</f>
        <v>744.000000000058</v>
      </c>
      <c r="X217" s="0" t="str">
        <f aca="false">IF(AND($Q217="control",$I217=1,$I215=1),$G217,"")</f>
        <v/>
      </c>
      <c r="Y217" s="0" t="str">
        <f aca="false">IF(AND($Q217="test",$I217=1,$I215=1),$G217,"")</f>
        <v/>
      </c>
      <c r="AB217" s="0" t="str">
        <f aca="false">IF(AND(T217&lt;T$415+2*T$417,T217&gt;T$415-2*T$417),T217,"")</f>
        <v/>
      </c>
      <c r="AC217" s="0" t="str">
        <f aca="false">IF(AND(U217&lt;U$415+2*U$417,U217&gt;U$415-2*U$417),U217,"")</f>
        <v/>
      </c>
      <c r="AD217" s="0" t="n">
        <f aca="false">IF(AND(V217&lt;V$415+2*V$417,V217&gt;V$415-2*V$417),V217,"")</f>
        <v>744.000000000058</v>
      </c>
      <c r="AF217" s="0" t="str">
        <f aca="false">IF(AND(X217&lt;X$415+2*X$417,X217&gt;X$415-2*X$417),X217,"")</f>
        <v/>
      </c>
      <c r="AG217" s="0" t="str">
        <f aca="false">IF(AND(Y217&lt;Y$415+2*Y$417,Y217&gt;Y$415-2*Y$417),Y217,"")</f>
        <v/>
      </c>
    </row>
    <row r="218" customFormat="false" ht="12.8" hidden="false" customHeight="false" outlineLevel="0" collapsed="false">
      <c r="A218" s="0" t="n">
        <v>217</v>
      </c>
      <c r="B218" s="0" t="s">
        <v>19</v>
      </c>
      <c r="C218" s="0" t="s">
        <v>20</v>
      </c>
      <c r="D218" s="0" t="n">
        <v>28</v>
      </c>
      <c r="E218" s="0" t="n">
        <v>3</v>
      </c>
      <c r="F218" s="0" t="s">
        <v>41</v>
      </c>
      <c r="G218" s="0" t="n">
        <v>500</v>
      </c>
      <c r="I218" s="0" t="n">
        <v>0</v>
      </c>
      <c r="J218" s="0" t="n">
        <v>1</v>
      </c>
      <c r="L218" s="0" t="s">
        <v>56</v>
      </c>
      <c r="M218" s="0" t="s">
        <v>51</v>
      </c>
      <c r="N218" s="0" t="s">
        <v>66</v>
      </c>
      <c r="T218" s="0" t="str">
        <f aca="false">IF(AND($P218="Congruent",$I218=1),$G218,"")</f>
        <v/>
      </c>
      <c r="U218" s="0" t="str">
        <f aca="false">IF(AND($P218="Neutre",$I218=1),$G218,"")</f>
        <v/>
      </c>
      <c r="V218" s="0" t="str">
        <f aca="false">IF(AND($P218="Incongruent",$I218=1),$G218,"")</f>
        <v/>
      </c>
      <c r="X218" s="0" t="str">
        <f aca="false">IF(AND($Q218="control",$I218=1,$I216=1),$G218,"")</f>
        <v/>
      </c>
      <c r="Y218" s="0" t="str">
        <f aca="false">IF(AND($Q218="test",$I218=1,$I216=1),$G218,"")</f>
        <v/>
      </c>
      <c r="AB218" s="0" t="str">
        <f aca="false">IF(AND(T218&lt;T$415+2*T$417,T218&gt;T$415-2*T$417),T218,"")</f>
        <v/>
      </c>
      <c r="AC218" s="0" t="str">
        <f aca="false">IF(AND(U218&lt;U$415+2*U$417,U218&gt;U$415-2*U$417),U218,"")</f>
        <v/>
      </c>
      <c r="AD218" s="0" t="str">
        <f aca="false">IF(AND(V218&lt;V$415+2*V$417,V218&gt;V$415-2*V$417),V218,"")</f>
        <v/>
      </c>
      <c r="AF218" s="0" t="str">
        <f aca="false">IF(AND(X218&lt;X$415+2*X$417,X218&gt;X$415-2*X$417),X218,"")</f>
        <v/>
      </c>
      <c r="AG218" s="0" t="str">
        <f aca="false">IF(AND(Y218&lt;Y$415+2*Y$417,Y218&gt;Y$415-2*Y$417),Y218,"")</f>
        <v/>
      </c>
    </row>
    <row r="219" customFormat="false" ht="12.8" hidden="false" customHeight="false" outlineLevel="0" collapsed="false">
      <c r="A219" s="0" t="n">
        <v>218</v>
      </c>
      <c r="B219" s="0" t="s">
        <v>19</v>
      </c>
      <c r="C219" s="0" t="s">
        <v>20</v>
      </c>
      <c r="D219" s="0" t="n">
        <v>28</v>
      </c>
      <c r="E219" s="0" t="n">
        <v>4</v>
      </c>
      <c r="F219" s="0" t="s">
        <v>12</v>
      </c>
      <c r="G219" s="0" t="n">
        <v>676.000000000058</v>
      </c>
      <c r="H219" s="0" t="s">
        <v>44</v>
      </c>
      <c r="I219" s="0" t="n">
        <v>1</v>
      </c>
      <c r="J219" s="0" t="n">
        <v>0</v>
      </c>
      <c r="L219" s="0" t="s">
        <v>56</v>
      </c>
      <c r="M219" s="0" t="s">
        <v>51</v>
      </c>
      <c r="N219" s="0" t="s">
        <v>66</v>
      </c>
      <c r="O219" s="0" t="s">
        <v>48</v>
      </c>
      <c r="P219" s="0" t="s">
        <v>46</v>
      </c>
      <c r="Q219" s="0" t="s">
        <v>18</v>
      </c>
      <c r="T219" s="0" t="n">
        <f aca="false">IF(AND($P219="Congruent",$I219=1),$G219,"")</f>
        <v>676.000000000058</v>
      </c>
      <c r="U219" s="0" t="str">
        <f aca="false">IF(AND($P219="Neutre",$I219=1),$G219,"")</f>
        <v/>
      </c>
      <c r="V219" s="0" t="str">
        <f aca="false">IF(AND($P219="Incongruent",$I219=1),$G219,"")</f>
        <v/>
      </c>
      <c r="X219" s="0" t="str">
        <f aca="false">IF(AND($Q219="control",$I219=1,$I217=1),$G219,"")</f>
        <v/>
      </c>
      <c r="Y219" s="0" t="n">
        <f aca="false">IF(AND($Q219="test",$I219=1,$I217=1),$G219,"")</f>
        <v>676.000000000058</v>
      </c>
      <c r="AB219" s="0" t="n">
        <f aca="false">IF(AND(T219&lt;T$415+2*T$417,T219&gt;T$415-2*T$417),T219,"")</f>
        <v>676.000000000058</v>
      </c>
      <c r="AC219" s="0" t="str">
        <f aca="false">IF(AND(U219&lt;U$415+2*U$417,U219&gt;U$415-2*U$417),U219,"")</f>
        <v/>
      </c>
      <c r="AD219" s="0" t="str">
        <f aca="false">IF(AND(V219&lt;V$415+2*V$417,V219&gt;V$415-2*V$417),V219,"")</f>
        <v/>
      </c>
      <c r="AF219" s="0" t="str">
        <f aca="false">IF(AND(X219&lt;X$415+2*X$417,X219&gt;X$415-2*X$417),X219,"")</f>
        <v/>
      </c>
      <c r="AG219" s="0" t="n">
        <f aca="false">IF(AND(Y219&lt;Y$415+2*Y$417,Y219&gt;Y$415-2*Y$417),Y219,"")</f>
        <v>676.000000000058</v>
      </c>
    </row>
    <row r="220" customFormat="false" ht="12.8" hidden="false" customHeight="false" outlineLevel="0" collapsed="false">
      <c r="A220" s="0" t="n">
        <v>219</v>
      </c>
      <c r="B220" s="0" t="s">
        <v>19</v>
      </c>
      <c r="C220" s="0" t="s">
        <v>20</v>
      </c>
      <c r="D220" s="0" t="n">
        <v>28</v>
      </c>
      <c r="E220" s="0" t="n">
        <v>5</v>
      </c>
      <c r="F220" s="0" t="s">
        <v>41</v>
      </c>
      <c r="G220" s="0" t="n">
        <v>499</v>
      </c>
      <c r="I220" s="0" t="n">
        <v>0</v>
      </c>
      <c r="J220" s="0" t="n">
        <v>1</v>
      </c>
      <c r="L220" s="0" t="s">
        <v>56</v>
      </c>
      <c r="M220" s="0" t="s">
        <v>51</v>
      </c>
      <c r="N220" s="0" t="s">
        <v>66</v>
      </c>
      <c r="T220" s="0" t="str">
        <f aca="false">IF(AND($P220="Congruent",$I220=1),$G220,"")</f>
        <v/>
      </c>
      <c r="U220" s="0" t="str">
        <f aca="false">IF(AND($P220="Neutre",$I220=1),$G220,"")</f>
        <v/>
      </c>
      <c r="V220" s="0" t="str">
        <f aca="false">IF(AND($P220="Incongruent",$I220=1),$G220,"")</f>
        <v/>
      </c>
      <c r="X220" s="0" t="str">
        <f aca="false">IF(AND($Q220="control",$I220=1,$I218=1),$G220,"")</f>
        <v/>
      </c>
      <c r="Y220" s="0" t="str">
        <f aca="false">IF(AND($Q220="test",$I220=1,$I218=1),$G220,"")</f>
        <v/>
      </c>
      <c r="AB220" s="0" t="str">
        <f aca="false">IF(AND(T220&lt;T$415+2*T$417,T220&gt;T$415-2*T$417),T220,"")</f>
        <v/>
      </c>
      <c r="AC220" s="0" t="str">
        <f aca="false">IF(AND(U220&lt;U$415+2*U$417,U220&gt;U$415-2*U$417),U220,"")</f>
        <v/>
      </c>
      <c r="AD220" s="0" t="str">
        <f aca="false">IF(AND(V220&lt;V$415+2*V$417,V220&gt;V$415-2*V$417),V220,"")</f>
        <v/>
      </c>
      <c r="AF220" s="0" t="str">
        <f aca="false">IF(AND(X220&lt;X$415+2*X$417,X220&gt;X$415-2*X$417),X220,"")</f>
        <v/>
      </c>
      <c r="AG220" s="0" t="str">
        <f aca="false">IF(AND(Y220&lt;Y$415+2*Y$417,Y220&gt;Y$415-2*Y$417),Y220,"")</f>
        <v/>
      </c>
    </row>
    <row r="221" customFormat="false" ht="12.8" hidden="false" customHeight="false" outlineLevel="0" collapsed="false">
      <c r="A221" s="0" t="n">
        <v>220</v>
      </c>
      <c r="B221" s="0" t="s">
        <v>19</v>
      </c>
      <c r="C221" s="0" t="s">
        <v>20</v>
      </c>
      <c r="D221" s="0" t="n">
        <v>28</v>
      </c>
      <c r="E221" s="0" t="n">
        <v>6</v>
      </c>
      <c r="F221" s="0" t="s">
        <v>49</v>
      </c>
      <c r="G221" s="0" t="n">
        <v>1000</v>
      </c>
      <c r="I221" s="0" t="n">
        <v>0</v>
      </c>
      <c r="J221" s="0" t="n">
        <v>1</v>
      </c>
      <c r="K221" s="0" t="n">
        <v>1</v>
      </c>
      <c r="L221" s="0" t="s">
        <v>56</v>
      </c>
      <c r="M221" s="0" t="s">
        <v>51</v>
      </c>
      <c r="N221" s="0" t="s">
        <v>66</v>
      </c>
      <c r="T221" s="0" t="str">
        <f aca="false">IF(AND($P221="Congruent",$I221=1),$G221,"")</f>
        <v/>
      </c>
      <c r="U221" s="0" t="str">
        <f aca="false">IF(AND($P221="Neutre",$I221=1),$G221,"")</f>
        <v/>
      </c>
      <c r="V221" s="0" t="str">
        <f aca="false">IF(AND($P221="Incongruent",$I221=1),$G221,"")</f>
        <v/>
      </c>
      <c r="X221" s="0" t="str">
        <f aca="false">IF(AND($Q221="control",$I221=1,$I219=1),$G221,"")</f>
        <v/>
      </c>
      <c r="Y221" s="0" t="str">
        <f aca="false">IF(AND($Q221="test",$I221=1,$I219=1),$G221,"")</f>
        <v/>
      </c>
      <c r="AB221" s="0" t="str">
        <f aca="false">IF(AND(T221&lt;T$415+2*T$417,T221&gt;T$415-2*T$417),T221,"")</f>
        <v/>
      </c>
      <c r="AC221" s="0" t="str">
        <f aca="false">IF(AND(U221&lt;U$415+2*U$417,U221&gt;U$415-2*U$417),U221,"")</f>
        <v/>
      </c>
      <c r="AD221" s="0" t="str">
        <f aca="false">IF(AND(V221&lt;V$415+2*V$417,V221&gt;V$415-2*V$417),V221,"")</f>
        <v/>
      </c>
      <c r="AF221" s="0" t="str">
        <f aca="false">IF(AND(X221&lt;X$415+2*X$417,X221&gt;X$415-2*X$417),X221,"")</f>
        <v/>
      </c>
      <c r="AG221" s="0" t="str">
        <f aca="false">IF(AND(Y221&lt;Y$415+2*Y$417,Y221&gt;Y$415-2*Y$417),Y221,"")</f>
        <v/>
      </c>
    </row>
    <row r="222" customFormat="false" ht="12.8" hidden="false" customHeight="false" outlineLevel="0" collapsed="false">
      <c r="A222" s="0" t="n">
        <v>221</v>
      </c>
      <c r="B222" s="0" t="s">
        <v>19</v>
      </c>
      <c r="C222" s="0" t="s">
        <v>20</v>
      </c>
      <c r="D222" s="0" t="n">
        <v>29</v>
      </c>
      <c r="E222" s="0" t="n">
        <v>1</v>
      </c>
      <c r="F222" s="0" t="s">
        <v>41</v>
      </c>
      <c r="G222" s="0" t="n">
        <v>500</v>
      </c>
      <c r="I222" s="0" t="n">
        <v>0</v>
      </c>
      <c r="J222" s="0" t="n">
        <v>1</v>
      </c>
      <c r="L222" s="0" t="s">
        <v>61</v>
      </c>
      <c r="M222" s="0" t="s">
        <v>56</v>
      </c>
      <c r="N222" s="0" t="s">
        <v>65</v>
      </c>
      <c r="T222" s="0" t="str">
        <f aca="false">IF(AND($P222="Congruent",$I222=1),$G222,"")</f>
        <v/>
      </c>
      <c r="U222" s="0" t="str">
        <f aca="false">IF(AND($P222="Neutre",$I222=1),$G222,"")</f>
        <v/>
      </c>
      <c r="V222" s="0" t="str">
        <f aca="false">IF(AND($P222="Incongruent",$I222=1),$G222,"")</f>
        <v/>
      </c>
      <c r="X222" s="0" t="str">
        <f aca="false">IF(AND($Q222="control",$I222=1,$I220=1),$G222,"")</f>
        <v/>
      </c>
      <c r="Y222" s="0" t="str">
        <f aca="false">IF(AND($Q222="test",$I222=1,$I220=1),$G222,"")</f>
        <v/>
      </c>
      <c r="AB222" s="0" t="str">
        <f aca="false">IF(AND(T222&lt;T$415+2*T$417,T222&gt;T$415-2*T$417),T222,"")</f>
        <v/>
      </c>
      <c r="AC222" s="0" t="str">
        <f aca="false">IF(AND(U222&lt;U$415+2*U$417,U222&gt;U$415-2*U$417),U222,"")</f>
        <v/>
      </c>
      <c r="AD222" s="0" t="str">
        <f aca="false">IF(AND(V222&lt;V$415+2*V$417,V222&gt;V$415-2*V$417),V222,"")</f>
        <v/>
      </c>
      <c r="AF222" s="0" t="str">
        <f aca="false">IF(AND(X222&lt;X$415+2*X$417,X222&gt;X$415-2*X$417),X222,"")</f>
        <v/>
      </c>
      <c r="AG222" s="0" t="str">
        <f aca="false">IF(AND(Y222&lt;Y$415+2*Y$417,Y222&gt;Y$415-2*Y$417),Y222,"")</f>
        <v/>
      </c>
    </row>
    <row r="223" customFormat="false" ht="12.8" hidden="false" customHeight="false" outlineLevel="0" collapsed="false">
      <c r="A223" s="0" t="n">
        <v>222</v>
      </c>
      <c r="B223" s="0" t="s">
        <v>19</v>
      </c>
      <c r="C223" s="0" t="s">
        <v>20</v>
      </c>
      <c r="D223" s="0" t="n">
        <v>29</v>
      </c>
      <c r="E223" s="0" t="n">
        <v>2</v>
      </c>
      <c r="F223" s="0" t="s">
        <v>11</v>
      </c>
      <c r="G223" s="0" t="n">
        <v>626</v>
      </c>
      <c r="H223" s="0" t="s">
        <v>44</v>
      </c>
      <c r="I223" s="0" t="n">
        <v>1</v>
      </c>
      <c r="J223" s="0" t="n">
        <v>0</v>
      </c>
      <c r="L223" s="0" t="s">
        <v>61</v>
      </c>
      <c r="M223" s="0" t="s">
        <v>56</v>
      </c>
      <c r="N223" s="0" t="s">
        <v>65</v>
      </c>
      <c r="O223" s="0" t="s">
        <v>45</v>
      </c>
      <c r="P223" s="0" t="s">
        <v>46</v>
      </c>
      <c r="T223" s="0" t="n">
        <f aca="false">IF(AND($P223="Congruent",$I223=1),$G223,"")</f>
        <v>626</v>
      </c>
      <c r="U223" s="0" t="str">
        <f aca="false">IF(AND($P223="Neutre",$I223=1),$G223,"")</f>
        <v/>
      </c>
      <c r="V223" s="0" t="str">
        <f aca="false">IF(AND($P223="Incongruent",$I223=1),$G223,"")</f>
        <v/>
      </c>
      <c r="X223" s="0" t="str">
        <f aca="false">IF(AND($Q223="control",$I223=1,$I221=1),$G223,"")</f>
        <v/>
      </c>
      <c r="Y223" s="0" t="str">
        <f aca="false">IF(AND($Q223="test",$I223=1,$I221=1),$G223,"")</f>
        <v/>
      </c>
      <c r="AB223" s="0" t="n">
        <f aca="false">IF(AND(T223&lt;T$415+2*T$417,T223&gt;T$415-2*T$417),T223,"")</f>
        <v>626</v>
      </c>
      <c r="AC223" s="0" t="str">
        <f aca="false">IF(AND(U223&lt;U$415+2*U$417,U223&gt;U$415-2*U$417),U223,"")</f>
        <v/>
      </c>
      <c r="AD223" s="0" t="str">
        <f aca="false">IF(AND(V223&lt;V$415+2*V$417,V223&gt;V$415-2*V$417),V223,"")</f>
        <v/>
      </c>
      <c r="AF223" s="0" t="str">
        <f aca="false">IF(AND(X223&lt;X$415+2*X$417,X223&gt;X$415-2*X$417),X223,"")</f>
        <v/>
      </c>
      <c r="AG223" s="0" t="str">
        <f aca="false">IF(AND(Y223&lt;Y$415+2*Y$417,Y223&gt;Y$415-2*Y$417),Y223,"")</f>
        <v/>
      </c>
    </row>
    <row r="224" customFormat="false" ht="12.8" hidden="false" customHeight="false" outlineLevel="0" collapsed="false">
      <c r="A224" s="0" t="n">
        <v>223</v>
      </c>
      <c r="B224" s="0" t="s">
        <v>19</v>
      </c>
      <c r="C224" s="0" t="s">
        <v>20</v>
      </c>
      <c r="D224" s="0" t="n">
        <v>29</v>
      </c>
      <c r="E224" s="0" t="n">
        <v>3</v>
      </c>
      <c r="F224" s="0" t="s">
        <v>41</v>
      </c>
      <c r="G224" s="0" t="n">
        <v>500</v>
      </c>
      <c r="I224" s="0" t="n">
        <v>0</v>
      </c>
      <c r="J224" s="0" t="n">
        <v>1</v>
      </c>
      <c r="L224" s="0" t="s">
        <v>61</v>
      </c>
      <c r="M224" s="0" t="s">
        <v>56</v>
      </c>
      <c r="N224" s="0" t="s">
        <v>65</v>
      </c>
      <c r="T224" s="0" t="str">
        <f aca="false">IF(AND($P224="Congruent",$I224=1),$G224,"")</f>
        <v/>
      </c>
      <c r="U224" s="0" t="str">
        <f aca="false">IF(AND($P224="Neutre",$I224=1),$G224,"")</f>
        <v/>
      </c>
      <c r="V224" s="0" t="str">
        <f aca="false">IF(AND($P224="Incongruent",$I224=1),$G224,"")</f>
        <v/>
      </c>
      <c r="X224" s="0" t="str">
        <f aca="false">IF(AND($Q224="control",$I224=1,$I222=1),$G224,"")</f>
        <v/>
      </c>
      <c r="Y224" s="0" t="str">
        <f aca="false">IF(AND($Q224="test",$I224=1,$I222=1),$G224,"")</f>
        <v/>
      </c>
      <c r="AB224" s="0" t="str">
        <f aca="false">IF(AND(T224&lt;T$415+2*T$417,T224&gt;T$415-2*T$417),T224,"")</f>
        <v/>
      </c>
      <c r="AC224" s="0" t="str">
        <f aca="false">IF(AND(U224&lt;U$415+2*U$417,U224&gt;U$415-2*U$417),U224,"")</f>
        <v/>
      </c>
      <c r="AD224" s="0" t="str">
        <f aca="false">IF(AND(V224&lt;V$415+2*V$417,V224&gt;V$415-2*V$417),V224,"")</f>
        <v/>
      </c>
      <c r="AF224" s="0" t="str">
        <f aca="false">IF(AND(X224&lt;X$415+2*X$417,X224&gt;X$415-2*X$417),X224,"")</f>
        <v/>
      </c>
      <c r="AG224" s="0" t="str">
        <f aca="false">IF(AND(Y224&lt;Y$415+2*Y$417,Y224&gt;Y$415-2*Y$417),Y224,"")</f>
        <v/>
      </c>
    </row>
    <row r="225" customFormat="false" ht="12.8" hidden="false" customHeight="false" outlineLevel="0" collapsed="false">
      <c r="A225" s="0" t="n">
        <v>224</v>
      </c>
      <c r="B225" s="0" t="s">
        <v>19</v>
      </c>
      <c r="C225" s="0" t="s">
        <v>20</v>
      </c>
      <c r="D225" s="0" t="n">
        <v>29</v>
      </c>
      <c r="E225" s="0" t="n">
        <v>4</v>
      </c>
      <c r="F225" s="0" t="s">
        <v>12</v>
      </c>
      <c r="G225" s="0" t="n">
        <v>879</v>
      </c>
      <c r="H225" s="0" t="s">
        <v>47</v>
      </c>
      <c r="I225" s="0" t="n">
        <v>1</v>
      </c>
      <c r="J225" s="0" t="n">
        <v>0</v>
      </c>
      <c r="L225" s="0" t="s">
        <v>61</v>
      </c>
      <c r="M225" s="0" t="s">
        <v>56</v>
      </c>
      <c r="N225" s="0" t="s">
        <v>65</v>
      </c>
      <c r="O225" s="0" t="s">
        <v>60</v>
      </c>
      <c r="P225" s="0" t="s">
        <v>59</v>
      </c>
      <c r="T225" s="0" t="str">
        <f aca="false">IF(AND($P225="Congruent",$I225=1),$G225,"")</f>
        <v/>
      </c>
      <c r="U225" s="0" t="str">
        <f aca="false">IF(AND($P225="Neutre",$I225=1),$G225,"")</f>
        <v/>
      </c>
      <c r="V225" s="0" t="n">
        <f aca="false">IF(AND($P225="Incongruent",$I225=1),$G225,"")</f>
        <v>879</v>
      </c>
      <c r="X225" s="0" t="str">
        <f aca="false">IF(AND($Q225="control",$I225=1,$I223=1),$G225,"")</f>
        <v/>
      </c>
      <c r="Y225" s="0" t="str">
        <f aca="false">IF(AND($Q225="test",$I225=1,$I223=1),$G225,"")</f>
        <v/>
      </c>
      <c r="AB225" s="0" t="str">
        <f aca="false">IF(AND(T225&lt;T$415+2*T$417,T225&gt;T$415-2*T$417),T225,"")</f>
        <v/>
      </c>
      <c r="AC225" s="0" t="str">
        <f aca="false">IF(AND(U225&lt;U$415+2*U$417,U225&gt;U$415-2*U$417),U225,"")</f>
        <v/>
      </c>
      <c r="AD225" s="0" t="n">
        <f aca="false">IF(AND(V225&lt;V$415+2*V$417,V225&gt;V$415-2*V$417),V225,"")</f>
        <v>879</v>
      </c>
      <c r="AF225" s="0" t="str">
        <f aca="false">IF(AND(X225&lt;X$415+2*X$417,X225&gt;X$415-2*X$417),X225,"")</f>
        <v/>
      </c>
      <c r="AG225" s="0" t="str">
        <f aca="false">IF(AND(Y225&lt;Y$415+2*Y$417,Y225&gt;Y$415-2*Y$417),Y225,"")</f>
        <v/>
      </c>
    </row>
    <row r="226" customFormat="false" ht="12.8" hidden="false" customHeight="false" outlineLevel="0" collapsed="false">
      <c r="A226" s="0" t="n">
        <v>225</v>
      </c>
      <c r="B226" s="0" t="s">
        <v>19</v>
      </c>
      <c r="C226" s="0" t="s">
        <v>20</v>
      </c>
      <c r="D226" s="0" t="n">
        <v>29</v>
      </c>
      <c r="E226" s="0" t="n">
        <v>5</v>
      </c>
      <c r="F226" s="0" t="s">
        <v>41</v>
      </c>
      <c r="G226" s="0" t="n">
        <v>500</v>
      </c>
      <c r="I226" s="0" t="n">
        <v>0</v>
      </c>
      <c r="J226" s="0" t="n">
        <v>1</v>
      </c>
      <c r="L226" s="0" t="s">
        <v>61</v>
      </c>
      <c r="M226" s="0" t="s">
        <v>56</v>
      </c>
      <c r="N226" s="0" t="s">
        <v>65</v>
      </c>
      <c r="T226" s="0" t="str">
        <f aca="false">IF(AND($P226="Congruent",$I226=1),$G226,"")</f>
        <v/>
      </c>
      <c r="U226" s="0" t="str">
        <f aca="false">IF(AND($P226="Neutre",$I226=1),$G226,"")</f>
        <v/>
      </c>
      <c r="V226" s="0" t="str">
        <f aca="false">IF(AND($P226="Incongruent",$I226=1),$G226,"")</f>
        <v/>
      </c>
      <c r="X226" s="0" t="str">
        <f aca="false">IF(AND($Q226="control",$I226=1,$I224=1),$G226,"")</f>
        <v/>
      </c>
      <c r="Y226" s="0" t="str">
        <f aca="false">IF(AND($Q226="test",$I226=1,$I224=1),$G226,"")</f>
        <v/>
      </c>
      <c r="AB226" s="0" t="str">
        <f aca="false">IF(AND(T226&lt;T$415+2*T$417,T226&gt;T$415-2*T$417),T226,"")</f>
        <v/>
      </c>
      <c r="AC226" s="0" t="str">
        <f aca="false">IF(AND(U226&lt;U$415+2*U$417,U226&gt;U$415-2*U$417),U226,"")</f>
        <v/>
      </c>
      <c r="AD226" s="0" t="str">
        <f aca="false">IF(AND(V226&lt;V$415+2*V$417,V226&gt;V$415-2*V$417),V226,"")</f>
        <v/>
      </c>
      <c r="AF226" s="0" t="str">
        <f aca="false">IF(AND(X226&lt;X$415+2*X$417,X226&gt;X$415-2*X$417),X226,"")</f>
        <v/>
      </c>
      <c r="AG226" s="0" t="str">
        <f aca="false">IF(AND(Y226&lt;Y$415+2*Y$417,Y226&gt;Y$415-2*Y$417),Y226,"")</f>
        <v/>
      </c>
    </row>
    <row r="227" customFormat="false" ht="12.8" hidden="false" customHeight="false" outlineLevel="0" collapsed="false">
      <c r="A227" s="0" t="n">
        <v>226</v>
      </c>
      <c r="B227" s="0" t="s">
        <v>19</v>
      </c>
      <c r="C227" s="0" t="s">
        <v>20</v>
      </c>
      <c r="D227" s="0" t="n">
        <v>29</v>
      </c>
      <c r="E227" s="0" t="n">
        <v>6</v>
      </c>
      <c r="F227" s="0" t="s">
        <v>49</v>
      </c>
      <c r="G227" s="0" t="n">
        <v>999</v>
      </c>
      <c r="I227" s="0" t="n">
        <v>0</v>
      </c>
      <c r="J227" s="0" t="n">
        <v>1</v>
      </c>
      <c r="K227" s="0" t="n">
        <v>1</v>
      </c>
      <c r="L227" s="0" t="s">
        <v>61</v>
      </c>
      <c r="M227" s="0" t="s">
        <v>56</v>
      </c>
      <c r="N227" s="0" t="s">
        <v>65</v>
      </c>
      <c r="T227" s="0" t="str">
        <f aca="false">IF(AND($P227="Congruent",$I227=1),$G227,"")</f>
        <v/>
      </c>
      <c r="U227" s="0" t="str">
        <f aca="false">IF(AND($P227="Neutre",$I227=1),$G227,"")</f>
        <v/>
      </c>
      <c r="V227" s="0" t="str">
        <f aca="false">IF(AND($P227="Incongruent",$I227=1),$G227,"")</f>
        <v/>
      </c>
      <c r="X227" s="0" t="str">
        <f aca="false">IF(AND($Q227="control",$I227=1,$I225=1),$G227,"")</f>
        <v/>
      </c>
      <c r="Y227" s="0" t="str">
        <f aca="false">IF(AND($Q227="test",$I227=1,$I225=1),$G227,"")</f>
        <v/>
      </c>
      <c r="AB227" s="0" t="str">
        <f aca="false">IF(AND(T227&lt;T$415+2*T$417,T227&gt;T$415-2*T$417),T227,"")</f>
        <v/>
      </c>
      <c r="AC227" s="0" t="str">
        <f aca="false">IF(AND(U227&lt;U$415+2*U$417,U227&gt;U$415-2*U$417),U227,"")</f>
        <v/>
      </c>
      <c r="AD227" s="0" t="str">
        <f aca="false">IF(AND(V227&lt;V$415+2*V$417,V227&gt;V$415-2*V$417),V227,"")</f>
        <v/>
      </c>
      <c r="AF227" s="0" t="str">
        <f aca="false">IF(AND(X227&lt;X$415+2*X$417,X227&gt;X$415-2*X$417),X227,"")</f>
        <v/>
      </c>
      <c r="AG227" s="0" t="str">
        <f aca="false">IF(AND(Y227&lt;Y$415+2*Y$417,Y227&gt;Y$415-2*Y$417),Y227,"")</f>
        <v/>
      </c>
    </row>
    <row r="228" customFormat="false" ht="12.8" hidden="false" customHeight="false" outlineLevel="0" collapsed="false">
      <c r="A228" s="0" t="n">
        <v>227</v>
      </c>
      <c r="B228" s="0" t="s">
        <v>19</v>
      </c>
      <c r="C228" s="0" t="s">
        <v>20</v>
      </c>
      <c r="D228" s="0" t="n">
        <v>30</v>
      </c>
      <c r="E228" s="0" t="n">
        <v>1</v>
      </c>
      <c r="F228" s="0" t="s">
        <v>41</v>
      </c>
      <c r="G228" s="0" t="n">
        <v>500</v>
      </c>
      <c r="I228" s="0" t="n">
        <v>0</v>
      </c>
      <c r="J228" s="0" t="n">
        <v>1</v>
      </c>
      <c r="L228" s="0" t="s">
        <v>54</v>
      </c>
      <c r="M228" s="0" t="s">
        <v>51</v>
      </c>
      <c r="N228" s="0" t="s">
        <v>67</v>
      </c>
      <c r="T228" s="0" t="str">
        <f aca="false">IF(AND($P228="Congruent",$I228=1),$G228,"")</f>
        <v/>
      </c>
      <c r="U228" s="0" t="str">
        <f aca="false">IF(AND($P228="Neutre",$I228=1),$G228,"")</f>
        <v/>
      </c>
      <c r="V228" s="0" t="str">
        <f aca="false">IF(AND($P228="Incongruent",$I228=1),$G228,"")</f>
        <v/>
      </c>
      <c r="X228" s="0" t="str">
        <f aca="false">IF(AND($Q228="control",$I228=1,$I226=1),$G228,"")</f>
        <v/>
      </c>
      <c r="Y228" s="0" t="str">
        <f aca="false">IF(AND($Q228="test",$I228=1,$I226=1),$G228,"")</f>
        <v/>
      </c>
      <c r="AB228" s="0" t="str">
        <f aca="false">IF(AND(T228&lt;T$415+2*T$417,T228&gt;T$415-2*T$417),T228,"")</f>
        <v/>
      </c>
      <c r="AC228" s="0" t="str">
        <f aca="false">IF(AND(U228&lt;U$415+2*U$417,U228&gt;U$415-2*U$417),U228,"")</f>
        <v/>
      </c>
      <c r="AD228" s="0" t="str">
        <f aca="false">IF(AND(V228&lt;V$415+2*V$417,V228&gt;V$415-2*V$417),V228,"")</f>
        <v/>
      </c>
      <c r="AF228" s="0" t="str">
        <f aca="false">IF(AND(X228&lt;X$415+2*X$417,X228&gt;X$415-2*X$417),X228,"")</f>
        <v/>
      </c>
      <c r="AG228" s="0" t="str">
        <f aca="false">IF(AND(Y228&lt;Y$415+2*Y$417,Y228&gt;Y$415-2*Y$417),Y228,"")</f>
        <v/>
      </c>
    </row>
    <row r="229" customFormat="false" ht="12.8" hidden="false" customHeight="false" outlineLevel="0" collapsed="false">
      <c r="A229" s="0" t="n">
        <v>228</v>
      </c>
      <c r="B229" s="0" t="s">
        <v>19</v>
      </c>
      <c r="C229" s="0" t="s">
        <v>20</v>
      </c>
      <c r="D229" s="0" t="n">
        <v>30</v>
      </c>
      <c r="E229" s="0" t="n">
        <v>2</v>
      </c>
      <c r="F229" s="0" t="s">
        <v>11</v>
      </c>
      <c r="G229" s="0" t="n">
        <v>626</v>
      </c>
      <c r="H229" s="0" t="s">
        <v>47</v>
      </c>
      <c r="I229" s="0" t="n">
        <v>1</v>
      </c>
      <c r="J229" s="0" t="n">
        <v>0</v>
      </c>
      <c r="L229" s="0" t="s">
        <v>54</v>
      </c>
      <c r="M229" s="0" t="s">
        <v>51</v>
      </c>
      <c r="N229" s="0" t="s">
        <v>67</v>
      </c>
      <c r="O229" s="0" t="s">
        <v>52</v>
      </c>
      <c r="P229" s="0" t="s">
        <v>53</v>
      </c>
      <c r="T229" s="0" t="str">
        <f aca="false">IF(AND($P229="Congruent",$I229=1),$G229,"")</f>
        <v/>
      </c>
      <c r="U229" s="0" t="n">
        <f aca="false">IF(AND($P229="Neutre",$I229=1),$G229,"")</f>
        <v>626</v>
      </c>
      <c r="V229" s="0" t="str">
        <f aca="false">IF(AND($P229="Incongruent",$I229=1),$G229,"")</f>
        <v/>
      </c>
      <c r="X229" s="0" t="str">
        <f aca="false">IF(AND($Q229="control",$I229=1,$I227=1),$G229,"")</f>
        <v/>
      </c>
      <c r="Y229" s="0" t="str">
        <f aca="false">IF(AND($Q229="test",$I229=1,$I227=1),$G229,"")</f>
        <v/>
      </c>
      <c r="AB229" s="0" t="str">
        <f aca="false">IF(AND(T229&lt;T$415+2*T$417,T229&gt;T$415-2*T$417),T229,"")</f>
        <v/>
      </c>
      <c r="AC229" s="0" t="n">
        <f aca="false">IF(AND(U229&lt;U$415+2*U$417,U229&gt;U$415-2*U$417),U229,"")</f>
        <v>626</v>
      </c>
      <c r="AD229" s="0" t="str">
        <f aca="false">IF(AND(V229&lt;V$415+2*V$417,V229&gt;V$415-2*V$417),V229,"")</f>
        <v/>
      </c>
      <c r="AF229" s="0" t="str">
        <f aca="false">IF(AND(X229&lt;X$415+2*X$417,X229&gt;X$415-2*X$417),X229,"")</f>
        <v/>
      </c>
      <c r="AG229" s="0" t="str">
        <f aca="false">IF(AND(Y229&lt;Y$415+2*Y$417,Y229&gt;Y$415-2*Y$417),Y229,"")</f>
        <v/>
      </c>
    </row>
    <row r="230" customFormat="false" ht="12.8" hidden="false" customHeight="false" outlineLevel="0" collapsed="false">
      <c r="A230" s="0" t="n">
        <v>229</v>
      </c>
      <c r="B230" s="0" t="s">
        <v>19</v>
      </c>
      <c r="C230" s="0" t="s">
        <v>20</v>
      </c>
      <c r="D230" s="0" t="n">
        <v>30</v>
      </c>
      <c r="E230" s="0" t="n">
        <v>3</v>
      </c>
      <c r="F230" s="0" t="s">
        <v>41</v>
      </c>
      <c r="G230" s="0" t="n">
        <v>500</v>
      </c>
      <c r="I230" s="0" t="n">
        <v>0</v>
      </c>
      <c r="J230" s="0" t="n">
        <v>1</v>
      </c>
      <c r="L230" s="0" t="s">
        <v>54</v>
      </c>
      <c r="M230" s="0" t="s">
        <v>51</v>
      </c>
      <c r="N230" s="0" t="s">
        <v>67</v>
      </c>
      <c r="T230" s="0" t="str">
        <f aca="false">IF(AND($P230="Congruent",$I230=1),$G230,"")</f>
        <v/>
      </c>
      <c r="U230" s="0" t="str">
        <f aca="false">IF(AND($P230="Neutre",$I230=1),$G230,"")</f>
        <v/>
      </c>
      <c r="V230" s="0" t="str">
        <f aca="false">IF(AND($P230="Incongruent",$I230=1),$G230,"")</f>
        <v/>
      </c>
      <c r="X230" s="0" t="str">
        <f aca="false">IF(AND($Q230="control",$I230=1,$I228=1),$G230,"")</f>
        <v/>
      </c>
      <c r="Y230" s="0" t="str">
        <f aca="false">IF(AND($Q230="test",$I230=1,$I228=1),$G230,"")</f>
        <v/>
      </c>
      <c r="AB230" s="0" t="str">
        <f aca="false">IF(AND(T230&lt;T$415+2*T$417,T230&gt;T$415-2*T$417),T230,"")</f>
        <v/>
      </c>
      <c r="AC230" s="0" t="str">
        <f aca="false">IF(AND(U230&lt;U$415+2*U$417,U230&gt;U$415-2*U$417),U230,"")</f>
        <v/>
      </c>
      <c r="AD230" s="0" t="str">
        <f aca="false">IF(AND(V230&lt;V$415+2*V$417,V230&gt;V$415-2*V$417),V230,"")</f>
        <v/>
      </c>
      <c r="AF230" s="0" t="str">
        <f aca="false">IF(AND(X230&lt;X$415+2*X$417,X230&gt;X$415-2*X$417),X230,"")</f>
        <v/>
      </c>
      <c r="AG230" s="0" t="str">
        <f aca="false">IF(AND(Y230&lt;Y$415+2*Y$417,Y230&gt;Y$415-2*Y$417),Y230,"")</f>
        <v/>
      </c>
    </row>
    <row r="231" customFormat="false" ht="12.8" hidden="false" customHeight="false" outlineLevel="0" collapsed="false">
      <c r="A231" s="0" t="n">
        <v>230</v>
      </c>
      <c r="B231" s="0" t="s">
        <v>19</v>
      </c>
      <c r="C231" s="0" t="s">
        <v>20</v>
      </c>
      <c r="D231" s="0" t="n">
        <v>30</v>
      </c>
      <c r="E231" s="0" t="n">
        <v>4</v>
      </c>
      <c r="F231" s="0" t="s">
        <v>12</v>
      </c>
      <c r="G231" s="0" t="n">
        <v>647</v>
      </c>
      <c r="H231" s="0" t="s">
        <v>44</v>
      </c>
      <c r="I231" s="0" t="n">
        <v>1</v>
      </c>
      <c r="J231" s="0" t="n">
        <v>0</v>
      </c>
      <c r="L231" s="0" t="s">
        <v>54</v>
      </c>
      <c r="M231" s="0" t="s">
        <v>51</v>
      </c>
      <c r="N231" s="0" t="s">
        <v>67</v>
      </c>
      <c r="O231" s="0" t="s">
        <v>48</v>
      </c>
      <c r="P231" s="0" t="s">
        <v>46</v>
      </c>
      <c r="Q231" s="0" t="s">
        <v>17</v>
      </c>
      <c r="T231" s="0" t="n">
        <f aca="false">IF(AND($P231="Congruent",$I231=1),$G231,"")</f>
        <v>647</v>
      </c>
      <c r="U231" s="0" t="str">
        <f aca="false">IF(AND($P231="Neutre",$I231=1),$G231,"")</f>
        <v/>
      </c>
      <c r="V231" s="0" t="str">
        <f aca="false">IF(AND($P231="Incongruent",$I231=1),$G231,"")</f>
        <v/>
      </c>
      <c r="X231" s="0" t="n">
        <f aca="false">IF(AND($Q231="control",$I231=1,$I229=1),$G231,"")</f>
        <v>647</v>
      </c>
      <c r="Y231" s="0" t="str">
        <f aca="false">IF(AND($Q231="test",$I231=1,$I229=1),$G231,"")</f>
        <v/>
      </c>
      <c r="AB231" s="0" t="n">
        <f aca="false">IF(AND(T231&lt;T$415+2*T$417,T231&gt;T$415-2*T$417),T231,"")</f>
        <v>647</v>
      </c>
      <c r="AC231" s="0" t="str">
        <f aca="false">IF(AND(U231&lt;U$415+2*U$417,U231&gt;U$415-2*U$417),U231,"")</f>
        <v/>
      </c>
      <c r="AD231" s="0" t="str">
        <f aca="false">IF(AND(V231&lt;V$415+2*V$417,V231&gt;V$415-2*V$417),V231,"")</f>
        <v/>
      </c>
      <c r="AF231" s="0" t="n">
        <f aca="false">IF(AND(X231&lt;X$415+2*X$417,X231&gt;X$415-2*X$417),X231,"")</f>
        <v>647</v>
      </c>
      <c r="AG231" s="0" t="str">
        <f aca="false">IF(AND(Y231&lt;Y$415+2*Y$417,Y231&gt;Y$415-2*Y$417),Y231,"")</f>
        <v/>
      </c>
    </row>
    <row r="232" customFormat="false" ht="12.8" hidden="false" customHeight="false" outlineLevel="0" collapsed="false">
      <c r="A232" s="0" t="n">
        <v>231</v>
      </c>
      <c r="B232" s="0" t="s">
        <v>19</v>
      </c>
      <c r="C232" s="0" t="s">
        <v>20</v>
      </c>
      <c r="D232" s="0" t="n">
        <v>30</v>
      </c>
      <c r="E232" s="0" t="n">
        <v>5</v>
      </c>
      <c r="F232" s="0" t="s">
        <v>41</v>
      </c>
      <c r="G232" s="0" t="n">
        <v>500</v>
      </c>
      <c r="I232" s="0" t="n">
        <v>0</v>
      </c>
      <c r="J232" s="0" t="n">
        <v>1</v>
      </c>
      <c r="L232" s="0" t="s">
        <v>54</v>
      </c>
      <c r="M232" s="0" t="s">
        <v>51</v>
      </c>
      <c r="N232" s="0" t="s">
        <v>67</v>
      </c>
      <c r="T232" s="0" t="str">
        <f aca="false">IF(AND($P232="Congruent",$I232=1),$G232,"")</f>
        <v/>
      </c>
      <c r="U232" s="0" t="str">
        <f aca="false">IF(AND($P232="Neutre",$I232=1),$G232,"")</f>
        <v/>
      </c>
      <c r="V232" s="0" t="str">
        <f aca="false">IF(AND($P232="Incongruent",$I232=1),$G232,"")</f>
        <v/>
      </c>
      <c r="X232" s="0" t="str">
        <f aca="false">IF(AND($Q232="control",$I232=1,$I230=1),$G232,"")</f>
        <v/>
      </c>
      <c r="Y232" s="0" t="str">
        <f aca="false">IF(AND($Q232="test",$I232=1,$I230=1),$G232,"")</f>
        <v/>
      </c>
      <c r="AB232" s="0" t="str">
        <f aca="false">IF(AND(T232&lt;T$415+2*T$417,T232&gt;T$415-2*T$417),T232,"")</f>
        <v/>
      </c>
      <c r="AC232" s="0" t="str">
        <f aca="false">IF(AND(U232&lt;U$415+2*U$417,U232&gt;U$415-2*U$417),U232,"")</f>
        <v/>
      </c>
      <c r="AD232" s="0" t="str">
        <f aca="false">IF(AND(V232&lt;V$415+2*V$417,V232&gt;V$415-2*V$417),V232,"")</f>
        <v/>
      </c>
      <c r="AF232" s="0" t="str">
        <f aca="false">IF(AND(X232&lt;X$415+2*X$417,X232&gt;X$415-2*X$417),X232,"")</f>
        <v/>
      </c>
      <c r="AG232" s="0" t="str">
        <f aca="false">IF(AND(Y232&lt;Y$415+2*Y$417,Y232&gt;Y$415-2*Y$417),Y232,"")</f>
        <v/>
      </c>
    </row>
    <row r="233" customFormat="false" ht="12.8" hidden="false" customHeight="false" outlineLevel="0" collapsed="false">
      <c r="A233" s="0" t="n">
        <v>232</v>
      </c>
      <c r="B233" s="0" t="s">
        <v>19</v>
      </c>
      <c r="C233" s="0" t="s">
        <v>20</v>
      </c>
      <c r="D233" s="0" t="n">
        <v>30</v>
      </c>
      <c r="E233" s="0" t="n">
        <v>6</v>
      </c>
      <c r="F233" s="0" t="s">
        <v>49</v>
      </c>
      <c r="G233" s="0" t="n">
        <v>999</v>
      </c>
      <c r="I233" s="0" t="n">
        <v>0</v>
      </c>
      <c r="J233" s="0" t="n">
        <v>1</v>
      </c>
      <c r="K233" s="0" t="n">
        <v>1</v>
      </c>
      <c r="L233" s="0" t="s">
        <v>54</v>
      </c>
      <c r="M233" s="0" t="s">
        <v>51</v>
      </c>
      <c r="N233" s="0" t="s">
        <v>67</v>
      </c>
      <c r="T233" s="0" t="str">
        <f aca="false">IF(AND($P233="Congruent",$I233=1),$G233,"")</f>
        <v/>
      </c>
      <c r="U233" s="0" t="str">
        <f aca="false">IF(AND($P233="Neutre",$I233=1),$G233,"")</f>
        <v/>
      </c>
      <c r="V233" s="0" t="str">
        <f aca="false">IF(AND($P233="Incongruent",$I233=1),$G233,"")</f>
        <v/>
      </c>
      <c r="X233" s="0" t="str">
        <f aca="false">IF(AND($Q233="control",$I233=1,$I231=1),$G233,"")</f>
        <v/>
      </c>
      <c r="Y233" s="0" t="str">
        <f aca="false">IF(AND($Q233="test",$I233=1,$I231=1),$G233,"")</f>
        <v/>
      </c>
      <c r="AB233" s="0" t="str">
        <f aca="false">IF(AND(T233&lt;T$415+2*T$417,T233&gt;T$415-2*T$417),T233,"")</f>
        <v/>
      </c>
      <c r="AC233" s="0" t="str">
        <f aca="false">IF(AND(U233&lt;U$415+2*U$417,U233&gt;U$415-2*U$417),U233,"")</f>
        <v/>
      </c>
      <c r="AD233" s="0" t="str">
        <f aca="false">IF(AND(V233&lt;V$415+2*V$417,V233&gt;V$415-2*V$417),V233,"")</f>
        <v/>
      </c>
      <c r="AF233" s="0" t="str">
        <f aca="false">IF(AND(X233&lt;X$415+2*X$417,X233&gt;X$415-2*X$417),X233,"")</f>
        <v/>
      </c>
      <c r="AG233" s="0" t="str">
        <f aca="false">IF(AND(Y233&lt;Y$415+2*Y$417,Y233&gt;Y$415-2*Y$417),Y233,"")</f>
        <v/>
      </c>
    </row>
    <row r="234" customFormat="false" ht="12.8" hidden="false" customHeight="false" outlineLevel="0" collapsed="false">
      <c r="A234" s="0" t="n">
        <v>233</v>
      </c>
      <c r="B234" s="0" t="s">
        <v>19</v>
      </c>
      <c r="C234" s="0" t="s">
        <v>20</v>
      </c>
      <c r="D234" s="0" t="n">
        <v>31</v>
      </c>
      <c r="E234" s="0" t="n">
        <v>1</v>
      </c>
      <c r="F234" s="0" t="s">
        <v>41</v>
      </c>
      <c r="G234" s="0" t="n">
        <v>500</v>
      </c>
      <c r="I234" s="0" t="n">
        <v>0</v>
      </c>
      <c r="J234" s="0" t="n">
        <v>1</v>
      </c>
      <c r="L234" s="0" t="s">
        <v>54</v>
      </c>
      <c r="M234" s="0" t="s">
        <v>55</v>
      </c>
      <c r="N234" s="0" t="s">
        <v>67</v>
      </c>
      <c r="T234" s="0" t="str">
        <f aca="false">IF(AND($P234="Congruent",$I234=1),$G234,"")</f>
        <v/>
      </c>
      <c r="U234" s="0" t="str">
        <f aca="false">IF(AND($P234="Neutre",$I234=1),$G234,"")</f>
        <v/>
      </c>
      <c r="V234" s="0" t="str">
        <f aca="false">IF(AND($P234="Incongruent",$I234=1),$G234,"")</f>
        <v/>
      </c>
      <c r="X234" s="0" t="str">
        <f aca="false">IF(AND($Q234="control",$I234=1,$I232=1),$G234,"")</f>
        <v/>
      </c>
      <c r="Y234" s="0" t="str">
        <f aca="false">IF(AND($Q234="test",$I234=1,$I232=1),$G234,"")</f>
        <v/>
      </c>
      <c r="AB234" s="0" t="str">
        <f aca="false">IF(AND(T234&lt;T$415+2*T$417,T234&gt;T$415-2*T$417),T234,"")</f>
        <v/>
      </c>
      <c r="AC234" s="0" t="str">
        <f aca="false">IF(AND(U234&lt;U$415+2*U$417,U234&gt;U$415-2*U$417),U234,"")</f>
        <v/>
      </c>
      <c r="AD234" s="0" t="str">
        <f aca="false">IF(AND(V234&lt;V$415+2*V$417,V234&gt;V$415-2*V$417),V234,"")</f>
        <v/>
      </c>
      <c r="AF234" s="0" t="str">
        <f aca="false">IF(AND(X234&lt;X$415+2*X$417,X234&gt;X$415-2*X$417),X234,"")</f>
        <v/>
      </c>
      <c r="AG234" s="0" t="str">
        <f aca="false">IF(AND(Y234&lt;Y$415+2*Y$417,Y234&gt;Y$415-2*Y$417),Y234,"")</f>
        <v/>
      </c>
    </row>
    <row r="235" customFormat="false" ht="12.8" hidden="false" customHeight="false" outlineLevel="0" collapsed="false">
      <c r="A235" s="0" t="n">
        <v>234</v>
      </c>
      <c r="B235" s="0" t="s">
        <v>19</v>
      </c>
      <c r="C235" s="0" t="s">
        <v>20</v>
      </c>
      <c r="D235" s="0" t="n">
        <v>31</v>
      </c>
      <c r="E235" s="0" t="n">
        <v>2</v>
      </c>
      <c r="F235" s="0" t="s">
        <v>11</v>
      </c>
      <c r="G235" s="0" t="n">
        <v>642.999999999942</v>
      </c>
      <c r="H235" s="0" t="s">
        <v>47</v>
      </c>
      <c r="I235" s="0" t="n">
        <v>1</v>
      </c>
      <c r="J235" s="0" t="n">
        <v>0</v>
      </c>
      <c r="L235" s="0" t="s">
        <v>54</v>
      </c>
      <c r="M235" s="0" t="s">
        <v>55</v>
      </c>
      <c r="N235" s="0" t="s">
        <v>67</v>
      </c>
      <c r="O235" s="0" t="s">
        <v>52</v>
      </c>
      <c r="P235" s="0" t="s">
        <v>53</v>
      </c>
      <c r="T235" s="0" t="str">
        <f aca="false">IF(AND($P235="Congruent",$I235=1),$G235,"")</f>
        <v/>
      </c>
      <c r="U235" s="0" t="n">
        <f aca="false">IF(AND($P235="Neutre",$I235=1),$G235,"")</f>
        <v>642.999999999942</v>
      </c>
      <c r="V235" s="0" t="str">
        <f aca="false">IF(AND($P235="Incongruent",$I235=1),$G235,"")</f>
        <v/>
      </c>
      <c r="X235" s="0" t="str">
        <f aca="false">IF(AND($Q235="control",$I235=1,$I233=1),$G235,"")</f>
        <v/>
      </c>
      <c r="Y235" s="0" t="str">
        <f aca="false">IF(AND($Q235="test",$I235=1,$I233=1),$G235,"")</f>
        <v/>
      </c>
      <c r="AB235" s="0" t="str">
        <f aca="false">IF(AND(T235&lt;T$415+2*T$417,T235&gt;T$415-2*T$417),T235,"")</f>
        <v/>
      </c>
      <c r="AC235" s="0" t="n">
        <f aca="false">IF(AND(U235&lt;U$415+2*U$417,U235&gt;U$415-2*U$417),U235,"")</f>
        <v>642.999999999942</v>
      </c>
      <c r="AD235" s="0" t="str">
        <f aca="false">IF(AND(V235&lt;V$415+2*V$417,V235&gt;V$415-2*V$417),V235,"")</f>
        <v/>
      </c>
      <c r="AF235" s="0" t="str">
        <f aca="false">IF(AND(X235&lt;X$415+2*X$417,X235&gt;X$415-2*X$417),X235,"")</f>
        <v/>
      </c>
      <c r="AG235" s="0" t="str">
        <f aca="false">IF(AND(Y235&lt;Y$415+2*Y$417,Y235&gt;Y$415-2*Y$417),Y235,"")</f>
        <v/>
      </c>
    </row>
    <row r="236" customFormat="false" ht="12.8" hidden="false" customHeight="false" outlineLevel="0" collapsed="false">
      <c r="A236" s="0" t="n">
        <v>235</v>
      </c>
      <c r="B236" s="0" t="s">
        <v>19</v>
      </c>
      <c r="C236" s="0" t="s">
        <v>20</v>
      </c>
      <c r="D236" s="0" t="n">
        <v>31</v>
      </c>
      <c r="E236" s="0" t="n">
        <v>3</v>
      </c>
      <c r="F236" s="0" t="s">
        <v>41</v>
      </c>
      <c r="G236" s="0" t="n">
        <v>500</v>
      </c>
      <c r="I236" s="0" t="n">
        <v>0</v>
      </c>
      <c r="J236" s="0" t="n">
        <v>1</v>
      </c>
      <c r="L236" s="0" t="s">
        <v>54</v>
      </c>
      <c r="M236" s="0" t="s">
        <v>55</v>
      </c>
      <c r="N236" s="0" t="s">
        <v>67</v>
      </c>
      <c r="T236" s="0" t="str">
        <f aca="false">IF(AND($P236="Congruent",$I236=1),$G236,"")</f>
        <v/>
      </c>
      <c r="U236" s="0" t="str">
        <f aca="false">IF(AND($P236="Neutre",$I236=1),$G236,"")</f>
        <v/>
      </c>
      <c r="V236" s="0" t="str">
        <f aca="false">IF(AND($P236="Incongruent",$I236=1),$G236,"")</f>
        <v/>
      </c>
      <c r="X236" s="0" t="str">
        <f aca="false">IF(AND($Q236="control",$I236=1,$I234=1),$G236,"")</f>
        <v/>
      </c>
      <c r="Y236" s="0" t="str">
        <f aca="false">IF(AND($Q236="test",$I236=1,$I234=1),$G236,"")</f>
        <v/>
      </c>
      <c r="AB236" s="0" t="str">
        <f aca="false">IF(AND(T236&lt;T$415+2*T$417,T236&gt;T$415-2*T$417),T236,"")</f>
        <v/>
      </c>
      <c r="AC236" s="0" t="str">
        <f aca="false">IF(AND(U236&lt;U$415+2*U$417,U236&gt;U$415-2*U$417),U236,"")</f>
        <v/>
      </c>
      <c r="AD236" s="0" t="str">
        <f aca="false">IF(AND(V236&lt;V$415+2*V$417,V236&gt;V$415-2*V$417),V236,"")</f>
        <v/>
      </c>
      <c r="AF236" s="0" t="str">
        <f aca="false">IF(AND(X236&lt;X$415+2*X$417,X236&gt;X$415-2*X$417),X236,"")</f>
        <v/>
      </c>
      <c r="AG236" s="0" t="str">
        <f aca="false">IF(AND(Y236&lt;Y$415+2*Y$417,Y236&gt;Y$415-2*Y$417),Y236,"")</f>
        <v/>
      </c>
    </row>
    <row r="237" customFormat="false" ht="12.8" hidden="false" customHeight="false" outlineLevel="0" collapsed="false">
      <c r="A237" s="0" t="n">
        <v>236</v>
      </c>
      <c r="B237" s="0" t="s">
        <v>19</v>
      </c>
      <c r="C237" s="0" t="s">
        <v>20</v>
      </c>
      <c r="D237" s="0" t="n">
        <v>31</v>
      </c>
      <c r="E237" s="0" t="n">
        <v>4</v>
      </c>
      <c r="F237" s="0" t="s">
        <v>12</v>
      </c>
      <c r="G237" s="0" t="n">
        <v>593</v>
      </c>
      <c r="H237" s="0" t="s">
        <v>44</v>
      </c>
      <c r="I237" s="0" t="n">
        <v>1</v>
      </c>
      <c r="J237" s="0" t="n">
        <v>0</v>
      </c>
      <c r="L237" s="0" t="s">
        <v>54</v>
      </c>
      <c r="M237" s="0" t="s">
        <v>55</v>
      </c>
      <c r="N237" s="0" t="s">
        <v>67</v>
      </c>
      <c r="O237" s="0" t="s">
        <v>48</v>
      </c>
      <c r="P237" s="0" t="s">
        <v>46</v>
      </c>
      <c r="Q237" s="0" t="s">
        <v>17</v>
      </c>
      <c r="T237" s="0" t="n">
        <f aca="false">IF(AND($P237="Congruent",$I237=1),$G237,"")</f>
        <v>593</v>
      </c>
      <c r="U237" s="0" t="str">
        <f aca="false">IF(AND($P237="Neutre",$I237=1),$G237,"")</f>
        <v/>
      </c>
      <c r="V237" s="0" t="str">
        <f aca="false">IF(AND($P237="Incongruent",$I237=1),$G237,"")</f>
        <v/>
      </c>
      <c r="X237" s="0" t="n">
        <f aca="false">IF(AND($Q237="control",$I237=1,$I235=1),$G237,"")</f>
        <v>593</v>
      </c>
      <c r="Y237" s="0" t="str">
        <f aca="false">IF(AND($Q237="test",$I237=1,$I235=1),$G237,"")</f>
        <v/>
      </c>
      <c r="AB237" s="0" t="n">
        <f aca="false">IF(AND(T237&lt;T$415+2*T$417,T237&gt;T$415-2*T$417),T237,"")</f>
        <v>593</v>
      </c>
      <c r="AC237" s="0" t="str">
        <f aca="false">IF(AND(U237&lt;U$415+2*U$417,U237&gt;U$415-2*U$417),U237,"")</f>
        <v/>
      </c>
      <c r="AD237" s="0" t="str">
        <f aca="false">IF(AND(V237&lt;V$415+2*V$417,V237&gt;V$415-2*V$417),V237,"")</f>
        <v/>
      </c>
      <c r="AF237" s="0" t="n">
        <f aca="false">IF(AND(X237&lt;X$415+2*X$417,X237&gt;X$415-2*X$417),X237,"")</f>
        <v>593</v>
      </c>
      <c r="AG237" s="0" t="str">
        <f aca="false">IF(AND(Y237&lt;Y$415+2*Y$417,Y237&gt;Y$415-2*Y$417),Y237,"")</f>
        <v/>
      </c>
    </row>
    <row r="238" customFormat="false" ht="12.8" hidden="false" customHeight="false" outlineLevel="0" collapsed="false">
      <c r="A238" s="0" t="n">
        <v>237</v>
      </c>
      <c r="B238" s="0" t="s">
        <v>19</v>
      </c>
      <c r="C238" s="0" t="s">
        <v>20</v>
      </c>
      <c r="D238" s="0" t="n">
        <v>31</v>
      </c>
      <c r="E238" s="0" t="n">
        <v>5</v>
      </c>
      <c r="F238" s="0" t="s">
        <v>41</v>
      </c>
      <c r="G238" s="0" t="n">
        <v>499</v>
      </c>
      <c r="I238" s="0" t="n">
        <v>0</v>
      </c>
      <c r="J238" s="0" t="n">
        <v>1</v>
      </c>
      <c r="L238" s="0" t="s">
        <v>54</v>
      </c>
      <c r="M238" s="0" t="s">
        <v>55</v>
      </c>
      <c r="N238" s="0" t="s">
        <v>67</v>
      </c>
      <c r="T238" s="0" t="str">
        <f aca="false">IF(AND($P238="Congruent",$I238=1),$G238,"")</f>
        <v/>
      </c>
      <c r="U238" s="0" t="str">
        <f aca="false">IF(AND($P238="Neutre",$I238=1),$G238,"")</f>
        <v/>
      </c>
      <c r="V238" s="0" t="str">
        <f aca="false">IF(AND($P238="Incongruent",$I238=1),$G238,"")</f>
        <v/>
      </c>
      <c r="X238" s="0" t="str">
        <f aca="false">IF(AND($Q238="control",$I238=1,$I236=1),$G238,"")</f>
        <v/>
      </c>
      <c r="Y238" s="0" t="str">
        <f aca="false">IF(AND($Q238="test",$I238=1,$I236=1),$G238,"")</f>
        <v/>
      </c>
      <c r="AB238" s="0" t="str">
        <f aca="false">IF(AND(T238&lt;T$415+2*T$417,T238&gt;T$415-2*T$417),T238,"")</f>
        <v/>
      </c>
      <c r="AC238" s="0" t="str">
        <f aca="false">IF(AND(U238&lt;U$415+2*U$417,U238&gt;U$415-2*U$417),U238,"")</f>
        <v/>
      </c>
      <c r="AD238" s="0" t="str">
        <f aca="false">IF(AND(V238&lt;V$415+2*V$417,V238&gt;V$415-2*V$417),V238,"")</f>
        <v/>
      </c>
      <c r="AF238" s="0" t="str">
        <f aca="false">IF(AND(X238&lt;X$415+2*X$417,X238&gt;X$415-2*X$417),X238,"")</f>
        <v/>
      </c>
      <c r="AG238" s="0" t="str">
        <f aca="false">IF(AND(Y238&lt;Y$415+2*Y$417,Y238&gt;Y$415-2*Y$417),Y238,"")</f>
        <v/>
      </c>
    </row>
    <row r="239" customFormat="false" ht="12.8" hidden="false" customHeight="false" outlineLevel="0" collapsed="false">
      <c r="A239" s="0" t="n">
        <v>238</v>
      </c>
      <c r="B239" s="0" t="s">
        <v>19</v>
      </c>
      <c r="C239" s="0" t="s">
        <v>20</v>
      </c>
      <c r="D239" s="0" t="n">
        <v>31</v>
      </c>
      <c r="E239" s="0" t="n">
        <v>6</v>
      </c>
      <c r="F239" s="0" t="s">
        <v>49</v>
      </c>
      <c r="G239" s="0" t="n">
        <v>1000</v>
      </c>
      <c r="I239" s="0" t="n">
        <v>0</v>
      </c>
      <c r="J239" s="0" t="n">
        <v>1</v>
      </c>
      <c r="K239" s="0" t="n">
        <v>1</v>
      </c>
      <c r="L239" s="0" t="s">
        <v>54</v>
      </c>
      <c r="M239" s="0" t="s">
        <v>55</v>
      </c>
      <c r="N239" s="0" t="s">
        <v>67</v>
      </c>
      <c r="T239" s="0" t="str">
        <f aca="false">IF(AND($P239="Congruent",$I239=1),$G239,"")</f>
        <v/>
      </c>
      <c r="U239" s="0" t="str">
        <f aca="false">IF(AND($P239="Neutre",$I239=1),$G239,"")</f>
        <v/>
      </c>
      <c r="V239" s="0" t="str">
        <f aca="false">IF(AND($P239="Incongruent",$I239=1),$G239,"")</f>
        <v/>
      </c>
      <c r="X239" s="0" t="str">
        <f aca="false">IF(AND($Q239="control",$I239=1,$I237=1),$G239,"")</f>
        <v/>
      </c>
      <c r="Y239" s="0" t="str">
        <f aca="false">IF(AND($Q239="test",$I239=1,$I237=1),$G239,"")</f>
        <v/>
      </c>
      <c r="AB239" s="0" t="str">
        <f aca="false">IF(AND(T239&lt;T$415+2*T$417,T239&gt;T$415-2*T$417),T239,"")</f>
        <v/>
      </c>
      <c r="AC239" s="0" t="str">
        <f aca="false">IF(AND(U239&lt;U$415+2*U$417,U239&gt;U$415-2*U$417),U239,"")</f>
        <v/>
      </c>
      <c r="AD239" s="0" t="str">
        <f aca="false">IF(AND(V239&lt;V$415+2*V$417,V239&gt;V$415-2*V$417),V239,"")</f>
        <v/>
      </c>
      <c r="AF239" s="0" t="str">
        <f aca="false">IF(AND(X239&lt;X$415+2*X$417,X239&gt;X$415-2*X$417),X239,"")</f>
        <v/>
      </c>
      <c r="AG239" s="0" t="str">
        <f aca="false">IF(AND(Y239&lt;Y$415+2*Y$417,Y239&gt;Y$415-2*Y$417),Y239,"")</f>
        <v/>
      </c>
    </row>
    <row r="240" customFormat="false" ht="12.8" hidden="false" customHeight="false" outlineLevel="0" collapsed="false">
      <c r="A240" s="0" t="n">
        <v>239</v>
      </c>
      <c r="B240" s="0" t="s">
        <v>19</v>
      </c>
      <c r="C240" s="0" t="s">
        <v>20</v>
      </c>
      <c r="D240" s="0" t="n">
        <v>32</v>
      </c>
      <c r="E240" s="0" t="n">
        <v>1</v>
      </c>
      <c r="F240" s="0" t="s">
        <v>41</v>
      </c>
      <c r="G240" s="0" t="n">
        <v>500</v>
      </c>
      <c r="I240" s="0" t="n">
        <v>0</v>
      </c>
      <c r="J240" s="0" t="n">
        <v>1</v>
      </c>
      <c r="L240" s="0" t="s">
        <v>57</v>
      </c>
      <c r="M240" s="0" t="s">
        <v>42</v>
      </c>
      <c r="N240" s="0" t="s">
        <v>66</v>
      </c>
      <c r="T240" s="0" t="str">
        <f aca="false">IF(AND($P240="Congruent",$I240=1),$G240,"")</f>
        <v/>
      </c>
      <c r="U240" s="0" t="str">
        <f aca="false">IF(AND($P240="Neutre",$I240=1),$G240,"")</f>
        <v/>
      </c>
      <c r="V240" s="0" t="str">
        <f aca="false">IF(AND($P240="Incongruent",$I240=1),$G240,"")</f>
        <v/>
      </c>
      <c r="X240" s="0" t="str">
        <f aca="false">IF(AND($Q240="control",$I240=1,$I238=1),$G240,"")</f>
        <v/>
      </c>
      <c r="Y240" s="0" t="str">
        <f aca="false">IF(AND($Q240="test",$I240=1,$I238=1),$G240,"")</f>
        <v/>
      </c>
      <c r="AB240" s="0" t="str">
        <f aca="false">IF(AND(T240&lt;T$415+2*T$417,T240&gt;T$415-2*T$417),T240,"")</f>
        <v/>
      </c>
      <c r="AC240" s="0" t="str">
        <f aca="false">IF(AND(U240&lt;U$415+2*U$417,U240&gt;U$415-2*U$417),U240,"")</f>
        <v/>
      </c>
      <c r="AD240" s="0" t="str">
        <f aca="false">IF(AND(V240&lt;V$415+2*V$417,V240&gt;V$415-2*V$417),V240,"")</f>
        <v/>
      </c>
      <c r="AF240" s="0" t="str">
        <f aca="false">IF(AND(X240&lt;X$415+2*X$417,X240&gt;X$415-2*X$417),X240,"")</f>
        <v/>
      </c>
      <c r="AG240" s="0" t="str">
        <f aca="false">IF(AND(Y240&lt;Y$415+2*Y$417,Y240&gt;Y$415-2*Y$417),Y240,"")</f>
        <v/>
      </c>
    </row>
    <row r="241" customFormat="false" ht="12.8" hidden="false" customHeight="false" outlineLevel="0" collapsed="false">
      <c r="A241" s="0" t="n">
        <v>240</v>
      </c>
      <c r="B241" s="0" t="s">
        <v>19</v>
      </c>
      <c r="C241" s="0" t="s">
        <v>20</v>
      </c>
      <c r="D241" s="0" t="n">
        <v>32</v>
      </c>
      <c r="E241" s="0" t="n">
        <v>2</v>
      </c>
      <c r="F241" s="0" t="s">
        <v>11</v>
      </c>
      <c r="G241" s="0" t="n">
        <v>691</v>
      </c>
      <c r="H241" s="0" t="s">
        <v>47</v>
      </c>
      <c r="I241" s="0" t="n">
        <v>1</v>
      </c>
      <c r="J241" s="0" t="n">
        <v>0</v>
      </c>
      <c r="L241" s="0" t="s">
        <v>57</v>
      </c>
      <c r="M241" s="0" t="s">
        <v>42</v>
      </c>
      <c r="N241" s="0" t="s">
        <v>66</v>
      </c>
      <c r="O241" s="0" t="s">
        <v>58</v>
      </c>
      <c r="P241" s="0" t="s">
        <v>59</v>
      </c>
      <c r="T241" s="0" t="str">
        <f aca="false">IF(AND($P241="Congruent",$I241=1),$G241,"")</f>
        <v/>
      </c>
      <c r="U241" s="0" t="str">
        <f aca="false">IF(AND($P241="Neutre",$I241=1),$G241,"")</f>
        <v/>
      </c>
      <c r="V241" s="0" t="n">
        <f aca="false">IF(AND($P241="Incongruent",$I241=1),$G241,"")</f>
        <v>691</v>
      </c>
      <c r="X241" s="0" t="str">
        <f aca="false">IF(AND($Q241="control",$I241=1,$I239=1),$G241,"")</f>
        <v/>
      </c>
      <c r="Y241" s="0" t="str">
        <f aca="false">IF(AND($Q241="test",$I241=1,$I239=1),$G241,"")</f>
        <v/>
      </c>
      <c r="AB241" s="0" t="str">
        <f aca="false">IF(AND(T241&lt;T$415+2*T$417,T241&gt;T$415-2*T$417),T241,"")</f>
        <v/>
      </c>
      <c r="AC241" s="0" t="str">
        <f aca="false">IF(AND(U241&lt;U$415+2*U$417,U241&gt;U$415-2*U$417),U241,"")</f>
        <v/>
      </c>
      <c r="AD241" s="0" t="n">
        <f aca="false">IF(AND(V241&lt;V$415+2*V$417,V241&gt;V$415-2*V$417),V241,"")</f>
        <v>691</v>
      </c>
      <c r="AF241" s="0" t="str">
        <f aca="false">IF(AND(X241&lt;X$415+2*X$417,X241&gt;X$415-2*X$417),X241,"")</f>
        <v/>
      </c>
      <c r="AG241" s="0" t="str">
        <f aca="false">IF(AND(Y241&lt;Y$415+2*Y$417,Y241&gt;Y$415-2*Y$417),Y241,"")</f>
        <v/>
      </c>
    </row>
    <row r="242" customFormat="false" ht="12.8" hidden="false" customHeight="false" outlineLevel="0" collapsed="false">
      <c r="A242" s="0" t="n">
        <v>241</v>
      </c>
      <c r="B242" s="0" t="s">
        <v>19</v>
      </c>
      <c r="C242" s="0" t="s">
        <v>20</v>
      </c>
      <c r="D242" s="0" t="n">
        <v>32</v>
      </c>
      <c r="E242" s="0" t="n">
        <v>3</v>
      </c>
      <c r="F242" s="0" t="s">
        <v>41</v>
      </c>
      <c r="G242" s="0" t="n">
        <v>497</v>
      </c>
      <c r="I242" s="0" t="n">
        <v>0</v>
      </c>
      <c r="J242" s="0" t="n">
        <v>1</v>
      </c>
      <c r="L242" s="0" t="s">
        <v>57</v>
      </c>
      <c r="M242" s="0" t="s">
        <v>42</v>
      </c>
      <c r="N242" s="0" t="s">
        <v>66</v>
      </c>
      <c r="T242" s="0" t="str">
        <f aca="false">IF(AND($P242="Congruent",$I242=1),$G242,"")</f>
        <v/>
      </c>
      <c r="U242" s="0" t="str">
        <f aca="false">IF(AND($P242="Neutre",$I242=1),$G242,"")</f>
        <v/>
      </c>
      <c r="V242" s="0" t="str">
        <f aca="false">IF(AND($P242="Incongruent",$I242=1),$G242,"")</f>
        <v/>
      </c>
      <c r="X242" s="0" t="str">
        <f aca="false">IF(AND($Q242="control",$I242=1,$I240=1),$G242,"")</f>
        <v/>
      </c>
      <c r="Y242" s="0" t="str">
        <f aca="false">IF(AND($Q242="test",$I242=1,$I240=1),$G242,"")</f>
        <v/>
      </c>
      <c r="AB242" s="0" t="str">
        <f aca="false">IF(AND(T242&lt;T$415+2*T$417,T242&gt;T$415-2*T$417),T242,"")</f>
        <v/>
      </c>
      <c r="AC242" s="0" t="str">
        <f aca="false">IF(AND(U242&lt;U$415+2*U$417,U242&gt;U$415-2*U$417),U242,"")</f>
        <v/>
      </c>
      <c r="AD242" s="0" t="str">
        <f aca="false">IF(AND(V242&lt;V$415+2*V$417,V242&gt;V$415-2*V$417),V242,"")</f>
        <v/>
      </c>
      <c r="AF242" s="0" t="str">
        <f aca="false">IF(AND(X242&lt;X$415+2*X$417,X242&gt;X$415-2*X$417),X242,"")</f>
        <v/>
      </c>
      <c r="AG242" s="0" t="str">
        <f aca="false">IF(AND(Y242&lt;Y$415+2*Y$417,Y242&gt;Y$415-2*Y$417),Y242,"")</f>
        <v/>
      </c>
    </row>
    <row r="243" customFormat="false" ht="12.8" hidden="false" customHeight="false" outlineLevel="0" collapsed="false">
      <c r="A243" s="0" t="n">
        <v>242</v>
      </c>
      <c r="B243" s="0" t="s">
        <v>19</v>
      </c>
      <c r="C243" s="0" t="s">
        <v>20</v>
      </c>
      <c r="D243" s="0" t="n">
        <v>32</v>
      </c>
      <c r="E243" s="0" t="n">
        <v>4</v>
      </c>
      <c r="F243" s="0" t="s">
        <v>12</v>
      </c>
      <c r="G243" s="0" t="n">
        <v>624</v>
      </c>
      <c r="H243" s="0" t="s">
        <v>44</v>
      </c>
      <c r="I243" s="0" t="n">
        <v>1</v>
      </c>
      <c r="J243" s="0" t="n">
        <v>0</v>
      </c>
      <c r="L243" s="0" t="s">
        <v>57</v>
      </c>
      <c r="M243" s="0" t="s">
        <v>42</v>
      </c>
      <c r="N243" s="0" t="s">
        <v>66</v>
      </c>
      <c r="O243" s="0" t="s">
        <v>48</v>
      </c>
      <c r="P243" s="0" t="s">
        <v>46</v>
      </c>
      <c r="Q243" s="0" t="s">
        <v>18</v>
      </c>
      <c r="T243" s="0" t="n">
        <f aca="false">IF(AND($P243="Congruent",$I243=1),$G243,"")</f>
        <v>624</v>
      </c>
      <c r="U243" s="0" t="str">
        <f aca="false">IF(AND($P243="Neutre",$I243=1),$G243,"")</f>
        <v/>
      </c>
      <c r="V243" s="0" t="str">
        <f aca="false">IF(AND($P243="Incongruent",$I243=1),$G243,"")</f>
        <v/>
      </c>
      <c r="X243" s="0" t="str">
        <f aca="false">IF(AND($Q243="control",$I243=1,$I241=1),$G243,"")</f>
        <v/>
      </c>
      <c r="Y243" s="0" t="n">
        <f aca="false">IF(AND($Q243="test",$I243=1,$I241=1),$G243,"")</f>
        <v>624</v>
      </c>
      <c r="AB243" s="0" t="n">
        <f aca="false">IF(AND(T243&lt;T$415+2*T$417,T243&gt;T$415-2*T$417),T243,"")</f>
        <v>624</v>
      </c>
      <c r="AC243" s="0" t="str">
        <f aca="false">IF(AND(U243&lt;U$415+2*U$417,U243&gt;U$415-2*U$417),U243,"")</f>
        <v/>
      </c>
      <c r="AD243" s="0" t="str">
        <f aca="false">IF(AND(V243&lt;V$415+2*V$417,V243&gt;V$415-2*V$417),V243,"")</f>
        <v/>
      </c>
      <c r="AF243" s="0" t="str">
        <f aca="false">IF(AND(X243&lt;X$415+2*X$417,X243&gt;X$415-2*X$417),X243,"")</f>
        <v/>
      </c>
      <c r="AG243" s="0" t="n">
        <f aca="false">IF(AND(Y243&lt;Y$415+2*Y$417,Y243&gt;Y$415-2*Y$417),Y243,"")</f>
        <v>624</v>
      </c>
    </row>
    <row r="244" customFormat="false" ht="12.8" hidden="false" customHeight="false" outlineLevel="0" collapsed="false">
      <c r="A244" s="0" t="n">
        <v>243</v>
      </c>
      <c r="B244" s="0" t="s">
        <v>19</v>
      </c>
      <c r="C244" s="0" t="s">
        <v>20</v>
      </c>
      <c r="D244" s="0" t="n">
        <v>32</v>
      </c>
      <c r="E244" s="0" t="n">
        <v>5</v>
      </c>
      <c r="F244" s="0" t="s">
        <v>41</v>
      </c>
      <c r="G244" s="0" t="n">
        <v>500</v>
      </c>
      <c r="I244" s="0" t="n">
        <v>0</v>
      </c>
      <c r="J244" s="0" t="n">
        <v>1</v>
      </c>
      <c r="L244" s="0" t="s">
        <v>57</v>
      </c>
      <c r="M244" s="0" t="s">
        <v>42</v>
      </c>
      <c r="N244" s="0" t="s">
        <v>66</v>
      </c>
      <c r="T244" s="0" t="str">
        <f aca="false">IF(AND($P244="Congruent",$I244=1),$G244,"")</f>
        <v/>
      </c>
      <c r="U244" s="0" t="str">
        <f aca="false">IF(AND($P244="Neutre",$I244=1),$G244,"")</f>
        <v/>
      </c>
      <c r="V244" s="0" t="str">
        <f aca="false">IF(AND($P244="Incongruent",$I244=1),$G244,"")</f>
        <v/>
      </c>
      <c r="X244" s="0" t="str">
        <f aca="false">IF(AND($Q244="control",$I244=1,$I242=1),$G244,"")</f>
        <v/>
      </c>
      <c r="Y244" s="0" t="str">
        <f aca="false">IF(AND($Q244="test",$I244=1,$I242=1),$G244,"")</f>
        <v/>
      </c>
      <c r="AB244" s="0" t="str">
        <f aca="false">IF(AND(T244&lt;T$415+2*T$417,T244&gt;T$415-2*T$417),T244,"")</f>
        <v/>
      </c>
      <c r="AC244" s="0" t="str">
        <f aca="false">IF(AND(U244&lt;U$415+2*U$417,U244&gt;U$415-2*U$417),U244,"")</f>
        <v/>
      </c>
      <c r="AD244" s="0" t="str">
        <f aca="false">IF(AND(V244&lt;V$415+2*V$417,V244&gt;V$415-2*V$417),V244,"")</f>
        <v/>
      </c>
      <c r="AF244" s="0" t="str">
        <f aca="false">IF(AND(X244&lt;X$415+2*X$417,X244&gt;X$415-2*X$417),X244,"")</f>
        <v/>
      </c>
      <c r="AG244" s="0" t="str">
        <f aca="false">IF(AND(Y244&lt;Y$415+2*Y$417,Y244&gt;Y$415-2*Y$417),Y244,"")</f>
        <v/>
      </c>
    </row>
    <row r="245" customFormat="false" ht="12.8" hidden="false" customHeight="false" outlineLevel="0" collapsed="false">
      <c r="A245" s="0" t="n">
        <v>244</v>
      </c>
      <c r="B245" s="0" t="s">
        <v>19</v>
      </c>
      <c r="C245" s="0" t="s">
        <v>20</v>
      </c>
      <c r="D245" s="0" t="n">
        <v>32</v>
      </c>
      <c r="E245" s="0" t="n">
        <v>6</v>
      </c>
      <c r="F245" s="0" t="s">
        <v>49</v>
      </c>
      <c r="G245" s="0" t="n">
        <v>1000</v>
      </c>
      <c r="I245" s="0" t="n">
        <v>0</v>
      </c>
      <c r="J245" s="0" t="n">
        <v>1</v>
      </c>
      <c r="K245" s="0" t="n">
        <v>1</v>
      </c>
      <c r="L245" s="0" t="s">
        <v>57</v>
      </c>
      <c r="M245" s="0" t="s">
        <v>42</v>
      </c>
      <c r="N245" s="0" t="s">
        <v>66</v>
      </c>
      <c r="T245" s="0" t="str">
        <f aca="false">IF(AND($P245="Congruent",$I245=1),$G245,"")</f>
        <v/>
      </c>
      <c r="U245" s="0" t="str">
        <f aca="false">IF(AND($P245="Neutre",$I245=1),$G245,"")</f>
        <v/>
      </c>
      <c r="V245" s="0" t="str">
        <f aca="false">IF(AND($P245="Incongruent",$I245=1),$G245,"")</f>
        <v/>
      </c>
      <c r="X245" s="0" t="str">
        <f aca="false">IF(AND($Q245="control",$I245=1,$I243=1),$G245,"")</f>
        <v/>
      </c>
      <c r="Y245" s="0" t="str">
        <f aca="false">IF(AND($Q245="test",$I245=1,$I243=1),$G245,"")</f>
        <v/>
      </c>
      <c r="AB245" s="0" t="str">
        <f aca="false">IF(AND(T245&lt;T$415+2*T$417,T245&gt;T$415-2*T$417),T245,"")</f>
        <v/>
      </c>
      <c r="AC245" s="0" t="str">
        <f aca="false">IF(AND(U245&lt;U$415+2*U$417,U245&gt;U$415-2*U$417),U245,"")</f>
        <v/>
      </c>
      <c r="AD245" s="0" t="str">
        <f aca="false">IF(AND(V245&lt;V$415+2*V$417,V245&gt;V$415-2*V$417),V245,"")</f>
        <v/>
      </c>
      <c r="AF245" s="0" t="str">
        <f aca="false">IF(AND(X245&lt;X$415+2*X$417,X245&gt;X$415-2*X$417),X245,"")</f>
        <v/>
      </c>
      <c r="AG245" s="0" t="str">
        <f aca="false">IF(AND(Y245&lt;Y$415+2*Y$417,Y245&gt;Y$415-2*Y$417),Y245,"")</f>
        <v/>
      </c>
    </row>
    <row r="246" customFormat="false" ht="12.8" hidden="false" customHeight="false" outlineLevel="0" collapsed="false">
      <c r="A246" s="0" t="n">
        <v>245</v>
      </c>
      <c r="B246" s="0" t="s">
        <v>19</v>
      </c>
      <c r="C246" s="0" t="s">
        <v>20</v>
      </c>
      <c r="D246" s="0" t="n">
        <v>33</v>
      </c>
      <c r="E246" s="0" t="n">
        <v>1</v>
      </c>
      <c r="F246" s="0" t="s">
        <v>41</v>
      </c>
      <c r="G246" s="0" t="n">
        <v>500</v>
      </c>
      <c r="I246" s="0" t="n">
        <v>0</v>
      </c>
      <c r="J246" s="0" t="n">
        <v>1</v>
      </c>
      <c r="L246" s="0" t="s">
        <v>61</v>
      </c>
      <c r="M246" s="0" t="s">
        <v>61</v>
      </c>
      <c r="N246" s="0" t="s">
        <v>65</v>
      </c>
      <c r="T246" s="0" t="str">
        <f aca="false">IF(AND($P246="Congruent",$I246=1),$G246,"")</f>
        <v/>
      </c>
      <c r="U246" s="0" t="str">
        <f aca="false">IF(AND($P246="Neutre",$I246=1),$G246,"")</f>
        <v/>
      </c>
      <c r="V246" s="0" t="str">
        <f aca="false">IF(AND($P246="Incongruent",$I246=1),$G246,"")</f>
        <v/>
      </c>
      <c r="X246" s="0" t="str">
        <f aca="false">IF(AND($Q246="control",$I246=1,$I244=1),$G246,"")</f>
        <v/>
      </c>
      <c r="Y246" s="0" t="str">
        <f aca="false">IF(AND($Q246="test",$I246=1,$I244=1),$G246,"")</f>
        <v/>
      </c>
      <c r="AB246" s="0" t="str">
        <f aca="false">IF(AND(T246&lt;T$415+2*T$417,T246&gt;T$415-2*T$417),T246,"")</f>
        <v/>
      </c>
      <c r="AC246" s="0" t="str">
        <f aca="false">IF(AND(U246&lt;U$415+2*U$417,U246&gt;U$415-2*U$417),U246,"")</f>
        <v/>
      </c>
      <c r="AD246" s="0" t="str">
        <f aca="false">IF(AND(V246&lt;V$415+2*V$417,V246&gt;V$415-2*V$417),V246,"")</f>
        <v/>
      </c>
      <c r="AF246" s="0" t="str">
        <f aca="false">IF(AND(X246&lt;X$415+2*X$417,X246&gt;X$415-2*X$417),X246,"")</f>
        <v/>
      </c>
      <c r="AG246" s="0" t="str">
        <f aca="false">IF(AND(Y246&lt;Y$415+2*Y$417,Y246&gt;Y$415-2*Y$417),Y246,"")</f>
        <v/>
      </c>
    </row>
    <row r="247" customFormat="false" ht="12.8" hidden="false" customHeight="false" outlineLevel="0" collapsed="false">
      <c r="A247" s="0" t="n">
        <v>246</v>
      </c>
      <c r="B247" s="0" t="s">
        <v>19</v>
      </c>
      <c r="C247" s="0" t="s">
        <v>20</v>
      </c>
      <c r="D247" s="0" t="n">
        <v>33</v>
      </c>
      <c r="E247" s="0" t="n">
        <v>2</v>
      </c>
      <c r="F247" s="0" t="s">
        <v>11</v>
      </c>
      <c r="G247" s="0" t="n">
        <v>642</v>
      </c>
      <c r="H247" s="0" t="s">
        <v>44</v>
      </c>
      <c r="I247" s="0" t="n">
        <v>1</v>
      </c>
      <c r="J247" s="0" t="n">
        <v>0</v>
      </c>
      <c r="L247" s="0" t="s">
        <v>61</v>
      </c>
      <c r="M247" s="0" t="s">
        <v>61</v>
      </c>
      <c r="N247" s="0" t="s">
        <v>65</v>
      </c>
      <c r="O247" s="0" t="s">
        <v>45</v>
      </c>
      <c r="P247" s="0" t="s">
        <v>46</v>
      </c>
      <c r="T247" s="0" t="n">
        <f aca="false">IF(AND($P247="Congruent",$I247=1),$G247,"")</f>
        <v>642</v>
      </c>
      <c r="U247" s="0" t="str">
        <f aca="false">IF(AND($P247="Neutre",$I247=1),$G247,"")</f>
        <v/>
      </c>
      <c r="V247" s="0" t="str">
        <f aca="false">IF(AND($P247="Incongruent",$I247=1),$G247,"")</f>
        <v/>
      </c>
      <c r="X247" s="0" t="str">
        <f aca="false">IF(AND($Q247="control",$I247=1,$I245=1),$G247,"")</f>
        <v/>
      </c>
      <c r="Y247" s="0" t="str">
        <f aca="false">IF(AND($Q247="test",$I247=1,$I245=1),$G247,"")</f>
        <v/>
      </c>
      <c r="AB247" s="0" t="n">
        <f aca="false">IF(AND(T247&lt;T$415+2*T$417,T247&gt;T$415-2*T$417),T247,"")</f>
        <v>642</v>
      </c>
      <c r="AC247" s="0" t="str">
        <f aca="false">IF(AND(U247&lt;U$415+2*U$417,U247&gt;U$415-2*U$417),U247,"")</f>
        <v/>
      </c>
      <c r="AD247" s="0" t="str">
        <f aca="false">IF(AND(V247&lt;V$415+2*V$417,V247&gt;V$415-2*V$417),V247,"")</f>
        <v/>
      </c>
      <c r="AF247" s="0" t="str">
        <f aca="false">IF(AND(X247&lt;X$415+2*X$417,X247&gt;X$415-2*X$417),X247,"")</f>
        <v/>
      </c>
      <c r="AG247" s="0" t="str">
        <f aca="false">IF(AND(Y247&lt;Y$415+2*Y$417,Y247&gt;Y$415-2*Y$417),Y247,"")</f>
        <v/>
      </c>
    </row>
    <row r="248" customFormat="false" ht="12.8" hidden="false" customHeight="false" outlineLevel="0" collapsed="false">
      <c r="A248" s="0" t="n">
        <v>247</v>
      </c>
      <c r="B248" s="0" t="s">
        <v>19</v>
      </c>
      <c r="C248" s="0" t="s">
        <v>20</v>
      </c>
      <c r="D248" s="0" t="n">
        <v>33</v>
      </c>
      <c r="E248" s="0" t="n">
        <v>3</v>
      </c>
      <c r="F248" s="0" t="s">
        <v>41</v>
      </c>
      <c r="G248" s="0" t="n">
        <v>500</v>
      </c>
      <c r="I248" s="0" t="n">
        <v>0</v>
      </c>
      <c r="J248" s="0" t="n">
        <v>1</v>
      </c>
      <c r="L248" s="0" t="s">
        <v>61</v>
      </c>
      <c r="M248" s="0" t="s">
        <v>61</v>
      </c>
      <c r="N248" s="0" t="s">
        <v>65</v>
      </c>
      <c r="T248" s="0" t="str">
        <f aca="false">IF(AND($P248="Congruent",$I248=1),$G248,"")</f>
        <v/>
      </c>
      <c r="U248" s="0" t="str">
        <f aca="false">IF(AND($P248="Neutre",$I248=1),$G248,"")</f>
        <v/>
      </c>
      <c r="V248" s="0" t="str">
        <f aca="false">IF(AND($P248="Incongruent",$I248=1),$G248,"")</f>
        <v/>
      </c>
      <c r="X248" s="0" t="str">
        <f aca="false">IF(AND($Q248="control",$I248=1,$I246=1),$G248,"")</f>
        <v/>
      </c>
      <c r="Y248" s="0" t="str">
        <f aca="false">IF(AND($Q248="test",$I248=1,$I246=1),$G248,"")</f>
        <v/>
      </c>
      <c r="AB248" s="0" t="str">
        <f aca="false">IF(AND(T248&lt;T$415+2*T$417,T248&gt;T$415-2*T$417),T248,"")</f>
        <v/>
      </c>
      <c r="AC248" s="0" t="str">
        <f aca="false">IF(AND(U248&lt;U$415+2*U$417,U248&gt;U$415-2*U$417),U248,"")</f>
        <v/>
      </c>
      <c r="AD248" s="0" t="str">
        <f aca="false">IF(AND(V248&lt;V$415+2*V$417,V248&gt;V$415-2*V$417),V248,"")</f>
        <v/>
      </c>
      <c r="AF248" s="0" t="str">
        <f aca="false">IF(AND(X248&lt;X$415+2*X$417,X248&gt;X$415-2*X$417),X248,"")</f>
        <v/>
      </c>
      <c r="AG248" s="0" t="str">
        <f aca="false">IF(AND(Y248&lt;Y$415+2*Y$417,Y248&gt;Y$415-2*Y$417),Y248,"")</f>
        <v/>
      </c>
    </row>
    <row r="249" customFormat="false" ht="12.8" hidden="false" customHeight="false" outlineLevel="0" collapsed="false">
      <c r="A249" s="0" t="n">
        <v>248</v>
      </c>
      <c r="B249" s="0" t="s">
        <v>19</v>
      </c>
      <c r="C249" s="0" t="s">
        <v>20</v>
      </c>
      <c r="D249" s="0" t="n">
        <v>33</v>
      </c>
      <c r="E249" s="0" t="n">
        <v>4</v>
      </c>
      <c r="F249" s="0" t="s">
        <v>12</v>
      </c>
      <c r="G249" s="0" t="n">
        <v>608</v>
      </c>
      <c r="H249" s="0" t="s">
        <v>44</v>
      </c>
      <c r="I249" s="0" t="n">
        <v>1</v>
      </c>
      <c r="J249" s="0" t="n">
        <v>0</v>
      </c>
      <c r="L249" s="0" t="s">
        <v>61</v>
      </c>
      <c r="M249" s="0" t="s">
        <v>61</v>
      </c>
      <c r="N249" s="0" t="s">
        <v>65</v>
      </c>
      <c r="O249" s="0" t="s">
        <v>48</v>
      </c>
      <c r="P249" s="0" t="s">
        <v>46</v>
      </c>
      <c r="T249" s="0" t="n">
        <f aca="false">IF(AND($P249="Congruent",$I249=1),$G249,"")</f>
        <v>608</v>
      </c>
      <c r="U249" s="0" t="str">
        <f aca="false">IF(AND($P249="Neutre",$I249=1),$G249,"")</f>
        <v/>
      </c>
      <c r="V249" s="0" t="str">
        <f aca="false">IF(AND($P249="Incongruent",$I249=1),$G249,"")</f>
        <v/>
      </c>
      <c r="X249" s="0" t="str">
        <f aca="false">IF(AND($Q249="control",$I249=1,$I247=1),$G249,"")</f>
        <v/>
      </c>
      <c r="Y249" s="0" t="str">
        <f aca="false">IF(AND($Q249="test",$I249=1,$I247=1),$G249,"")</f>
        <v/>
      </c>
      <c r="AB249" s="0" t="n">
        <f aca="false">IF(AND(T249&lt;T$415+2*T$417,T249&gt;T$415-2*T$417),T249,"")</f>
        <v>608</v>
      </c>
      <c r="AC249" s="0" t="str">
        <f aca="false">IF(AND(U249&lt;U$415+2*U$417,U249&gt;U$415-2*U$417),U249,"")</f>
        <v/>
      </c>
      <c r="AD249" s="0" t="str">
        <f aca="false">IF(AND(V249&lt;V$415+2*V$417,V249&gt;V$415-2*V$417),V249,"")</f>
        <v/>
      </c>
      <c r="AF249" s="0" t="str">
        <f aca="false">IF(AND(X249&lt;X$415+2*X$417,X249&gt;X$415-2*X$417),X249,"")</f>
        <v/>
      </c>
      <c r="AG249" s="0" t="str">
        <f aca="false">IF(AND(Y249&lt;Y$415+2*Y$417,Y249&gt;Y$415-2*Y$417),Y249,"")</f>
        <v/>
      </c>
    </row>
    <row r="250" customFormat="false" ht="12.8" hidden="false" customHeight="false" outlineLevel="0" collapsed="false">
      <c r="A250" s="0" t="n">
        <v>249</v>
      </c>
      <c r="B250" s="0" t="s">
        <v>19</v>
      </c>
      <c r="C250" s="0" t="s">
        <v>20</v>
      </c>
      <c r="D250" s="0" t="n">
        <v>33</v>
      </c>
      <c r="E250" s="0" t="n">
        <v>5</v>
      </c>
      <c r="F250" s="0" t="s">
        <v>41</v>
      </c>
      <c r="G250" s="0" t="n">
        <v>499</v>
      </c>
      <c r="I250" s="0" t="n">
        <v>0</v>
      </c>
      <c r="J250" s="0" t="n">
        <v>1</v>
      </c>
      <c r="L250" s="0" t="s">
        <v>61</v>
      </c>
      <c r="M250" s="0" t="s">
        <v>61</v>
      </c>
      <c r="N250" s="0" t="s">
        <v>65</v>
      </c>
      <c r="T250" s="0" t="str">
        <f aca="false">IF(AND($P250="Congruent",$I250=1),$G250,"")</f>
        <v/>
      </c>
      <c r="U250" s="0" t="str">
        <f aca="false">IF(AND($P250="Neutre",$I250=1),$G250,"")</f>
        <v/>
      </c>
      <c r="V250" s="0" t="str">
        <f aca="false">IF(AND($P250="Incongruent",$I250=1),$G250,"")</f>
        <v/>
      </c>
      <c r="X250" s="0" t="str">
        <f aca="false">IF(AND($Q250="control",$I250=1,$I248=1),$G250,"")</f>
        <v/>
      </c>
      <c r="Y250" s="0" t="str">
        <f aca="false">IF(AND($Q250="test",$I250=1,$I248=1),$G250,"")</f>
        <v/>
      </c>
      <c r="AB250" s="0" t="str">
        <f aca="false">IF(AND(T250&lt;T$415+2*T$417,T250&gt;T$415-2*T$417),T250,"")</f>
        <v/>
      </c>
      <c r="AC250" s="0" t="str">
        <f aca="false">IF(AND(U250&lt;U$415+2*U$417,U250&gt;U$415-2*U$417),U250,"")</f>
        <v/>
      </c>
      <c r="AD250" s="0" t="str">
        <f aca="false">IF(AND(V250&lt;V$415+2*V$417,V250&gt;V$415-2*V$417),V250,"")</f>
        <v/>
      </c>
      <c r="AF250" s="0" t="str">
        <f aca="false">IF(AND(X250&lt;X$415+2*X$417,X250&gt;X$415-2*X$417),X250,"")</f>
        <v/>
      </c>
      <c r="AG250" s="0" t="str">
        <f aca="false">IF(AND(Y250&lt;Y$415+2*Y$417,Y250&gt;Y$415-2*Y$417),Y250,"")</f>
        <v/>
      </c>
    </row>
    <row r="251" customFormat="false" ht="12.8" hidden="false" customHeight="false" outlineLevel="0" collapsed="false">
      <c r="A251" s="0" t="n">
        <v>250</v>
      </c>
      <c r="B251" s="0" t="s">
        <v>19</v>
      </c>
      <c r="C251" s="0" t="s">
        <v>20</v>
      </c>
      <c r="D251" s="0" t="n">
        <v>33</v>
      </c>
      <c r="E251" s="0" t="n">
        <v>6</v>
      </c>
      <c r="F251" s="0" t="s">
        <v>49</v>
      </c>
      <c r="G251" s="0" t="n">
        <v>1001</v>
      </c>
      <c r="I251" s="0" t="n">
        <v>0</v>
      </c>
      <c r="J251" s="0" t="n">
        <v>1</v>
      </c>
      <c r="K251" s="0" t="n">
        <v>1</v>
      </c>
      <c r="L251" s="0" t="s">
        <v>61</v>
      </c>
      <c r="M251" s="0" t="s">
        <v>61</v>
      </c>
      <c r="N251" s="0" t="s">
        <v>65</v>
      </c>
      <c r="T251" s="0" t="str">
        <f aca="false">IF(AND($P251="Congruent",$I251=1),$G251,"")</f>
        <v/>
      </c>
      <c r="U251" s="0" t="str">
        <f aca="false">IF(AND($P251="Neutre",$I251=1),$G251,"")</f>
        <v/>
      </c>
      <c r="V251" s="0" t="str">
        <f aca="false">IF(AND($P251="Incongruent",$I251=1),$G251,"")</f>
        <v/>
      </c>
      <c r="X251" s="0" t="str">
        <f aca="false">IF(AND($Q251="control",$I251=1,$I249=1),$G251,"")</f>
        <v/>
      </c>
      <c r="Y251" s="0" t="str">
        <f aca="false">IF(AND($Q251="test",$I251=1,$I249=1),$G251,"")</f>
        <v/>
      </c>
      <c r="AB251" s="0" t="str">
        <f aca="false">IF(AND(T251&lt;T$415+2*T$417,T251&gt;T$415-2*T$417),T251,"")</f>
        <v/>
      </c>
      <c r="AC251" s="0" t="str">
        <f aca="false">IF(AND(U251&lt;U$415+2*U$417,U251&gt;U$415-2*U$417),U251,"")</f>
        <v/>
      </c>
      <c r="AD251" s="0" t="str">
        <f aca="false">IF(AND(V251&lt;V$415+2*V$417,V251&gt;V$415-2*V$417),V251,"")</f>
        <v/>
      </c>
      <c r="AF251" s="0" t="str">
        <f aca="false">IF(AND(X251&lt;X$415+2*X$417,X251&gt;X$415-2*X$417),X251,"")</f>
        <v/>
      </c>
      <c r="AG251" s="0" t="str">
        <f aca="false">IF(AND(Y251&lt;Y$415+2*Y$417,Y251&gt;Y$415-2*Y$417),Y251,"")</f>
        <v/>
      </c>
    </row>
    <row r="252" customFormat="false" ht="12.8" hidden="false" customHeight="false" outlineLevel="0" collapsed="false">
      <c r="A252" s="0" t="n">
        <v>251</v>
      </c>
      <c r="B252" s="0" t="s">
        <v>19</v>
      </c>
      <c r="C252" s="0" t="s">
        <v>20</v>
      </c>
      <c r="D252" s="0" t="n">
        <v>34</v>
      </c>
      <c r="E252" s="0" t="n">
        <v>1</v>
      </c>
      <c r="F252" s="0" t="s">
        <v>41</v>
      </c>
      <c r="G252" s="0" t="n">
        <v>499</v>
      </c>
      <c r="I252" s="0" t="n">
        <v>0</v>
      </c>
      <c r="J252" s="0" t="n">
        <v>1</v>
      </c>
      <c r="L252" s="0" t="s">
        <v>61</v>
      </c>
      <c r="M252" s="0" t="s">
        <v>54</v>
      </c>
      <c r="N252" s="0" t="s">
        <v>65</v>
      </c>
      <c r="T252" s="0" t="str">
        <f aca="false">IF(AND($P252="Congruent",$I252=1),$G252,"")</f>
        <v/>
      </c>
      <c r="U252" s="0" t="str">
        <f aca="false">IF(AND($P252="Neutre",$I252=1),$G252,"")</f>
        <v/>
      </c>
      <c r="V252" s="0" t="str">
        <f aca="false">IF(AND($P252="Incongruent",$I252=1),$G252,"")</f>
        <v/>
      </c>
      <c r="X252" s="0" t="str">
        <f aca="false">IF(AND($Q252="control",$I252=1,$I250=1),$G252,"")</f>
        <v/>
      </c>
      <c r="Y252" s="0" t="str">
        <f aca="false">IF(AND($Q252="test",$I252=1,$I250=1),$G252,"")</f>
        <v/>
      </c>
      <c r="AB252" s="0" t="str">
        <f aca="false">IF(AND(T252&lt;T$415+2*T$417,T252&gt;T$415-2*T$417),T252,"")</f>
        <v/>
      </c>
      <c r="AC252" s="0" t="str">
        <f aca="false">IF(AND(U252&lt;U$415+2*U$417,U252&gt;U$415-2*U$417),U252,"")</f>
        <v/>
      </c>
      <c r="AD252" s="0" t="str">
        <f aca="false">IF(AND(V252&lt;V$415+2*V$417,V252&gt;V$415-2*V$417),V252,"")</f>
        <v/>
      </c>
      <c r="AF252" s="0" t="str">
        <f aca="false">IF(AND(X252&lt;X$415+2*X$417,X252&gt;X$415-2*X$417),X252,"")</f>
        <v/>
      </c>
      <c r="AG252" s="0" t="str">
        <f aca="false">IF(AND(Y252&lt;Y$415+2*Y$417,Y252&gt;Y$415-2*Y$417),Y252,"")</f>
        <v/>
      </c>
    </row>
    <row r="253" customFormat="false" ht="12.8" hidden="false" customHeight="false" outlineLevel="0" collapsed="false">
      <c r="A253" s="0" t="n">
        <v>252</v>
      </c>
      <c r="B253" s="0" t="s">
        <v>19</v>
      </c>
      <c r="C253" s="0" t="s">
        <v>20</v>
      </c>
      <c r="D253" s="0" t="n">
        <v>34</v>
      </c>
      <c r="E253" s="0" t="n">
        <v>2</v>
      </c>
      <c r="F253" s="0" t="s">
        <v>11</v>
      </c>
      <c r="G253" s="0" t="n">
        <v>527</v>
      </c>
      <c r="H253" s="0" t="s">
        <v>44</v>
      </c>
      <c r="I253" s="0" t="n">
        <v>1</v>
      </c>
      <c r="J253" s="0" t="n">
        <v>0</v>
      </c>
      <c r="L253" s="0" t="s">
        <v>61</v>
      </c>
      <c r="M253" s="0" t="s">
        <v>54</v>
      </c>
      <c r="N253" s="0" t="s">
        <v>65</v>
      </c>
      <c r="O253" s="0" t="s">
        <v>45</v>
      </c>
      <c r="P253" s="0" t="s">
        <v>46</v>
      </c>
      <c r="T253" s="0" t="n">
        <f aca="false">IF(AND($P253="Congruent",$I253=1),$G253,"")</f>
        <v>527</v>
      </c>
      <c r="U253" s="0" t="str">
        <f aca="false">IF(AND($P253="Neutre",$I253=1),$G253,"")</f>
        <v/>
      </c>
      <c r="V253" s="0" t="str">
        <f aca="false">IF(AND($P253="Incongruent",$I253=1),$G253,"")</f>
        <v/>
      </c>
      <c r="X253" s="0" t="str">
        <f aca="false">IF(AND($Q253="control",$I253=1,$I251=1),$G253,"")</f>
        <v/>
      </c>
      <c r="Y253" s="0" t="str">
        <f aca="false">IF(AND($Q253="test",$I253=1,$I251=1),$G253,"")</f>
        <v/>
      </c>
      <c r="AB253" s="0" t="n">
        <f aca="false">IF(AND(T253&lt;T$415+2*T$417,T253&gt;T$415-2*T$417),T253,"")</f>
        <v>527</v>
      </c>
      <c r="AC253" s="0" t="str">
        <f aca="false">IF(AND(U253&lt;U$415+2*U$417,U253&gt;U$415-2*U$417),U253,"")</f>
        <v/>
      </c>
      <c r="AD253" s="0" t="str">
        <f aca="false">IF(AND(V253&lt;V$415+2*V$417,V253&gt;V$415-2*V$417),V253,"")</f>
        <v/>
      </c>
      <c r="AF253" s="0" t="str">
        <f aca="false">IF(AND(X253&lt;X$415+2*X$417,X253&gt;X$415-2*X$417),X253,"")</f>
        <v/>
      </c>
      <c r="AG253" s="0" t="str">
        <f aca="false">IF(AND(Y253&lt;Y$415+2*Y$417,Y253&gt;Y$415-2*Y$417),Y253,"")</f>
        <v/>
      </c>
    </row>
    <row r="254" customFormat="false" ht="12.8" hidden="false" customHeight="false" outlineLevel="0" collapsed="false">
      <c r="A254" s="0" t="n">
        <v>253</v>
      </c>
      <c r="B254" s="0" t="s">
        <v>19</v>
      </c>
      <c r="C254" s="0" t="s">
        <v>20</v>
      </c>
      <c r="D254" s="0" t="n">
        <v>34</v>
      </c>
      <c r="E254" s="0" t="n">
        <v>3</v>
      </c>
      <c r="F254" s="0" t="s">
        <v>41</v>
      </c>
      <c r="G254" s="0" t="n">
        <v>500</v>
      </c>
      <c r="I254" s="0" t="n">
        <v>0</v>
      </c>
      <c r="J254" s="0" t="n">
        <v>1</v>
      </c>
      <c r="L254" s="0" t="s">
        <v>61</v>
      </c>
      <c r="M254" s="0" t="s">
        <v>54</v>
      </c>
      <c r="N254" s="0" t="s">
        <v>65</v>
      </c>
      <c r="T254" s="0" t="str">
        <f aca="false">IF(AND($P254="Congruent",$I254=1),$G254,"")</f>
        <v/>
      </c>
      <c r="U254" s="0" t="str">
        <f aca="false">IF(AND($P254="Neutre",$I254=1),$G254,"")</f>
        <v/>
      </c>
      <c r="V254" s="0" t="str">
        <f aca="false">IF(AND($P254="Incongruent",$I254=1),$G254,"")</f>
        <v/>
      </c>
      <c r="X254" s="0" t="str">
        <f aca="false">IF(AND($Q254="control",$I254=1,$I252=1),$G254,"")</f>
        <v/>
      </c>
      <c r="Y254" s="0" t="str">
        <f aca="false">IF(AND($Q254="test",$I254=1,$I252=1),$G254,"")</f>
        <v/>
      </c>
      <c r="AB254" s="0" t="str">
        <f aca="false">IF(AND(T254&lt;T$415+2*T$417,T254&gt;T$415-2*T$417),T254,"")</f>
        <v/>
      </c>
      <c r="AC254" s="0" t="str">
        <f aca="false">IF(AND(U254&lt;U$415+2*U$417,U254&gt;U$415-2*U$417),U254,"")</f>
        <v/>
      </c>
      <c r="AD254" s="0" t="str">
        <f aca="false">IF(AND(V254&lt;V$415+2*V$417,V254&gt;V$415-2*V$417),V254,"")</f>
        <v/>
      </c>
      <c r="AF254" s="0" t="str">
        <f aca="false">IF(AND(X254&lt;X$415+2*X$417,X254&gt;X$415-2*X$417),X254,"")</f>
        <v/>
      </c>
      <c r="AG254" s="0" t="str">
        <f aca="false">IF(AND(Y254&lt;Y$415+2*Y$417,Y254&gt;Y$415-2*Y$417),Y254,"")</f>
        <v/>
      </c>
    </row>
    <row r="255" customFormat="false" ht="12.8" hidden="false" customHeight="false" outlineLevel="0" collapsed="false">
      <c r="A255" s="0" t="n">
        <v>254</v>
      </c>
      <c r="B255" s="0" t="s">
        <v>19</v>
      </c>
      <c r="C255" s="0" t="s">
        <v>20</v>
      </c>
      <c r="D255" s="0" t="n">
        <v>34</v>
      </c>
      <c r="E255" s="0" t="n">
        <v>4</v>
      </c>
      <c r="F255" s="0" t="s">
        <v>12</v>
      </c>
      <c r="G255" s="0" t="n">
        <v>593.000000000058</v>
      </c>
      <c r="H255" s="0" t="s">
        <v>47</v>
      </c>
      <c r="I255" s="0" t="n">
        <v>1</v>
      </c>
      <c r="J255" s="0" t="n">
        <v>0</v>
      </c>
      <c r="L255" s="0" t="s">
        <v>61</v>
      </c>
      <c r="M255" s="0" t="s">
        <v>54</v>
      </c>
      <c r="N255" s="0" t="s">
        <v>65</v>
      </c>
      <c r="O255" s="0" t="s">
        <v>68</v>
      </c>
      <c r="P255" s="0" t="s">
        <v>53</v>
      </c>
      <c r="T255" s="0" t="str">
        <f aca="false">IF(AND($P255="Congruent",$I255=1),$G255,"")</f>
        <v/>
      </c>
      <c r="U255" s="0" t="n">
        <f aca="false">IF(AND($P255="Neutre",$I255=1),$G255,"")</f>
        <v>593.000000000058</v>
      </c>
      <c r="V255" s="0" t="str">
        <f aca="false">IF(AND($P255="Incongruent",$I255=1),$G255,"")</f>
        <v/>
      </c>
      <c r="X255" s="0" t="str">
        <f aca="false">IF(AND($Q255="control",$I255=1,$I253=1),$G255,"")</f>
        <v/>
      </c>
      <c r="Y255" s="0" t="str">
        <f aca="false">IF(AND($Q255="test",$I255=1,$I253=1),$G255,"")</f>
        <v/>
      </c>
      <c r="AB255" s="0" t="str">
        <f aca="false">IF(AND(T255&lt;T$415+2*T$417,T255&gt;T$415-2*T$417),T255,"")</f>
        <v/>
      </c>
      <c r="AC255" s="0" t="n">
        <f aca="false">IF(AND(U255&lt;U$415+2*U$417,U255&gt;U$415-2*U$417),U255,"")</f>
        <v>593.000000000058</v>
      </c>
      <c r="AD255" s="0" t="str">
        <f aca="false">IF(AND(V255&lt;V$415+2*V$417,V255&gt;V$415-2*V$417),V255,"")</f>
        <v/>
      </c>
      <c r="AF255" s="0" t="str">
        <f aca="false">IF(AND(X255&lt;X$415+2*X$417,X255&gt;X$415-2*X$417),X255,"")</f>
        <v/>
      </c>
      <c r="AG255" s="0" t="str">
        <f aca="false">IF(AND(Y255&lt;Y$415+2*Y$417,Y255&gt;Y$415-2*Y$417),Y255,"")</f>
        <v/>
      </c>
    </row>
    <row r="256" customFormat="false" ht="12.8" hidden="false" customHeight="false" outlineLevel="0" collapsed="false">
      <c r="A256" s="0" t="n">
        <v>255</v>
      </c>
      <c r="B256" s="0" t="s">
        <v>19</v>
      </c>
      <c r="C256" s="0" t="s">
        <v>20</v>
      </c>
      <c r="D256" s="0" t="n">
        <v>34</v>
      </c>
      <c r="E256" s="0" t="n">
        <v>5</v>
      </c>
      <c r="F256" s="0" t="s">
        <v>41</v>
      </c>
      <c r="G256" s="0" t="n">
        <v>500</v>
      </c>
      <c r="I256" s="0" t="n">
        <v>0</v>
      </c>
      <c r="J256" s="0" t="n">
        <v>1</v>
      </c>
      <c r="L256" s="0" t="s">
        <v>61</v>
      </c>
      <c r="M256" s="0" t="s">
        <v>54</v>
      </c>
      <c r="N256" s="0" t="s">
        <v>65</v>
      </c>
      <c r="T256" s="0" t="str">
        <f aca="false">IF(AND($P256="Congruent",$I256=1),$G256,"")</f>
        <v/>
      </c>
      <c r="U256" s="0" t="str">
        <f aca="false">IF(AND($P256="Neutre",$I256=1),$G256,"")</f>
        <v/>
      </c>
      <c r="V256" s="0" t="str">
        <f aca="false">IF(AND($P256="Incongruent",$I256=1),$G256,"")</f>
        <v/>
      </c>
      <c r="X256" s="0" t="str">
        <f aca="false">IF(AND($Q256="control",$I256=1,$I254=1),$G256,"")</f>
        <v/>
      </c>
      <c r="Y256" s="0" t="str">
        <f aca="false">IF(AND($Q256="test",$I256=1,$I254=1),$G256,"")</f>
        <v/>
      </c>
      <c r="AB256" s="0" t="str">
        <f aca="false">IF(AND(T256&lt;T$415+2*T$417,T256&gt;T$415-2*T$417),T256,"")</f>
        <v/>
      </c>
      <c r="AC256" s="0" t="str">
        <f aca="false">IF(AND(U256&lt;U$415+2*U$417,U256&gt;U$415-2*U$417),U256,"")</f>
        <v/>
      </c>
      <c r="AD256" s="0" t="str">
        <f aca="false">IF(AND(V256&lt;V$415+2*V$417,V256&gt;V$415-2*V$417),V256,"")</f>
        <v/>
      </c>
      <c r="AF256" s="0" t="str">
        <f aca="false">IF(AND(X256&lt;X$415+2*X$417,X256&gt;X$415-2*X$417),X256,"")</f>
        <v/>
      </c>
      <c r="AG256" s="0" t="str">
        <f aca="false">IF(AND(Y256&lt;Y$415+2*Y$417,Y256&gt;Y$415-2*Y$417),Y256,"")</f>
        <v/>
      </c>
    </row>
    <row r="257" customFormat="false" ht="12.8" hidden="false" customHeight="false" outlineLevel="0" collapsed="false">
      <c r="A257" s="0" t="n">
        <v>256</v>
      </c>
      <c r="B257" s="0" t="s">
        <v>19</v>
      </c>
      <c r="C257" s="0" t="s">
        <v>20</v>
      </c>
      <c r="D257" s="0" t="n">
        <v>34</v>
      </c>
      <c r="E257" s="0" t="n">
        <v>6</v>
      </c>
      <c r="F257" s="0" t="s">
        <v>49</v>
      </c>
      <c r="G257" s="0" t="n">
        <v>1000</v>
      </c>
      <c r="I257" s="0" t="n">
        <v>0</v>
      </c>
      <c r="J257" s="0" t="n">
        <v>1</v>
      </c>
      <c r="K257" s="0" t="n">
        <v>1</v>
      </c>
      <c r="L257" s="0" t="s">
        <v>61</v>
      </c>
      <c r="M257" s="0" t="s">
        <v>54</v>
      </c>
      <c r="N257" s="0" t="s">
        <v>65</v>
      </c>
      <c r="T257" s="0" t="str">
        <f aca="false">IF(AND($P257="Congruent",$I257=1),$G257,"")</f>
        <v/>
      </c>
      <c r="U257" s="0" t="str">
        <f aca="false">IF(AND($P257="Neutre",$I257=1),$G257,"")</f>
        <v/>
      </c>
      <c r="V257" s="0" t="str">
        <f aca="false">IF(AND($P257="Incongruent",$I257=1),$G257,"")</f>
        <v/>
      </c>
      <c r="X257" s="0" t="str">
        <f aca="false">IF(AND($Q257="control",$I257=1,$I255=1),$G257,"")</f>
        <v/>
      </c>
      <c r="Y257" s="0" t="str">
        <f aca="false">IF(AND($Q257="test",$I257=1,$I255=1),$G257,"")</f>
        <v/>
      </c>
      <c r="AB257" s="0" t="str">
        <f aca="false">IF(AND(T257&lt;T$415+2*T$417,T257&gt;T$415-2*T$417),T257,"")</f>
        <v/>
      </c>
      <c r="AC257" s="0" t="str">
        <f aca="false">IF(AND(U257&lt;U$415+2*U$417,U257&gt;U$415-2*U$417),U257,"")</f>
        <v/>
      </c>
      <c r="AD257" s="0" t="str">
        <f aca="false">IF(AND(V257&lt;V$415+2*V$417,V257&gt;V$415-2*V$417),V257,"")</f>
        <v/>
      </c>
      <c r="AF257" s="0" t="str">
        <f aca="false">IF(AND(X257&lt;X$415+2*X$417,X257&gt;X$415-2*X$417),X257,"")</f>
        <v/>
      </c>
      <c r="AG257" s="0" t="str">
        <f aca="false">IF(AND(Y257&lt;Y$415+2*Y$417,Y257&gt;Y$415-2*Y$417),Y257,"")</f>
        <v/>
      </c>
    </row>
    <row r="258" customFormat="false" ht="12.8" hidden="false" customHeight="false" outlineLevel="0" collapsed="false">
      <c r="A258" s="0" t="n">
        <v>257</v>
      </c>
      <c r="B258" s="0" t="s">
        <v>19</v>
      </c>
      <c r="C258" s="0" t="s">
        <v>20</v>
      </c>
      <c r="D258" s="0" t="n">
        <v>35</v>
      </c>
      <c r="E258" s="0" t="n">
        <v>1</v>
      </c>
      <c r="F258" s="0" t="s">
        <v>41</v>
      </c>
      <c r="G258" s="0" t="n">
        <v>500</v>
      </c>
      <c r="I258" s="0" t="n">
        <v>0</v>
      </c>
      <c r="J258" s="0" t="n">
        <v>1</v>
      </c>
      <c r="L258" s="0" t="s">
        <v>56</v>
      </c>
      <c r="M258" s="0" t="s">
        <v>42</v>
      </c>
      <c r="N258" s="0" t="s">
        <v>66</v>
      </c>
      <c r="T258" s="0" t="str">
        <f aca="false">IF(AND($P258="Congruent",$I258=1),$G258,"")</f>
        <v/>
      </c>
      <c r="U258" s="0" t="str">
        <f aca="false">IF(AND($P258="Neutre",$I258=1),$G258,"")</f>
        <v/>
      </c>
      <c r="V258" s="0" t="str">
        <f aca="false">IF(AND($P258="Incongruent",$I258=1),$G258,"")</f>
        <v/>
      </c>
      <c r="X258" s="0" t="str">
        <f aca="false">IF(AND($Q258="control",$I258=1,$I256=1),$G258,"")</f>
        <v/>
      </c>
      <c r="Y258" s="0" t="str">
        <f aca="false">IF(AND($Q258="test",$I258=1,$I256=1),$G258,"")</f>
        <v/>
      </c>
      <c r="AB258" s="0" t="str">
        <f aca="false">IF(AND(T258&lt;T$415+2*T$417,T258&gt;T$415-2*T$417),T258,"")</f>
        <v/>
      </c>
      <c r="AC258" s="0" t="str">
        <f aca="false">IF(AND(U258&lt;U$415+2*U$417,U258&gt;U$415-2*U$417),U258,"")</f>
        <v/>
      </c>
      <c r="AD258" s="0" t="str">
        <f aca="false">IF(AND(V258&lt;V$415+2*V$417,V258&gt;V$415-2*V$417),V258,"")</f>
        <v/>
      </c>
      <c r="AF258" s="0" t="str">
        <f aca="false">IF(AND(X258&lt;X$415+2*X$417,X258&gt;X$415-2*X$417),X258,"")</f>
        <v/>
      </c>
      <c r="AG258" s="0" t="str">
        <f aca="false">IF(AND(Y258&lt;Y$415+2*Y$417,Y258&gt;Y$415-2*Y$417),Y258,"")</f>
        <v/>
      </c>
    </row>
    <row r="259" customFormat="false" ht="12.8" hidden="false" customHeight="false" outlineLevel="0" collapsed="false">
      <c r="A259" s="0" t="n">
        <v>258</v>
      </c>
      <c r="B259" s="0" t="s">
        <v>19</v>
      </c>
      <c r="C259" s="0" t="s">
        <v>20</v>
      </c>
      <c r="D259" s="0" t="n">
        <v>35</v>
      </c>
      <c r="E259" s="0" t="n">
        <v>2</v>
      </c>
      <c r="F259" s="0" t="s">
        <v>11</v>
      </c>
      <c r="G259" s="0" t="n">
        <v>726</v>
      </c>
      <c r="H259" s="0" t="s">
        <v>44</v>
      </c>
      <c r="I259" s="0" t="n">
        <v>0</v>
      </c>
      <c r="J259" s="0" t="n">
        <v>1</v>
      </c>
      <c r="L259" s="0" t="s">
        <v>56</v>
      </c>
      <c r="M259" s="0" t="s">
        <v>42</v>
      </c>
      <c r="N259" s="0" t="s">
        <v>66</v>
      </c>
      <c r="O259" s="0" t="s">
        <v>58</v>
      </c>
      <c r="P259" s="0" t="s">
        <v>59</v>
      </c>
      <c r="T259" s="0" t="str">
        <f aca="false">IF(AND($P259="Congruent",$I259=1),$G259,"")</f>
        <v/>
      </c>
      <c r="U259" s="0" t="str">
        <f aca="false">IF(AND($P259="Neutre",$I259=1),$G259,"")</f>
        <v/>
      </c>
      <c r="V259" s="0" t="str">
        <f aca="false">IF(AND($P259="Incongruent",$I259=1),$G259,"")</f>
        <v/>
      </c>
      <c r="X259" s="0" t="str">
        <f aca="false">IF(AND($Q259="control",$I259=1,$I257=1),$G259,"")</f>
        <v/>
      </c>
      <c r="Y259" s="0" t="str">
        <f aca="false">IF(AND($Q259="test",$I259=1,$I257=1),$G259,"")</f>
        <v/>
      </c>
      <c r="AB259" s="0" t="str">
        <f aca="false">IF(AND(T259&lt;T$415+2*T$417,T259&gt;T$415-2*T$417),T259,"")</f>
        <v/>
      </c>
      <c r="AC259" s="0" t="str">
        <f aca="false">IF(AND(U259&lt;U$415+2*U$417,U259&gt;U$415-2*U$417),U259,"")</f>
        <v/>
      </c>
      <c r="AD259" s="0" t="str">
        <f aca="false">IF(AND(V259&lt;V$415+2*V$417,V259&gt;V$415-2*V$417),V259,"")</f>
        <v/>
      </c>
      <c r="AF259" s="0" t="str">
        <f aca="false">IF(AND(X259&lt;X$415+2*X$417,X259&gt;X$415-2*X$417),X259,"")</f>
        <v/>
      </c>
      <c r="AG259" s="0" t="str">
        <f aca="false">IF(AND(Y259&lt;Y$415+2*Y$417,Y259&gt;Y$415-2*Y$417),Y259,"")</f>
        <v/>
      </c>
    </row>
    <row r="260" customFormat="false" ht="12.8" hidden="false" customHeight="false" outlineLevel="0" collapsed="false">
      <c r="A260" s="0" t="n">
        <v>259</v>
      </c>
      <c r="B260" s="0" t="s">
        <v>19</v>
      </c>
      <c r="C260" s="0" t="s">
        <v>20</v>
      </c>
      <c r="D260" s="0" t="n">
        <v>35</v>
      </c>
      <c r="E260" s="0" t="n">
        <v>3</v>
      </c>
      <c r="F260" s="0" t="s">
        <v>41</v>
      </c>
      <c r="G260" s="0" t="n">
        <v>500</v>
      </c>
      <c r="I260" s="0" t="n">
        <v>0</v>
      </c>
      <c r="J260" s="0" t="n">
        <v>1</v>
      </c>
      <c r="L260" s="0" t="s">
        <v>56</v>
      </c>
      <c r="M260" s="0" t="s">
        <v>42</v>
      </c>
      <c r="N260" s="0" t="s">
        <v>66</v>
      </c>
      <c r="T260" s="0" t="str">
        <f aca="false">IF(AND($P260="Congruent",$I260=1),$G260,"")</f>
        <v/>
      </c>
      <c r="U260" s="0" t="str">
        <f aca="false">IF(AND($P260="Neutre",$I260=1),$G260,"")</f>
        <v/>
      </c>
      <c r="V260" s="0" t="str">
        <f aca="false">IF(AND($P260="Incongruent",$I260=1),$G260,"")</f>
        <v/>
      </c>
      <c r="X260" s="0" t="str">
        <f aca="false">IF(AND($Q260="control",$I260=1,$I258=1),$G260,"")</f>
        <v/>
      </c>
      <c r="Y260" s="0" t="str">
        <f aca="false">IF(AND($Q260="test",$I260=1,$I258=1),$G260,"")</f>
        <v/>
      </c>
      <c r="AB260" s="0" t="str">
        <f aca="false">IF(AND(T260&lt;T$415+2*T$417,T260&gt;T$415-2*T$417),T260,"")</f>
        <v/>
      </c>
      <c r="AC260" s="0" t="str">
        <f aca="false">IF(AND(U260&lt;U$415+2*U$417,U260&gt;U$415-2*U$417),U260,"")</f>
        <v/>
      </c>
      <c r="AD260" s="0" t="str">
        <f aca="false">IF(AND(V260&lt;V$415+2*V$417,V260&gt;V$415-2*V$417),V260,"")</f>
        <v/>
      </c>
      <c r="AF260" s="0" t="str">
        <f aca="false">IF(AND(X260&lt;X$415+2*X$417,X260&gt;X$415-2*X$417),X260,"")</f>
        <v/>
      </c>
      <c r="AG260" s="0" t="str">
        <f aca="false">IF(AND(Y260&lt;Y$415+2*Y$417,Y260&gt;Y$415-2*Y$417),Y260,"")</f>
        <v/>
      </c>
    </row>
    <row r="261" customFormat="false" ht="12.8" hidden="false" customHeight="false" outlineLevel="0" collapsed="false">
      <c r="A261" s="0" t="n">
        <v>260</v>
      </c>
      <c r="B261" s="0" t="s">
        <v>19</v>
      </c>
      <c r="C261" s="0" t="s">
        <v>20</v>
      </c>
      <c r="D261" s="0" t="n">
        <v>35</v>
      </c>
      <c r="E261" s="0" t="n">
        <v>4</v>
      </c>
      <c r="F261" s="0" t="s">
        <v>12</v>
      </c>
      <c r="G261" s="0" t="n">
        <v>710</v>
      </c>
      <c r="H261" s="0" t="s">
        <v>44</v>
      </c>
      <c r="I261" s="0" t="n">
        <v>1</v>
      </c>
      <c r="J261" s="0" t="n">
        <v>0</v>
      </c>
      <c r="L261" s="0" t="s">
        <v>56</v>
      </c>
      <c r="M261" s="0" t="s">
        <v>42</v>
      </c>
      <c r="N261" s="0" t="s">
        <v>66</v>
      </c>
      <c r="O261" s="0" t="s">
        <v>48</v>
      </c>
      <c r="P261" s="0" t="s">
        <v>46</v>
      </c>
      <c r="Q261" s="0" t="s">
        <v>18</v>
      </c>
      <c r="T261" s="0" t="n">
        <f aca="false">IF(AND($P261="Congruent",$I261=1),$G261,"")</f>
        <v>710</v>
      </c>
      <c r="U261" s="0" t="str">
        <f aca="false">IF(AND($P261="Neutre",$I261=1),$G261,"")</f>
        <v/>
      </c>
      <c r="V261" s="0" t="str">
        <f aca="false">IF(AND($P261="Incongruent",$I261=1),$G261,"")</f>
        <v/>
      </c>
      <c r="X261" s="0" t="str">
        <f aca="false">IF(AND($Q261="control",$I261=1,$I259=1),$G261,"")</f>
        <v/>
      </c>
      <c r="Y261" s="0" t="str">
        <f aca="false">IF(AND($Q261="test",$I261=1,$I259=1),$G261,"")</f>
        <v/>
      </c>
      <c r="AB261" s="0" t="n">
        <f aca="false">IF(AND(T261&lt;T$415+2*T$417,T261&gt;T$415-2*T$417),T261,"")</f>
        <v>710</v>
      </c>
      <c r="AC261" s="0" t="str">
        <f aca="false">IF(AND(U261&lt;U$415+2*U$417,U261&gt;U$415-2*U$417),U261,"")</f>
        <v/>
      </c>
      <c r="AD261" s="0" t="str">
        <f aca="false">IF(AND(V261&lt;V$415+2*V$417,V261&gt;V$415-2*V$417),V261,"")</f>
        <v/>
      </c>
      <c r="AF261" s="0" t="str">
        <f aca="false">IF(AND(X261&lt;X$415+2*X$417,X261&gt;X$415-2*X$417),X261,"")</f>
        <v/>
      </c>
      <c r="AG261" s="0" t="str">
        <f aca="false">IF(AND(Y261&lt;Y$415+2*Y$417,Y261&gt;Y$415-2*Y$417),Y261,"")</f>
        <v/>
      </c>
    </row>
    <row r="262" customFormat="false" ht="12.8" hidden="false" customHeight="false" outlineLevel="0" collapsed="false">
      <c r="A262" s="0" t="n">
        <v>261</v>
      </c>
      <c r="B262" s="0" t="s">
        <v>19</v>
      </c>
      <c r="C262" s="0" t="s">
        <v>20</v>
      </c>
      <c r="D262" s="0" t="n">
        <v>35</v>
      </c>
      <c r="E262" s="0" t="n">
        <v>5</v>
      </c>
      <c r="F262" s="0" t="s">
        <v>41</v>
      </c>
      <c r="G262" s="0" t="n">
        <v>500</v>
      </c>
      <c r="I262" s="0" t="n">
        <v>0</v>
      </c>
      <c r="J262" s="0" t="n">
        <v>1</v>
      </c>
      <c r="L262" s="0" t="s">
        <v>56</v>
      </c>
      <c r="M262" s="0" t="s">
        <v>42</v>
      </c>
      <c r="N262" s="0" t="s">
        <v>66</v>
      </c>
      <c r="T262" s="0" t="str">
        <f aca="false">IF(AND($P262="Congruent",$I262=1),$G262,"")</f>
        <v/>
      </c>
      <c r="U262" s="0" t="str">
        <f aca="false">IF(AND($P262="Neutre",$I262=1),$G262,"")</f>
        <v/>
      </c>
      <c r="V262" s="0" t="str">
        <f aca="false">IF(AND($P262="Incongruent",$I262=1),$G262,"")</f>
        <v/>
      </c>
      <c r="X262" s="0" t="str">
        <f aca="false">IF(AND($Q262="control",$I262=1,$I260=1),$G262,"")</f>
        <v/>
      </c>
      <c r="Y262" s="0" t="str">
        <f aca="false">IF(AND($Q262="test",$I262=1,$I260=1),$G262,"")</f>
        <v/>
      </c>
      <c r="AB262" s="0" t="str">
        <f aca="false">IF(AND(T262&lt;T$415+2*T$417,T262&gt;T$415-2*T$417),T262,"")</f>
        <v/>
      </c>
      <c r="AC262" s="0" t="str">
        <f aca="false">IF(AND(U262&lt;U$415+2*U$417,U262&gt;U$415-2*U$417),U262,"")</f>
        <v/>
      </c>
      <c r="AD262" s="0" t="str">
        <f aca="false">IF(AND(V262&lt;V$415+2*V$417,V262&gt;V$415-2*V$417),V262,"")</f>
        <v/>
      </c>
      <c r="AF262" s="0" t="str">
        <f aca="false">IF(AND(X262&lt;X$415+2*X$417,X262&gt;X$415-2*X$417),X262,"")</f>
        <v/>
      </c>
      <c r="AG262" s="0" t="str">
        <f aca="false">IF(AND(Y262&lt;Y$415+2*Y$417,Y262&gt;Y$415-2*Y$417),Y262,"")</f>
        <v/>
      </c>
    </row>
    <row r="263" customFormat="false" ht="12.8" hidden="false" customHeight="false" outlineLevel="0" collapsed="false">
      <c r="A263" s="0" t="n">
        <v>262</v>
      </c>
      <c r="B263" s="0" t="s">
        <v>19</v>
      </c>
      <c r="C263" s="0" t="s">
        <v>20</v>
      </c>
      <c r="D263" s="0" t="n">
        <v>35</v>
      </c>
      <c r="E263" s="0" t="n">
        <v>6</v>
      </c>
      <c r="F263" s="0" t="s">
        <v>49</v>
      </c>
      <c r="G263" s="0" t="n">
        <v>999</v>
      </c>
      <c r="I263" s="0" t="n">
        <v>0</v>
      </c>
      <c r="J263" s="0" t="n">
        <v>1</v>
      </c>
      <c r="K263" s="0" t="n">
        <v>1</v>
      </c>
      <c r="L263" s="0" t="s">
        <v>56</v>
      </c>
      <c r="M263" s="0" t="s">
        <v>42</v>
      </c>
      <c r="N263" s="0" t="s">
        <v>66</v>
      </c>
      <c r="T263" s="0" t="str">
        <f aca="false">IF(AND($P263="Congruent",$I263=1),$G263,"")</f>
        <v/>
      </c>
      <c r="U263" s="0" t="str">
        <f aca="false">IF(AND($P263="Neutre",$I263=1),$G263,"")</f>
        <v/>
      </c>
      <c r="V263" s="0" t="str">
        <f aca="false">IF(AND($P263="Incongruent",$I263=1),$G263,"")</f>
        <v/>
      </c>
      <c r="X263" s="0" t="str">
        <f aca="false">IF(AND($Q263="control",$I263=1,$I261=1),$G263,"")</f>
        <v/>
      </c>
      <c r="Y263" s="0" t="str">
        <f aca="false">IF(AND($Q263="test",$I263=1,$I261=1),$G263,"")</f>
        <v/>
      </c>
      <c r="AB263" s="0" t="str">
        <f aca="false">IF(AND(T263&lt;T$415+2*T$417,T263&gt;T$415-2*T$417),T263,"")</f>
        <v/>
      </c>
      <c r="AC263" s="0" t="str">
        <f aca="false">IF(AND(U263&lt;U$415+2*U$417,U263&gt;U$415-2*U$417),U263,"")</f>
        <v/>
      </c>
      <c r="AD263" s="0" t="str">
        <f aca="false">IF(AND(V263&lt;V$415+2*V$417,V263&gt;V$415-2*V$417),V263,"")</f>
        <v/>
      </c>
      <c r="AF263" s="0" t="str">
        <f aca="false">IF(AND(X263&lt;X$415+2*X$417,X263&gt;X$415-2*X$417),X263,"")</f>
        <v/>
      </c>
      <c r="AG263" s="0" t="str">
        <f aca="false">IF(AND(Y263&lt;Y$415+2*Y$417,Y263&gt;Y$415-2*Y$417),Y263,"")</f>
        <v/>
      </c>
    </row>
    <row r="264" customFormat="false" ht="12.8" hidden="false" customHeight="false" outlineLevel="0" collapsed="false">
      <c r="A264" s="0" t="n">
        <v>263</v>
      </c>
      <c r="B264" s="0" t="s">
        <v>19</v>
      </c>
      <c r="C264" s="0" t="s">
        <v>20</v>
      </c>
      <c r="D264" s="0" t="n">
        <v>36</v>
      </c>
      <c r="E264" s="0" t="n">
        <v>1</v>
      </c>
      <c r="F264" s="0" t="s">
        <v>41</v>
      </c>
      <c r="G264" s="0" t="n">
        <v>500</v>
      </c>
      <c r="I264" s="0" t="n">
        <v>0</v>
      </c>
      <c r="J264" s="0" t="n">
        <v>1</v>
      </c>
      <c r="L264" s="0" t="s">
        <v>50</v>
      </c>
      <c r="M264" s="0" t="s">
        <v>51</v>
      </c>
      <c r="N264" s="0" t="s">
        <v>67</v>
      </c>
      <c r="T264" s="0" t="str">
        <f aca="false">IF(AND($P264="Congruent",$I264=1),$G264,"")</f>
        <v/>
      </c>
      <c r="U264" s="0" t="str">
        <f aca="false">IF(AND($P264="Neutre",$I264=1),$G264,"")</f>
        <v/>
      </c>
      <c r="V264" s="0" t="str">
        <f aca="false">IF(AND($P264="Incongruent",$I264=1),$G264,"")</f>
        <v/>
      </c>
      <c r="X264" s="0" t="str">
        <f aca="false">IF(AND($Q264="control",$I264=1,$I262=1),$G264,"")</f>
        <v/>
      </c>
      <c r="Y264" s="0" t="str">
        <f aca="false">IF(AND($Q264="test",$I264=1,$I262=1),$G264,"")</f>
        <v/>
      </c>
      <c r="AB264" s="0" t="str">
        <f aca="false">IF(AND(T264&lt;T$415+2*T$417,T264&gt;T$415-2*T$417),T264,"")</f>
        <v/>
      </c>
      <c r="AC264" s="0" t="str">
        <f aca="false">IF(AND(U264&lt;U$415+2*U$417,U264&gt;U$415-2*U$417),U264,"")</f>
        <v/>
      </c>
      <c r="AD264" s="0" t="str">
        <f aca="false">IF(AND(V264&lt;V$415+2*V$417,V264&gt;V$415-2*V$417),V264,"")</f>
        <v/>
      </c>
      <c r="AF264" s="0" t="str">
        <f aca="false">IF(AND(X264&lt;X$415+2*X$417,X264&gt;X$415-2*X$417),X264,"")</f>
        <v/>
      </c>
      <c r="AG264" s="0" t="str">
        <f aca="false">IF(AND(Y264&lt;Y$415+2*Y$417,Y264&gt;Y$415-2*Y$417),Y264,"")</f>
        <v/>
      </c>
    </row>
    <row r="265" customFormat="false" ht="12.8" hidden="false" customHeight="false" outlineLevel="0" collapsed="false">
      <c r="A265" s="0" t="n">
        <v>264</v>
      </c>
      <c r="B265" s="0" t="s">
        <v>19</v>
      </c>
      <c r="C265" s="0" t="s">
        <v>20</v>
      </c>
      <c r="D265" s="0" t="n">
        <v>36</v>
      </c>
      <c r="E265" s="0" t="n">
        <v>2</v>
      </c>
      <c r="F265" s="0" t="s">
        <v>11</v>
      </c>
      <c r="G265" s="0" t="n">
        <v>558.999999999942</v>
      </c>
      <c r="H265" s="0" t="s">
        <v>47</v>
      </c>
      <c r="I265" s="0" t="n">
        <v>1</v>
      </c>
      <c r="J265" s="0" t="n">
        <v>0</v>
      </c>
      <c r="L265" s="0" t="s">
        <v>50</v>
      </c>
      <c r="M265" s="0" t="s">
        <v>51</v>
      </c>
      <c r="N265" s="0" t="s">
        <v>67</v>
      </c>
      <c r="O265" s="0" t="s">
        <v>52</v>
      </c>
      <c r="P265" s="0" t="s">
        <v>53</v>
      </c>
      <c r="T265" s="0" t="str">
        <f aca="false">IF(AND($P265="Congruent",$I265=1),$G265,"")</f>
        <v/>
      </c>
      <c r="U265" s="0" t="n">
        <f aca="false">IF(AND($P265="Neutre",$I265=1),$G265,"")</f>
        <v>558.999999999942</v>
      </c>
      <c r="V265" s="0" t="str">
        <f aca="false">IF(AND($P265="Incongruent",$I265=1),$G265,"")</f>
        <v/>
      </c>
      <c r="X265" s="0" t="str">
        <f aca="false">IF(AND($Q265="control",$I265=1,$I263=1),$G265,"")</f>
        <v/>
      </c>
      <c r="Y265" s="0" t="str">
        <f aca="false">IF(AND($Q265="test",$I265=1,$I263=1),$G265,"")</f>
        <v/>
      </c>
      <c r="AB265" s="0" t="str">
        <f aca="false">IF(AND(T265&lt;T$415+2*T$417,T265&gt;T$415-2*T$417),T265,"")</f>
        <v/>
      </c>
      <c r="AC265" s="0" t="n">
        <f aca="false">IF(AND(U265&lt;U$415+2*U$417,U265&gt;U$415-2*U$417),U265,"")</f>
        <v>558.999999999942</v>
      </c>
      <c r="AD265" s="0" t="str">
        <f aca="false">IF(AND(V265&lt;V$415+2*V$417,V265&gt;V$415-2*V$417),V265,"")</f>
        <v/>
      </c>
      <c r="AF265" s="0" t="str">
        <f aca="false">IF(AND(X265&lt;X$415+2*X$417,X265&gt;X$415-2*X$417),X265,"")</f>
        <v/>
      </c>
      <c r="AG265" s="0" t="str">
        <f aca="false">IF(AND(Y265&lt;Y$415+2*Y$417,Y265&gt;Y$415-2*Y$417),Y265,"")</f>
        <v/>
      </c>
    </row>
    <row r="266" customFormat="false" ht="12.8" hidden="false" customHeight="false" outlineLevel="0" collapsed="false">
      <c r="A266" s="0" t="n">
        <v>265</v>
      </c>
      <c r="B266" s="0" t="s">
        <v>19</v>
      </c>
      <c r="C266" s="0" t="s">
        <v>20</v>
      </c>
      <c r="D266" s="0" t="n">
        <v>36</v>
      </c>
      <c r="E266" s="0" t="n">
        <v>3</v>
      </c>
      <c r="F266" s="0" t="s">
        <v>41</v>
      </c>
      <c r="G266" s="0" t="n">
        <v>500</v>
      </c>
      <c r="I266" s="0" t="n">
        <v>0</v>
      </c>
      <c r="J266" s="0" t="n">
        <v>1</v>
      </c>
      <c r="L266" s="0" t="s">
        <v>50</v>
      </c>
      <c r="M266" s="0" t="s">
        <v>51</v>
      </c>
      <c r="N266" s="0" t="s">
        <v>67</v>
      </c>
      <c r="T266" s="0" t="str">
        <f aca="false">IF(AND($P266="Congruent",$I266=1),$G266,"")</f>
        <v/>
      </c>
      <c r="U266" s="0" t="str">
        <f aca="false">IF(AND($P266="Neutre",$I266=1),$G266,"")</f>
        <v/>
      </c>
      <c r="V266" s="0" t="str">
        <f aca="false">IF(AND($P266="Incongruent",$I266=1),$G266,"")</f>
        <v/>
      </c>
      <c r="X266" s="0" t="str">
        <f aca="false">IF(AND($Q266="control",$I266=1,$I264=1),$G266,"")</f>
        <v/>
      </c>
      <c r="Y266" s="0" t="str">
        <f aca="false">IF(AND($Q266="test",$I266=1,$I264=1),$G266,"")</f>
        <v/>
      </c>
      <c r="AB266" s="0" t="str">
        <f aca="false">IF(AND(T266&lt;T$415+2*T$417,T266&gt;T$415-2*T$417),T266,"")</f>
        <v/>
      </c>
      <c r="AC266" s="0" t="str">
        <f aca="false">IF(AND(U266&lt;U$415+2*U$417,U266&gt;U$415-2*U$417),U266,"")</f>
        <v/>
      </c>
      <c r="AD266" s="0" t="str">
        <f aca="false">IF(AND(V266&lt;V$415+2*V$417,V266&gt;V$415-2*V$417),V266,"")</f>
        <v/>
      </c>
      <c r="AF266" s="0" t="str">
        <f aca="false">IF(AND(X266&lt;X$415+2*X$417,X266&gt;X$415-2*X$417),X266,"")</f>
        <v/>
      </c>
      <c r="AG266" s="0" t="str">
        <f aca="false">IF(AND(Y266&lt;Y$415+2*Y$417,Y266&gt;Y$415-2*Y$417),Y266,"")</f>
        <v/>
      </c>
    </row>
    <row r="267" customFormat="false" ht="12.8" hidden="false" customHeight="false" outlineLevel="0" collapsed="false">
      <c r="A267" s="0" t="n">
        <v>266</v>
      </c>
      <c r="B267" s="0" t="s">
        <v>19</v>
      </c>
      <c r="C267" s="0" t="s">
        <v>20</v>
      </c>
      <c r="D267" s="0" t="n">
        <v>36</v>
      </c>
      <c r="E267" s="0" t="n">
        <v>4</v>
      </c>
      <c r="F267" s="0" t="s">
        <v>12</v>
      </c>
      <c r="G267" s="0" t="n">
        <v>661.999999999942</v>
      </c>
      <c r="H267" s="0" t="s">
        <v>44</v>
      </c>
      <c r="I267" s="0" t="n">
        <v>1</v>
      </c>
      <c r="J267" s="0" t="n">
        <v>0</v>
      </c>
      <c r="L267" s="0" t="s">
        <v>50</v>
      </c>
      <c r="M267" s="0" t="s">
        <v>51</v>
      </c>
      <c r="N267" s="0" t="s">
        <v>67</v>
      </c>
      <c r="O267" s="0" t="s">
        <v>48</v>
      </c>
      <c r="P267" s="0" t="s">
        <v>46</v>
      </c>
      <c r="Q267" s="0" t="s">
        <v>17</v>
      </c>
      <c r="T267" s="0" t="n">
        <f aca="false">IF(AND($P267="Congruent",$I267=1),$G267,"")</f>
        <v>661.999999999942</v>
      </c>
      <c r="U267" s="0" t="str">
        <f aca="false">IF(AND($P267="Neutre",$I267=1),$G267,"")</f>
        <v/>
      </c>
      <c r="V267" s="0" t="str">
        <f aca="false">IF(AND($P267="Incongruent",$I267=1),$G267,"")</f>
        <v/>
      </c>
      <c r="X267" s="0" t="n">
        <f aca="false">IF(AND($Q267="control",$I267=1,$I265=1),$G267,"")</f>
        <v>661.999999999942</v>
      </c>
      <c r="Y267" s="0" t="str">
        <f aca="false">IF(AND($Q267="test",$I267=1,$I265=1),$G267,"")</f>
        <v/>
      </c>
      <c r="AB267" s="0" t="n">
        <f aca="false">IF(AND(T267&lt;T$415+2*T$417,T267&gt;T$415-2*T$417),T267,"")</f>
        <v>661.999999999942</v>
      </c>
      <c r="AC267" s="0" t="str">
        <f aca="false">IF(AND(U267&lt;U$415+2*U$417,U267&gt;U$415-2*U$417),U267,"")</f>
        <v/>
      </c>
      <c r="AD267" s="0" t="str">
        <f aca="false">IF(AND(V267&lt;V$415+2*V$417,V267&gt;V$415-2*V$417),V267,"")</f>
        <v/>
      </c>
      <c r="AF267" s="0" t="n">
        <f aca="false">IF(AND(X267&lt;X$415+2*X$417,X267&gt;X$415-2*X$417),X267,"")</f>
        <v>661.999999999942</v>
      </c>
      <c r="AG267" s="0" t="str">
        <f aca="false">IF(AND(Y267&lt;Y$415+2*Y$417,Y267&gt;Y$415-2*Y$417),Y267,"")</f>
        <v/>
      </c>
    </row>
    <row r="268" customFormat="false" ht="12.8" hidden="false" customHeight="false" outlineLevel="0" collapsed="false">
      <c r="A268" s="0" t="n">
        <v>267</v>
      </c>
      <c r="B268" s="0" t="s">
        <v>19</v>
      </c>
      <c r="C268" s="0" t="s">
        <v>20</v>
      </c>
      <c r="D268" s="0" t="n">
        <v>36</v>
      </c>
      <c r="E268" s="0" t="n">
        <v>5</v>
      </c>
      <c r="F268" s="0" t="s">
        <v>41</v>
      </c>
      <c r="G268" s="0" t="n">
        <v>500</v>
      </c>
      <c r="I268" s="0" t="n">
        <v>0</v>
      </c>
      <c r="J268" s="0" t="n">
        <v>1</v>
      </c>
      <c r="L268" s="0" t="s">
        <v>50</v>
      </c>
      <c r="M268" s="0" t="s">
        <v>51</v>
      </c>
      <c r="N268" s="0" t="s">
        <v>67</v>
      </c>
      <c r="T268" s="0" t="str">
        <f aca="false">IF(AND($P268="Congruent",$I268=1),$G268,"")</f>
        <v/>
      </c>
      <c r="U268" s="0" t="str">
        <f aca="false">IF(AND($P268="Neutre",$I268=1),$G268,"")</f>
        <v/>
      </c>
      <c r="V268" s="0" t="str">
        <f aca="false">IF(AND($P268="Incongruent",$I268=1),$G268,"")</f>
        <v/>
      </c>
      <c r="X268" s="0" t="str">
        <f aca="false">IF(AND($Q268="control",$I268=1,$I266=1),$G268,"")</f>
        <v/>
      </c>
      <c r="Y268" s="0" t="str">
        <f aca="false">IF(AND($Q268="test",$I268=1,$I266=1),$G268,"")</f>
        <v/>
      </c>
      <c r="AB268" s="0" t="str">
        <f aca="false">IF(AND(T268&lt;T$415+2*T$417,T268&gt;T$415-2*T$417),T268,"")</f>
        <v/>
      </c>
      <c r="AC268" s="0" t="str">
        <f aca="false">IF(AND(U268&lt;U$415+2*U$417,U268&gt;U$415-2*U$417),U268,"")</f>
        <v/>
      </c>
      <c r="AD268" s="0" t="str">
        <f aca="false">IF(AND(V268&lt;V$415+2*V$417,V268&gt;V$415-2*V$417),V268,"")</f>
        <v/>
      </c>
      <c r="AF268" s="0" t="str">
        <f aca="false">IF(AND(X268&lt;X$415+2*X$417,X268&gt;X$415-2*X$417),X268,"")</f>
        <v/>
      </c>
      <c r="AG268" s="0" t="str">
        <f aca="false">IF(AND(Y268&lt;Y$415+2*Y$417,Y268&gt;Y$415-2*Y$417),Y268,"")</f>
        <v/>
      </c>
    </row>
    <row r="269" customFormat="false" ht="12.8" hidden="false" customHeight="false" outlineLevel="0" collapsed="false">
      <c r="A269" s="0" t="n">
        <v>268</v>
      </c>
      <c r="B269" s="0" t="s">
        <v>19</v>
      </c>
      <c r="C269" s="0" t="s">
        <v>20</v>
      </c>
      <c r="D269" s="0" t="n">
        <v>36</v>
      </c>
      <c r="E269" s="0" t="n">
        <v>6</v>
      </c>
      <c r="F269" s="0" t="s">
        <v>49</v>
      </c>
      <c r="G269" s="0" t="n">
        <v>999</v>
      </c>
      <c r="I269" s="0" t="n">
        <v>0</v>
      </c>
      <c r="J269" s="0" t="n">
        <v>1</v>
      </c>
      <c r="K269" s="0" t="n">
        <v>1</v>
      </c>
      <c r="L269" s="0" t="s">
        <v>50</v>
      </c>
      <c r="M269" s="0" t="s">
        <v>51</v>
      </c>
      <c r="N269" s="0" t="s">
        <v>67</v>
      </c>
      <c r="T269" s="0" t="str">
        <f aca="false">IF(AND($P269="Congruent",$I269=1),$G269,"")</f>
        <v/>
      </c>
      <c r="U269" s="0" t="str">
        <f aca="false">IF(AND($P269="Neutre",$I269=1),$G269,"")</f>
        <v/>
      </c>
      <c r="V269" s="0" t="str">
        <f aca="false">IF(AND($P269="Incongruent",$I269=1),$G269,"")</f>
        <v/>
      </c>
      <c r="X269" s="0" t="str">
        <f aca="false">IF(AND($Q269="control",$I269=1,$I267=1),$G269,"")</f>
        <v/>
      </c>
      <c r="Y269" s="0" t="str">
        <f aca="false">IF(AND($Q269="test",$I269=1,$I267=1),$G269,"")</f>
        <v/>
      </c>
      <c r="AB269" s="0" t="str">
        <f aca="false">IF(AND(T269&lt;T$415+2*T$417,T269&gt;T$415-2*T$417),T269,"")</f>
        <v/>
      </c>
      <c r="AC269" s="0" t="str">
        <f aca="false">IF(AND(U269&lt;U$415+2*U$417,U269&gt;U$415-2*U$417),U269,"")</f>
        <v/>
      </c>
      <c r="AD269" s="0" t="str">
        <f aca="false">IF(AND(V269&lt;V$415+2*V$417,V269&gt;V$415-2*V$417),V269,"")</f>
        <v/>
      </c>
      <c r="AF269" s="0" t="str">
        <f aca="false">IF(AND(X269&lt;X$415+2*X$417,X269&gt;X$415-2*X$417),X269,"")</f>
        <v/>
      </c>
      <c r="AG269" s="0" t="str">
        <f aca="false">IF(AND(Y269&lt;Y$415+2*Y$417,Y269&gt;Y$415-2*Y$417),Y269,"")</f>
        <v/>
      </c>
    </row>
    <row r="270" customFormat="false" ht="12.8" hidden="false" customHeight="false" outlineLevel="0" collapsed="false">
      <c r="A270" s="0" t="n">
        <v>269</v>
      </c>
      <c r="B270" s="0" t="s">
        <v>19</v>
      </c>
      <c r="C270" s="0" t="s">
        <v>20</v>
      </c>
      <c r="D270" s="0" t="n">
        <v>37</v>
      </c>
      <c r="E270" s="0" t="n">
        <v>1</v>
      </c>
      <c r="F270" s="0" t="s">
        <v>41</v>
      </c>
      <c r="G270" s="0" t="n">
        <v>500</v>
      </c>
      <c r="I270" s="0" t="n">
        <v>0</v>
      </c>
      <c r="J270" s="0" t="n">
        <v>1</v>
      </c>
      <c r="L270" s="0" t="s">
        <v>62</v>
      </c>
      <c r="M270" s="0" t="s">
        <v>43</v>
      </c>
      <c r="N270" s="0" t="s">
        <v>65</v>
      </c>
      <c r="T270" s="0" t="str">
        <f aca="false">IF(AND($P270="Congruent",$I270=1),$G270,"")</f>
        <v/>
      </c>
      <c r="U270" s="0" t="str">
        <f aca="false">IF(AND($P270="Neutre",$I270=1),$G270,"")</f>
        <v/>
      </c>
      <c r="V270" s="0" t="str">
        <f aca="false">IF(AND($P270="Incongruent",$I270=1),$G270,"")</f>
        <v/>
      </c>
      <c r="X270" s="0" t="str">
        <f aca="false">IF(AND($Q270="control",$I270=1,$I268=1),$G270,"")</f>
        <v/>
      </c>
      <c r="Y270" s="0" t="str">
        <f aca="false">IF(AND($Q270="test",$I270=1,$I268=1),$G270,"")</f>
        <v/>
      </c>
      <c r="AB270" s="0" t="str">
        <f aca="false">IF(AND(T270&lt;T$415+2*T$417,T270&gt;T$415-2*T$417),T270,"")</f>
        <v/>
      </c>
      <c r="AC270" s="0" t="str">
        <f aca="false">IF(AND(U270&lt;U$415+2*U$417,U270&gt;U$415-2*U$417),U270,"")</f>
        <v/>
      </c>
      <c r="AD270" s="0" t="str">
        <f aca="false">IF(AND(V270&lt;V$415+2*V$417,V270&gt;V$415-2*V$417),V270,"")</f>
        <v/>
      </c>
      <c r="AF270" s="0" t="str">
        <f aca="false">IF(AND(X270&lt;X$415+2*X$417,X270&gt;X$415-2*X$417),X270,"")</f>
        <v/>
      </c>
      <c r="AG270" s="0" t="str">
        <f aca="false">IF(AND(Y270&lt;Y$415+2*Y$417,Y270&gt;Y$415-2*Y$417),Y270,"")</f>
        <v/>
      </c>
    </row>
    <row r="271" customFormat="false" ht="12.8" hidden="false" customHeight="false" outlineLevel="0" collapsed="false">
      <c r="A271" s="0" t="n">
        <v>270</v>
      </c>
      <c r="B271" s="0" t="s">
        <v>19</v>
      </c>
      <c r="C271" s="0" t="s">
        <v>20</v>
      </c>
      <c r="D271" s="0" t="n">
        <v>37</v>
      </c>
      <c r="E271" s="0" t="n">
        <v>2</v>
      </c>
      <c r="F271" s="0" t="s">
        <v>11</v>
      </c>
      <c r="G271" s="0" t="n">
        <v>608</v>
      </c>
      <c r="H271" s="0" t="s">
        <v>47</v>
      </c>
      <c r="I271" s="0" t="n">
        <v>1</v>
      </c>
      <c r="J271" s="0" t="n">
        <v>0</v>
      </c>
      <c r="L271" s="0" t="s">
        <v>62</v>
      </c>
      <c r="M271" s="0" t="s">
        <v>43</v>
      </c>
      <c r="N271" s="0" t="s">
        <v>65</v>
      </c>
      <c r="O271" s="0" t="s">
        <v>45</v>
      </c>
      <c r="P271" s="0" t="s">
        <v>46</v>
      </c>
      <c r="T271" s="0" t="n">
        <f aca="false">IF(AND($P271="Congruent",$I271=1),$G271,"")</f>
        <v>608</v>
      </c>
      <c r="U271" s="0" t="str">
        <f aca="false">IF(AND($P271="Neutre",$I271=1),$G271,"")</f>
        <v/>
      </c>
      <c r="V271" s="0" t="str">
        <f aca="false">IF(AND($P271="Incongruent",$I271=1),$G271,"")</f>
        <v/>
      </c>
      <c r="X271" s="0" t="str">
        <f aca="false">IF(AND($Q271="control",$I271=1,$I269=1),$G271,"")</f>
        <v/>
      </c>
      <c r="Y271" s="0" t="str">
        <f aca="false">IF(AND($Q271="test",$I271=1,$I269=1),$G271,"")</f>
        <v/>
      </c>
      <c r="AB271" s="0" t="n">
        <f aca="false">IF(AND(T271&lt;T$415+2*T$417,T271&gt;T$415-2*T$417),T271,"")</f>
        <v>608</v>
      </c>
      <c r="AC271" s="0" t="str">
        <f aca="false">IF(AND(U271&lt;U$415+2*U$417,U271&gt;U$415-2*U$417),U271,"")</f>
        <v/>
      </c>
      <c r="AD271" s="0" t="str">
        <f aca="false">IF(AND(V271&lt;V$415+2*V$417,V271&gt;V$415-2*V$417),V271,"")</f>
        <v/>
      </c>
      <c r="AF271" s="0" t="str">
        <f aca="false">IF(AND(X271&lt;X$415+2*X$417,X271&gt;X$415-2*X$417),X271,"")</f>
        <v/>
      </c>
      <c r="AG271" s="0" t="str">
        <f aca="false">IF(AND(Y271&lt;Y$415+2*Y$417,Y271&gt;Y$415-2*Y$417),Y271,"")</f>
        <v/>
      </c>
    </row>
    <row r="272" customFormat="false" ht="12.8" hidden="false" customHeight="false" outlineLevel="0" collapsed="false">
      <c r="A272" s="0" t="n">
        <v>271</v>
      </c>
      <c r="B272" s="0" t="s">
        <v>19</v>
      </c>
      <c r="C272" s="0" t="s">
        <v>20</v>
      </c>
      <c r="D272" s="0" t="n">
        <v>37</v>
      </c>
      <c r="E272" s="0" t="n">
        <v>3</v>
      </c>
      <c r="F272" s="0" t="s">
        <v>41</v>
      </c>
      <c r="G272" s="0" t="n">
        <v>500</v>
      </c>
      <c r="I272" s="0" t="n">
        <v>0</v>
      </c>
      <c r="J272" s="0" t="n">
        <v>1</v>
      </c>
      <c r="L272" s="0" t="s">
        <v>62</v>
      </c>
      <c r="M272" s="0" t="s">
        <v>43</v>
      </c>
      <c r="N272" s="0" t="s">
        <v>65</v>
      </c>
      <c r="T272" s="0" t="str">
        <f aca="false">IF(AND($P272="Congruent",$I272=1),$G272,"")</f>
        <v/>
      </c>
      <c r="U272" s="0" t="str">
        <f aca="false">IF(AND($P272="Neutre",$I272=1),$G272,"")</f>
        <v/>
      </c>
      <c r="V272" s="0" t="str">
        <f aca="false">IF(AND($P272="Incongruent",$I272=1),$G272,"")</f>
        <v/>
      </c>
      <c r="X272" s="0" t="str">
        <f aca="false">IF(AND($Q272="control",$I272=1,$I270=1),$G272,"")</f>
        <v/>
      </c>
      <c r="Y272" s="0" t="str">
        <f aca="false">IF(AND($Q272="test",$I272=1,$I270=1),$G272,"")</f>
        <v/>
      </c>
      <c r="AB272" s="0" t="str">
        <f aca="false">IF(AND(T272&lt;T$415+2*T$417,T272&gt;T$415-2*T$417),T272,"")</f>
        <v/>
      </c>
      <c r="AC272" s="0" t="str">
        <f aca="false">IF(AND(U272&lt;U$415+2*U$417,U272&gt;U$415-2*U$417),U272,"")</f>
        <v/>
      </c>
      <c r="AD272" s="0" t="str">
        <f aca="false">IF(AND(V272&lt;V$415+2*V$417,V272&gt;V$415-2*V$417),V272,"")</f>
        <v/>
      </c>
      <c r="AF272" s="0" t="str">
        <f aca="false">IF(AND(X272&lt;X$415+2*X$417,X272&gt;X$415-2*X$417),X272,"")</f>
        <v/>
      </c>
      <c r="AG272" s="0" t="str">
        <f aca="false">IF(AND(Y272&lt;Y$415+2*Y$417,Y272&gt;Y$415-2*Y$417),Y272,"")</f>
        <v/>
      </c>
    </row>
    <row r="273" customFormat="false" ht="12.8" hidden="false" customHeight="false" outlineLevel="0" collapsed="false">
      <c r="A273" s="0" t="n">
        <v>272</v>
      </c>
      <c r="B273" s="0" t="s">
        <v>19</v>
      </c>
      <c r="C273" s="0" t="s">
        <v>20</v>
      </c>
      <c r="D273" s="0" t="n">
        <v>37</v>
      </c>
      <c r="E273" s="0" t="n">
        <v>4</v>
      </c>
      <c r="F273" s="0" t="s">
        <v>12</v>
      </c>
      <c r="G273" s="0" t="n">
        <v>891</v>
      </c>
      <c r="H273" s="0" t="s">
        <v>47</v>
      </c>
      <c r="I273" s="0" t="n">
        <v>1</v>
      </c>
      <c r="J273" s="0" t="n">
        <v>0</v>
      </c>
      <c r="L273" s="0" t="s">
        <v>62</v>
      </c>
      <c r="M273" s="0" t="s">
        <v>43</v>
      </c>
      <c r="N273" s="0" t="s">
        <v>65</v>
      </c>
      <c r="O273" s="0" t="s">
        <v>48</v>
      </c>
      <c r="P273" s="0" t="s">
        <v>46</v>
      </c>
      <c r="T273" s="0" t="n">
        <f aca="false">IF(AND($P273="Congruent",$I273=1),$G273,"")</f>
        <v>891</v>
      </c>
      <c r="U273" s="0" t="str">
        <f aca="false">IF(AND($P273="Neutre",$I273=1),$G273,"")</f>
        <v/>
      </c>
      <c r="V273" s="0" t="str">
        <f aca="false">IF(AND($P273="Incongruent",$I273=1),$G273,"")</f>
        <v/>
      </c>
      <c r="X273" s="0" t="str">
        <f aca="false">IF(AND($Q273="control",$I273=1,$I271=1),$G273,"")</f>
        <v/>
      </c>
      <c r="Y273" s="0" t="str">
        <f aca="false">IF(AND($Q273="test",$I273=1,$I271=1),$G273,"")</f>
        <v/>
      </c>
      <c r="AB273" s="0" t="n">
        <f aca="false">IF(AND(T273&lt;T$415+2*T$417,T273&gt;T$415-2*T$417),T273,"")</f>
        <v>891</v>
      </c>
      <c r="AC273" s="0" t="str">
        <f aca="false">IF(AND(U273&lt;U$415+2*U$417,U273&gt;U$415-2*U$417),U273,"")</f>
        <v/>
      </c>
      <c r="AD273" s="0" t="str">
        <f aca="false">IF(AND(V273&lt;V$415+2*V$417,V273&gt;V$415-2*V$417),V273,"")</f>
        <v/>
      </c>
      <c r="AF273" s="0" t="str">
        <f aca="false">IF(AND(X273&lt;X$415+2*X$417,X273&gt;X$415-2*X$417),X273,"")</f>
        <v/>
      </c>
      <c r="AG273" s="0" t="str">
        <f aca="false">IF(AND(Y273&lt;Y$415+2*Y$417,Y273&gt;Y$415-2*Y$417),Y273,"")</f>
        <v/>
      </c>
    </row>
    <row r="274" customFormat="false" ht="12.8" hidden="false" customHeight="false" outlineLevel="0" collapsed="false">
      <c r="A274" s="0" t="n">
        <v>273</v>
      </c>
      <c r="B274" s="0" t="s">
        <v>19</v>
      </c>
      <c r="C274" s="0" t="s">
        <v>20</v>
      </c>
      <c r="D274" s="0" t="n">
        <v>37</v>
      </c>
      <c r="E274" s="0" t="n">
        <v>5</v>
      </c>
      <c r="F274" s="0" t="s">
        <v>41</v>
      </c>
      <c r="G274" s="0" t="n">
        <v>500</v>
      </c>
      <c r="I274" s="0" t="n">
        <v>0</v>
      </c>
      <c r="J274" s="0" t="n">
        <v>1</v>
      </c>
      <c r="L274" s="0" t="s">
        <v>62</v>
      </c>
      <c r="M274" s="0" t="s">
        <v>43</v>
      </c>
      <c r="N274" s="0" t="s">
        <v>65</v>
      </c>
      <c r="T274" s="0" t="str">
        <f aca="false">IF(AND($P274="Congruent",$I274=1),$G274,"")</f>
        <v/>
      </c>
      <c r="U274" s="0" t="str">
        <f aca="false">IF(AND($P274="Neutre",$I274=1),$G274,"")</f>
        <v/>
      </c>
      <c r="V274" s="0" t="str">
        <f aca="false">IF(AND($P274="Incongruent",$I274=1),$G274,"")</f>
        <v/>
      </c>
      <c r="X274" s="0" t="str">
        <f aca="false">IF(AND($Q274="control",$I274=1,$I272=1),$G274,"")</f>
        <v/>
      </c>
      <c r="Y274" s="0" t="str">
        <f aca="false">IF(AND($Q274="test",$I274=1,$I272=1),$G274,"")</f>
        <v/>
      </c>
      <c r="AB274" s="0" t="str">
        <f aca="false">IF(AND(T274&lt;T$415+2*T$417,T274&gt;T$415-2*T$417),T274,"")</f>
        <v/>
      </c>
      <c r="AC274" s="0" t="str">
        <f aca="false">IF(AND(U274&lt;U$415+2*U$417,U274&gt;U$415-2*U$417),U274,"")</f>
        <v/>
      </c>
      <c r="AD274" s="0" t="str">
        <f aca="false">IF(AND(V274&lt;V$415+2*V$417,V274&gt;V$415-2*V$417),V274,"")</f>
        <v/>
      </c>
      <c r="AF274" s="0" t="str">
        <f aca="false">IF(AND(X274&lt;X$415+2*X$417,X274&gt;X$415-2*X$417),X274,"")</f>
        <v/>
      </c>
      <c r="AG274" s="0" t="str">
        <f aca="false">IF(AND(Y274&lt;Y$415+2*Y$417,Y274&gt;Y$415-2*Y$417),Y274,"")</f>
        <v/>
      </c>
    </row>
    <row r="275" customFormat="false" ht="12.8" hidden="false" customHeight="false" outlineLevel="0" collapsed="false">
      <c r="A275" s="0" t="n">
        <v>274</v>
      </c>
      <c r="B275" s="0" t="s">
        <v>19</v>
      </c>
      <c r="C275" s="0" t="s">
        <v>20</v>
      </c>
      <c r="D275" s="0" t="n">
        <v>37</v>
      </c>
      <c r="E275" s="0" t="n">
        <v>6</v>
      </c>
      <c r="F275" s="0" t="s">
        <v>49</v>
      </c>
      <c r="G275" s="0" t="n">
        <v>999</v>
      </c>
      <c r="I275" s="0" t="n">
        <v>0</v>
      </c>
      <c r="J275" s="0" t="n">
        <v>1</v>
      </c>
      <c r="K275" s="0" t="n">
        <v>1</v>
      </c>
      <c r="L275" s="0" t="s">
        <v>62</v>
      </c>
      <c r="M275" s="0" t="s">
        <v>43</v>
      </c>
      <c r="N275" s="0" t="s">
        <v>65</v>
      </c>
      <c r="T275" s="0" t="str">
        <f aca="false">IF(AND($P275="Congruent",$I275=1),$G275,"")</f>
        <v/>
      </c>
      <c r="U275" s="0" t="str">
        <f aca="false">IF(AND($P275="Neutre",$I275=1),$G275,"")</f>
        <v/>
      </c>
      <c r="V275" s="0" t="str">
        <f aca="false">IF(AND($P275="Incongruent",$I275=1),$G275,"")</f>
        <v/>
      </c>
      <c r="X275" s="0" t="str">
        <f aca="false">IF(AND($Q275="control",$I275=1,$I273=1),$G275,"")</f>
        <v/>
      </c>
      <c r="Y275" s="0" t="str">
        <f aca="false">IF(AND($Q275="test",$I275=1,$I273=1),$G275,"")</f>
        <v/>
      </c>
      <c r="AB275" s="0" t="str">
        <f aca="false">IF(AND(T275&lt;T$415+2*T$417,T275&gt;T$415-2*T$417),T275,"")</f>
        <v/>
      </c>
      <c r="AC275" s="0" t="str">
        <f aca="false">IF(AND(U275&lt;U$415+2*U$417,U275&gt;U$415-2*U$417),U275,"")</f>
        <v/>
      </c>
      <c r="AD275" s="0" t="str">
        <f aca="false">IF(AND(V275&lt;V$415+2*V$417,V275&gt;V$415-2*V$417),V275,"")</f>
        <v/>
      </c>
      <c r="AF275" s="0" t="str">
        <f aca="false">IF(AND(X275&lt;X$415+2*X$417,X275&gt;X$415-2*X$417),X275,"")</f>
        <v/>
      </c>
      <c r="AG275" s="0" t="str">
        <f aca="false">IF(AND(Y275&lt;Y$415+2*Y$417,Y275&gt;Y$415-2*Y$417),Y275,"")</f>
        <v/>
      </c>
    </row>
    <row r="276" customFormat="false" ht="12.8" hidden="false" customHeight="false" outlineLevel="0" collapsed="false">
      <c r="A276" s="0" t="n">
        <v>275</v>
      </c>
      <c r="B276" s="0" t="s">
        <v>19</v>
      </c>
      <c r="C276" s="0" t="s">
        <v>20</v>
      </c>
      <c r="D276" s="0" t="n">
        <v>38</v>
      </c>
      <c r="E276" s="0" t="n">
        <v>1</v>
      </c>
      <c r="F276" s="0" t="s">
        <v>41</v>
      </c>
      <c r="G276" s="0" t="n">
        <v>500</v>
      </c>
      <c r="I276" s="0" t="n">
        <v>0</v>
      </c>
      <c r="J276" s="0" t="n">
        <v>1</v>
      </c>
      <c r="L276" s="0" t="s">
        <v>61</v>
      </c>
      <c r="M276" s="0" t="s">
        <v>43</v>
      </c>
      <c r="N276" s="0" t="s">
        <v>65</v>
      </c>
      <c r="T276" s="0" t="str">
        <f aca="false">IF(AND($P276="Congruent",$I276=1),$G276,"")</f>
        <v/>
      </c>
      <c r="U276" s="0" t="str">
        <f aca="false">IF(AND($P276="Neutre",$I276=1),$G276,"")</f>
        <v/>
      </c>
      <c r="V276" s="0" t="str">
        <f aca="false">IF(AND($P276="Incongruent",$I276=1),$G276,"")</f>
        <v/>
      </c>
      <c r="X276" s="0" t="str">
        <f aca="false">IF(AND($Q276="control",$I276=1,$I274=1),$G276,"")</f>
        <v/>
      </c>
      <c r="Y276" s="0" t="str">
        <f aca="false">IF(AND($Q276="test",$I276=1,$I274=1),$G276,"")</f>
        <v/>
      </c>
      <c r="AB276" s="0" t="str">
        <f aca="false">IF(AND(T276&lt;T$415+2*T$417,T276&gt;T$415-2*T$417),T276,"")</f>
        <v/>
      </c>
      <c r="AC276" s="0" t="str">
        <f aca="false">IF(AND(U276&lt;U$415+2*U$417,U276&gt;U$415-2*U$417),U276,"")</f>
        <v/>
      </c>
      <c r="AD276" s="0" t="str">
        <f aca="false">IF(AND(V276&lt;V$415+2*V$417,V276&gt;V$415-2*V$417),V276,"")</f>
        <v/>
      </c>
      <c r="AF276" s="0" t="str">
        <f aca="false">IF(AND(X276&lt;X$415+2*X$417,X276&gt;X$415-2*X$417),X276,"")</f>
        <v/>
      </c>
      <c r="AG276" s="0" t="str">
        <f aca="false">IF(AND(Y276&lt;Y$415+2*Y$417,Y276&gt;Y$415-2*Y$417),Y276,"")</f>
        <v/>
      </c>
    </row>
    <row r="277" customFormat="false" ht="12.8" hidden="false" customHeight="false" outlineLevel="0" collapsed="false">
      <c r="A277" s="0" t="n">
        <v>276</v>
      </c>
      <c r="B277" s="0" t="s">
        <v>19</v>
      </c>
      <c r="C277" s="0" t="s">
        <v>20</v>
      </c>
      <c r="D277" s="0" t="n">
        <v>38</v>
      </c>
      <c r="E277" s="0" t="n">
        <v>2</v>
      </c>
      <c r="F277" s="0" t="s">
        <v>11</v>
      </c>
      <c r="G277" s="0" t="n">
        <v>660</v>
      </c>
      <c r="H277" s="0" t="s">
        <v>44</v>
      </c>
      <c r="I277" s="0" t="n">
        <v>1</v>
      </c>
      <c r="J277" s="0" t="n">
        <v>0</v>
      </c>
      <c r="L277" s="0" t="s">
        <v>61</v>
      </c>
      <c r="M277" s="0" t="s">
        <v>43</v>
      </c>
      <c r="N277" s="0" t="s">
        <v>65</v>
      </c>
      <c r="O277" s="0" t="s">
        <v>45</v>
      </c>
      <c r="P277" s="0" t="s">
        <v>46</v>
      </c>
      <c r="T277" s="0" t="n">
        <f aca="false">IF(AND($P277="Congruent",$I277=1),$G277,"")</f>
        <v>660</v>
      </c>
      <c r="U277" s="0" t="str">
        <f aca="false">IF(AND($P277="Neutre",$I277=1),$G277,"")</f>
        <v/>
      </c>
      <c r="V277" s="0" t="str">
        <f aca="false">IF(AND($P277="Incongruent",$I277=1),$G277,"")</f>
        <v/>
      </c>
      <c r="X277" s="0" t="str">
        <f aca="false">IF(AND($Q277="control",$I277=1,$I275=1),$G277,"")</f>
        <v/>
      </c>
      <c r="Y277" s="0" t="str">
        <f aca="false">IF(AND($Q277="test",$I277=1,$I275=1),$G277,"")</f>
        <v/>
      </c>
      <c r="AB277" s="0" t="n">
        <f aca="false">IF(AND(T277&lt;T$415+2*T$417,T277&gt;T$415-2*T$417),T277,"")</f>
        <v>660</v>
      </c>
      <c r="AC277" s="0" t="str">
        <f aca="false">IF(AND(U277&lt;U$415+2*U$417,U277&gt;U$415-2*U$417),U277,"")</f>
        <v/>
      </c>
      <c r="AD277" s="0" t="str">
        <f aca="false">IF(AND(V277&lt;V$415+2*V$417,V277&gt;V$415-2*V$417),V277,"")</f>
        <v/>
      </c>
      <c r="AF277" s="0" t="str">
        <f aca="false">IF(AND(X277&lt;X$415+2*X$417,X277&gt;X$415-2*X$417),X277,"")</f>
        <v/>
      </c>
      <c r="AG277" s="0" t="str">
        <f aca="false">IF(AND(Y277&lt;Y$415+2*Y$417,Y277&gt;Y$415-2*Y$417),Y277,"")</f>
        <v/>
      </c>
    </row>
    <row r="278" customFormat="false" ht="12.8" hidden="false" customHeight="false" outlineLevel="0" collapsed="false">
      <c r="A278" s="0" t="n">
        <v>277</v>
      </c>
      <c r="B278" s="0" t="s">
        <v>19</v>
      </c>
      <c r="C278" s="0" t="s">
        <v>20</v>
      </c>
      <c r="D278" s="0" t="n">
        <v>38</v>
      </c>
      <c r="E278" s="0" t="n">
        <v>3</v>
      </c>
      <c r="F278" s="0" t="s">
        <v>41</v>
      </c>
      <c r="G278" s="0" t="n">
        <v>500</v>
      </c>
      <c r="I278" s="0" t="n">
        <v>0</v>
      </c>
      <c r="J278" s="0" t="n">
        <v>1</v>
      </c>
      <c r="L278" s="0" t="s">
        <v>61</v>
      </c>
      <c r="M278" s="0" t="s">
        <v>43</v>
      </c>
      <c r="N278" s="0" t="s">
        <v>65</v>
      </c>
      <c r="T278" s="0" t="str">
        <f aca="false">IF(AND($P278="Congruent",$I278=1),$G278,"")</f>
        <v/>
      </c>
      <c r="U278" s="0" t="str">
        <f aca="false">IF(AND($P278="Neutre",$I278=1),$G278,"")</f>
        <v/>
      </c>
      <c r="V278" s="0" t="str">
        <f aca="false">IF(AND($P278="Incongruent",$I278=1),$G278,"")</f>
        <v/>
      </c>
      <c r="X278" s="0" t="str">
        <f aca="false">IF(AND($Q278="control",$I278=1,$I276=1),$G278,"")</f>
        <v/>
      </c>
      <c r="Y278" s="0" t="str">
        <f aca="false">IF(AND($Q278="test",$I278=1,$I276=1),$G278,"")</f>
        <v/>
      </c>
      <c r="AB278" s="0" t="str">
        <f aca="false">IF(AND(T278&lt;T$415+2*T$417,T278&gt;T$415-2*T$417),T278,"")</f>
        <v/>
      </c>
      <c r="AC278" s="0" t="str">
        <f aca="false">IF(AND(U278&lt;U$415+2*U$417,U278&gt;U$415-2*U$417),U278,"")</f>
        <v/>
      </c>
      <c r="AD278" s="0" t="str">
        <f aca="false">IF(AND(V278&lt;V$415+2*V$417,V278&gt;V$415-2*V$417),V278,"")</f>
        <v/>
      </c>
      <c r="AF278" s="0" t="str">
        <f aca="false">IF(AND(X278&lt;X$415+2*X$417,X278&gt;X$415-2*X$417),X278,"")</f>
        <v/>
      </c>
      <c r="AG278" s="0" t="str">
        <f aca="false">IF(AND(Y278&lt;Y$415+2*Y$417,Y278&gt;Y$415-2*Y$417),Y278,"")</f>
        <v/>
      </c>
    </row>
    <row r="279" customFormat="false" ht="12.8" hidden="false" customHeight="false" outlineLevel="0" collapsed="false">
      <c r="A279" s="0" t="n">
        <v>278</v>
      </c>
      <c r="B279" s="0" t="s">
        <v>19</v>
      </c>
      <c r="C279" s="0" t="s">
        <v>20</v>
      </c>
      <c r="D279" s="0" t="n">
        <v>38</v>
      </c>
      <c r="E279" s="0" t="n">
        <v>4</v>
      </c>
      <c r="F279" s="0" t="s">
        <v>12</v>
      </c>
      <c r="G279" s="0" t="n">
        <v>692</v>
      </c>
      <c r="H279" s="0" t="s">
        <v>47</v>
      </c>
      <c r="I279" s="0" t="n">
        <v>1</v>
      </c>
      <c r="J279" s="0" t="n">
        <v>0</v>
      </c>
      <c r="L279" s="0" t="s">
        <v>61</v>
      </c>
      <c r="M279" s="0" t="s">
        <v>43</v>
      </c>
      <c r="N279" s="0" t="s">
        <v>65</v>
      </c>
      <c r="O279" s="0" t="s">
        <v>48</v>
      </c>
      <c r="P279" s="0" t="s">
        <v>46</v>
      </c>
      <c r="T279" s="0" t="n">
        <f aca="false">IF(AND($P279="Congruent",$I279=1),$G279,"")</f>
        <v>692</v>
      </c>
      <c r="U279" s="0" t="str">
        <f aca="false">IF(AND($P279="Neutre",$I279=1),$G279,"")</f>
        <v/>
      </c>
      <c r="V279" s="0" t="str">
        <f aca="false">IF(AND($P279="Incongruent",$I279=1),$G279,"")</f>
        <v/>
      </c>
      <c r="X279" s="0" t="str">
        <f aca="false">IF(AND($Q279="control",$I279=1,$I277=1),$G279,"")</f>
        <v/>
      </c>
      <c r="Y279" s="0" t="str">
        <f aca="false">IF(AND($Q279="test",$I279=1,$I277=1),$G279,"")</f>
        <v/>
      </c>
      <c r="AB279" s="0" t="n">
        <f aca="false">IF(AND(T279&lt;T$415+2*T$417,T279&gt;T$415-2*T$417),T279,"")</f>
        <v>692</v>
      </c>
      <c r="AC279" s="0" t="str">
        <f aca="false">IF(AND(U279&lt;U$415+2*U$417,U279&gt;U$415-2*U$417),U279,"")</f>
        <v/>
      </c>
      <c r="AD279" s="0" t="str">
        <f aca="false">IF(AND(V279&lt;V$415+2*V$417,V279&gt;V$415-2*V$417),V279,"")</f>
        <v/>
      </c>
      <c r="AF279" s="0" t="str">
        <f aca="false">IF(AND(X279&lt;X$415+2*X$417,X279&gt;X$415-2*X$417),X279,"")</f>
        <v/>
      </c>
      <c r="AG279" s="0" t="str">
        <f aca="false">IF(AND(Y279&lt;Y$415+2*Y$417,Y279&gt;Y$415-2*Y$417),Y279,"")</f>
        <v/>
      </c>
    </row>
    <row r="280" customFormat="false" ht="12.8" hidden="false" customHeight="false" outlineLevel="0" collapsed="false">
      <c r="A280" s="0" t="n">
        <v>279</v>
      </c>
      <c r="B280" s="0" t="s">
        <v>19</v>
      </c>
      <c r="C280" s="0" t="s">
        <v>20</v>
      </c>
      <c r="D280" s="0" t="n">
        <v>38</v>
      </c>
      <c r="E280" s="0" t="n">
        <v>5</v>
      </c>
      <c r="F280" s="0" t="s">
        <v>41</v>
      </c>
      <c r="G280" s="0" t="n">
        <v>500</v>
      </c>
      <c r="I280" s="0" t="n">
        <v>0</v>
      </c>
      <c r="J280" s="0" t="n">
        <v>1</v>
      </c>
      <c r="L280" s="0" t="s">
        <v>61</v>
      </c>
      <c r="M280" s="0" t="s">
        <v>43</v>
      </c>
      <c r="N280" s="0" t="s">
        <v>65</v>
      </c>
      <c r="T280" s="0" t="str">
        <f aca="false">IF(AND($P280="Congruent",$I280=1),$G280,"")</f>
        <v/>
      </c>
      <c r="U280" s="0" t="str">
        <f aca="false">IF(AND($P280="Neutre",$I280=1),$G280,"")</f>
        <v/>
      </c>
      <c r="V280" s="0" t="str">
        <f aca="false">IF(AND($P280="Incongruent",$I280=1),$G280,"")</f>
        <v/>
      </c>
      <c r="X280" s="0" t="str">
        <f aca="false">IF(AND($Q280="control",$I280=1,$I278=1),$G280,"")</f>
        <v/>
      </c>
      <c r="Y280" s="0" t="str">
        <f aca="false">IF(AND($Q280="test",$I280=1,$I278=1),$G280,"")</f>
        <v/>
      </c>
      <c r="AB280" s="0" t="str">
        <f aca="false">IF(AND(T280&lt;T$415+2*T$417,T280&gt;T$415-2*T$417),T280,"")</f>
        <v/>
      </c>
      <c r="AC280" s="0" t="str">
        <f aca="false">IF(AND(U280&lt;U$415+2*U$417,U280&gt;U$415-2*U$417),U280,"")</f>
        <v/>
      </c>
      <c r="AD280" s="0" t="str">
        <f aca="false">IF(AND(V280&lt;V$415+2*V$417,V280&gt;V$415-2*V$417),V280,"")</f>
        <v/>
      </c>
      <c r="AF280" s="0" t="str">
        <f aca="false">IF(AND(X280&lt;X$415+2*X$417,X280&gt;X$415-2*X$417),X280,"")</f>
        <v/>
      </c>
      <c r="AG280" s="0" t="str">
        <f aca="false">IF(AND(Y280&lt;Y$415+2*Y$417,Y280&gt;Y$415-2*Y$417),Y280,"")</f>
        <v/>
      </c>
    </row>
    <row r="281" customFormat="false" ht="12.8" hidden="false" customHeight="false" outlineLevel="0" collapsed="false">
      <c r="A281" s="0" t="n">
        <v>280</v>
      </c>
      <c r="B281" s="0" t="s">
        <v>19</v>
      </c>
      <c r="C281" s="0" t="s">
        <v>20</v>
      </c>
      <c r="D281" s="0" t="n">
        <v>38</v>
      </c>
      <c r="E281" s="0" t="n">
        <v>6</v>
      </c>
      <c r="F281" s="0" t="s">
        <v>49</v>
      </c>
      <c r="G281" s="0" t="n">
        <v>999</v>
      </c>
      <c r="I281" s="0" t="n">
        <v>0</v>
      </c>
      <c r="J281" s="0" t="n">
        <v>1</v>
      </c>
      <c r="K281" s="0" t="n">
        <v>1</v>
      </c>
      <c r="L281" s="0" t="s">
        <v>61</v>
      </c>
      <c r="M281" s="0" t="s">
        <v>43</v>
      </c>
      <c r="N281" s="0" t="s">
        <v>65</v>
      </c>
      <c r="T281" s="0" t="str">
        <f aca="false">IF(AND($P281="Congruent",$I281=1),$G281,"")</f>
        <v/>
      </c>
      <c r="U281" s="0" t="str">
        <f aca="false">IF(AND($P281="Neutre",$I281=1),$G281,"")</f>
        <v/>
      </c>
      <c r="V281" s="0" t="str">
        <f aca="false">IF(AND($P281="Incongruent",$I281=1),$G281,"")</f>
        <v/>
      </c>
      <c r="X281" s="0" t="str">
        <f aca="false">IF(AND($Q281="control",$I281=1,$I279=1),$G281,"")</f>
        <v/>
      </c>
      <c r="Y281" s="0" t="str">
        <f aca="false">IF(AND($Q281="test",$I281=1,$I279=1),$G281,"")</f>
        <v/>
      </c>
      <c r="AB281" s="0" t="str">
        <f aca="false">IF(AND(T281&lt;T$415+2*T$417,T281&gt;T$415-2*T$417),T281,"")</f>
        <v/>
      </c>
      <c r="AC281" s="0" t="str">
        <f aca="false">IF(AND(U281&lt;U$415+2*U$417,U281&gt;U$415-2*U$417),U281,"")</f>
        <v/>
      </c>
      <c r="AD281" s="0" t="str">
        <f aca="false">IF(AND(V281&lt;V$415+2*V$417,V281&gt;V$415-2*V$417),V281,"")</f>
        <v/>
      </c>
      <c r="AF281" s="0" t="str">
        <f aca="false">IF(AND(X281&lt;X$415+2*X$417,X281&gt;X$415-2*X$417),X281,"")</f>
        <v/>
      </c>
      <c r="AG281" s="0" t="str">
        <f aca="false">IF(AND(Y281&lt;Y$415+2*Y$417,Y281&gt;Y$415-2*Y$417),Y281,"")</f>
        <v/>
      </c>
    </row>
    <row r="282" customFormat="false" ht="12.8" hidden="false" customHeight="false" outlineLevel="0" collapsed="false">
      <c r="A282" s="0" t="n">
        <v>281</v>
      </c>
      <c r="B282" s="0" t="s">
        <v>19</v>
      </c>
      <c r="C282" s="0" t="s">
        <v>20</v>
      </c>
      <c r="D282" s="0" t="n">
        <v>39</v>
      </c>
      <c r="E282" s="0" t="n">
        <v>1</v>
      </c>
      <c r="F282" s="0" t="s">
        <v>41</v>
      </c>
      <c r="G282" s="0" t="n">
        <v>500</v>
      </c>
      <c r="I282" s="0" t="n">
        <v>0</v>
      </c>
      <c r="J282" s="0" t="n">
        <v>1</v>
      </c>
      <c r="L282" s="0" t="s">
        <v>54</v>
      </c>
      <c r="M282" s="0" t="s">
        <v>42</v>
      </c>
      <c r="N282" s="0" t="s">
        <v>67</v>
      </c>
      <c r="T282" s="0" t="str">
        <f aca="false">IF(AND($P282="Congruent",$I282=1),$G282,"")</f>
        <v/>
      </c>
      <c r="U282" s="0" t="str">
        <f aca="false">IF(AND($P282="Neutre",$I282=1),$G282,"")</f>
        <v/>
      </c>
      <c r="V282" s="0" t="str">
        <f aca="false">IF(AND($P282="Incongruent",$I282=1),$G282,"")</f>
        <v/>
      </c>
      <c r="X282" s="0" t="str">
        <f aca="false">IF(AND($Q282="control",$I282=1,$I280=1),$G282,"")</f>
        <v/>
      </c>
      <c r="Y282" s="0" t="str">
        <f aca="false">IF(AND($Q282="test",$I282=1,$I280=1),$G282,"")</f>
        <v/>
      </c>
      <c r="AB282" s="0" t="str">
        <f aca="false">IF(AND(T282&lt;T$415+2*T$417,T282&gt;T$415-2*T$417),T282,"")</f>
        <v/>
      </c>
      <c r="AC282" s="0" t="str">
        <f aca="false">IF(AND(U282&lt;U$415+2*U$417,U282&gt;U$415-2*U$417),U282,"")</f>
        <v/>
      </c>
      <c r="AD282" s="0" t="str">
        <f aca="false">IF(AND(V282&lt;V$415+2*V$417,V282&gt;V$415-2*V$417),V282,"")</f>
        <v/>
      </c>
      <c r="AF282" s="0" t="str">
        <f aca="false">IF(AND(X282&lt;X$415+2*X$417,X282&gt;X$415-2*X$417),X282,"")</f>
        <v/>
      </c>
      <c r="AG282" s="0" t="str">
        <f aca="false">IF(AND(Y282&lt;Y$415+2*Y$417,Y282&gt;Y$415-2*Y$417),Y282,"")</f>
        <v/>
      </c>
    </row>
    <row r="283" customFormat="false" ht="12.8" hidden="false" customHeight="false" outlineLevel="0" collapsed="false">
      <c r="A283" s="0" t="n">
        <v>282</v>
      </c>
      <c r="B283" s="0" t="s">
        <v>19</v>
      </c>
      <c r="C283" s="0" t="s">
        <v>20</v>
      </c>
      <c r="D283" s="0" t="n">
        <v>39</v>
      </c>
      <c r="E283" s="0" t="n">
        <v>2</v>
      </c>
      <c r="F283" s="0" t="s">
        <v>11</v>
      </c>
      <c r="G283" s="0" t="n">
        <v>777</v>
      </c>
      <c r="H283" s="0" t="s">
        <v>47</v>
      </c>
      <c r="I283" s="0" t="n">
        <v>1</v>
      </c>
      <c r="J283" s="0" t="n">
        <v>0</v>
      </c>
      <c r="L283" s="0" t="s">
        <v>54</v>
      </c>
      <c r="M283" s="0" t="s">
        <v>42</v>
      </c>
      <c r="N283" s="0" t="s">
        <v>67</v>
      </c>
      <c r="O283" s="0" t="s">
        <v>52</v>
      </c>
      <c r="P283" s="0" t="s">
        <v>53</v>
      </c>
      <c r="T283" s="0" t="str">
        <f aca="false">IF(AND($P283="Congruent",$I283=1),$G283,"")</f>
        <v/>
      </c>
      <c r="U283" s="0" t="n">
        <f aca="false">IF(AND($P283="Neutre",$I283=1),$G283,"")</f>
        <v>777</v>
      </c>
      <c r="V283" s="0" t="str">
        <f aca="false">IF(AND($P283="Incongruent",$I283=1),$G283,"")</f>
        <v/>
      </c>
      <c r="X283" s="0" t="str">
        <f aca="false">IF(AND($Q283="control",$I283=1,$I281=1),$G283,"")</f>
        <v/>
      </c>
      <c r="Y283" s="0" t="str">
        <f aca="false">IF(AND($Q283="test",$I283=1,$I281=1),$G283,"")</f>
        <v/>
      </c>
      <c r="AB283" s="0" t="str">
        <f aca="false">IF(AND(T283&lt;T$415+2*T$417,T283&gt;T$415-2*T$417),T283,"")</f>
        <v/>
      </c>
      <c r="AC283" s="0" t="n">
        <f aca="false">IF(AND(U283&lt;U$415+2*U$417,U283&gt;U$415-2*U$417),U283,"")</f>
        <v>777</v>
      </c>
      <c r="AD283" s="0" t="str">
        <f aca="false">IF(AND(V283&lt;V$415+2*V$417,V283&gt;V$415-2*V$417),V283,"")</f>
        <v/>
      </c>
      <c r="AF283" s="0" t="str">
        <f aca="false">IF(AND(X283&lt;X$415+2*X$417,X283&gt;X$415-2*X$417),X283,"")</f>
        <v/>
      </c>
      <c r="AG283" s="0" t="str">
        <f aca="false">IF(AND(Y283&lt;Y$415+2*Y$417,Y283&gt;Y$415-2*Y$417),Y283,"")</f>
        <v/>
      </c>
    </row>
    <row r="284" customFormat="false" ht="12.8" hidden="false" customHeight="false" outlineLevel="0" collapsed="false">
      <c r="A284" s="0" t="n">
        <v>283</v>
      </c>
      <c r="B284" s="0" t="s">
        <v>19</v>
      </c>
      <c r="C284" s="0" t="s">
        <v>20</v>
      </c>
      <c r="D284" s="0" t="n">
        <v>39</v>
      </c>
      <c r="E284" s="0" t="n">
        <v>3</v>
      </c>
      <c r="F284" s="0" t="s">
        <v>41</v>
      </c>
      <c r="G284" s="0" t="n">
        <v>500</v>
      </c>
      <c r="I284" s="0" t="n">
        <v>0</v>
      </c>
      <c r="J284" s="0" t="n">
        <v>1</v>
      </c>
      <c r="L284" s="0" t="s">
        <v>54</v>
      </c>
      <c r="M284" s="0" t="s">
        <v>42</v>
      </c>
      <c r="N284" s="0" t="s">
        <v>67</v>
      </c>
      <c r="T284" s="0" t="str">
        <f aca="false">IF(AND($P284="Congruent",$I284=1),$G284,"")</f>
        <v/>
      </c>
      <c r="U284" s="0" t="str">
        <f aca="false">IF(AND($P284="Neutre",$I284=1),$G284,"")</f>
        <v/>
      </c>
      <c r="V284" s="0" t="str">
        <f aca="false">IF(AND($P284="Incongruent",$I284=1),$G284,"")</f>
        <v/>
      </c>
      <c r="X284" s="0" t="str">
        <f aca="false">IF(AND($Q284="control",$I284=1,$I282=1),$G284,"")</f>
        <v/>
      </c>
      <c r="Y284" s="0" t="str">
        <f aca="false">IF(AND($Q284="test",$I284=1,$I282=1),$G284,"")</f>
        <v/>
      </c>
      <c r="AB284" s="0" t="str">
        <f aca="false">IF(AND(T284&lt;T$415+2*T$417,T284&gt;T$415-2*T$417),T284,"")</f>
        <v/>
      </c>
      <c r="AC284" s="0" t="str">
        <f aca="false">IF(AND(U284&lt;U$415+2*U$417,U284&gt;U$415-2*U$417),U284,"")</f>
        <v/>
      </c>
      <c r="AD284" s="0" t="str">
        <f aca="false">IF(AND(V284&lt;V$415+2*V$417,V284&gt;V$415-2*V$417),V284,"")</f>
        <v/>
      </c>
      <c r="AF284" s="0" t="str">
        <f aca="false">IF(AND(X284&lt;X$415+2*X$417,X284&gt;X$415-2*X$417),X284,"")</f>
        <v/>
      </c>
      <c r="AG284" s="0" t="str">
        <f aca="false">IF(AND(Y284&lt;Y$415+2*Y$417,Y284&gt;Y$415-2*Y$417),Y284,"")</f>
        <v/>
      </c>
    </row>
    <row r="285" customFormat="false" ht="12.8" hidden="false" customHeight="false" outlineLevel="0" collapsed="false">
      <c r="A285" s="0" t="n">
        <v>284</v>
      </c>
      <c r="B285" s="0" t="s">
        <v>19</v>
      </c>
      <c r="C285" s="0" t="s">
        <v>20</v>
      </c>
      <c r="D285" s="0" t="n">
        <v>39</v>
      </c>
      <c r="E285" s="0" t="n">
        <v>4</v>
      </c>
      <c r="F285" s="0" t="s">
        <v>12</v>
      </c>
      <c r="G285" s="0" t="n">
        <v>729.000000000058</v>
      </c>
      <c r="H285" s="0" t="s">
        <v>44</v>
      </c>
      <c r="I285" s="0" t="n">
        <v>1</v>
      </c>
      <c r="J285" s="0" t="n">
        <v>0</v>
      </c>
      <c r="L285" s="0" t="s">
        <v>54</v>
      </c>
      <c r="M285" s="0" t="s">
        <v>42</v>
      </c>
      <c r="N285" s="0" t="s">
        <v>67</v>
      </c>
      <c r="O285" s="0" t="s">
        <v>48</v>
      </c>
      <c r="P285" s="0" t="s">
        <v>46</v>
      </c>
      <c r="Q285" s="0" t="s">
        <v>17</v>
      </c>
      <c r="T285" s="0" t="n">
        <f aca="false">IF(AND($P285="Congruent",$I285=1),$G285,"")</f>
        <v>729.000000000058</v>
      </c>
      <c r="U285" s="0" t="str">
        <f aca="false">IF(AND($P285="Neutre",$I285=1),$G285,"")</f>
        <v/>
      </c>
      <c r="V285" s="0" t="str">
        <f aca="false">IF(AND($P285="Incongruent",$I285=1),$G285,"")</f>
        <v/>
      </c>
      <c r="X285" s="0" t="n">
        <f aca="false">IF(AND($Q285="control",$I285=1,$I283=1),$G285,"")</f>
        <v>729.000000000058</v>
      </c>
      <c r="Y285" s="0" t="str">
        <f aca="false">IF(AND($Q285="test",$I285=1,$I283=1),$G285,"")</f>
        <v/>
      </c>
      <c r="AB285" s="0" t="n">
        <f aca="false">IF(AND(T285&lt;T$415+2*T$417,T285&gt;T$415-2*T$417),T285,"")</f>
        <v>729.000000000058</v>
      </c>
      <c r="AC285" s="0" t="str">
        <f aca="false">IF(AND(U285&lt;U$415+2*U$417,U285&gt;U$415-2*U$417),U285,"")</f>
        <v/>
      </c>
      <c r="AD285" s="0" t="str">
        <f aca="false">IF(AND(V285&lt;V$415+2*V$417,V285&gt;V$415-2*V$417),V285,"")</f>
        <v/>
      </c>
      <c r="AF285" s="0" t="n">
        <f aca="false">IF(AND(X285&lt;X$415+2*X$417,X285&gt;X$415-2*X$417),X285,"")</f>
        <v>729.000000000058</v>
      </c>
      <c r="AG285" s="0" t="str">
        <f aca="false">IF(AND(Y285&lt;Y$415+2*Y$417,Y285&gt;Y$415-2*Y$417),Y285,"")</f>
        <v/>
      </c>
    </row>
    <row r="286" customFormat="false" ht="12.8" hidden="false" customHeight="false" outlineLevel="0" collapsed="false">
      <c r="A286" s="0" t="n">
        <v>285</v>
      </c>
      <c r="B286" s="0" t="s">
        <v>19</v>
      </c>
      <c r="C286" s="0" t="s">
        <v>20</v>
      </c>
      <c r="D286" s="0" t="n">
        <v>39</v>
      </c>
      <c r="E286" s="0" t="n">
        <v>5</v>
      </c>
      <c r="F286" s="0" t="s">
        <v>41</v>
      </c>
      <c r="G286" s="0" t="n">
        <v>500</v>
      </c>
      <c r="I286" s="0" t="n">
        <v>0</v>
      </c>
      <c r="J286" s="0" t="n">
        <v>1</v>
      </c>
      <c r="L286" s="0" t="s">
        <v>54</v>
      </c>
      <c r="M286" s="0" t="s">
        <v>42</v>
      </c>
      <c r="N286" s="0" t="s">
        <v>67</v>
      </c>
      <c r="T286" s="0" t="str">
        <f aca="false">IF(AND($P286="Congruent",$I286=1),$G286,"")</f>
        <v/>
      </c>
      <c r="U286" s="0" t="str">
        <f aca="false">IF(AND($P286="Neutre",$I286=1),$G286,"")</f>
        <v/>
      </c>
      <c r="V286" s="0" t="str">
        <f aca="false">IF(AND($P286="Incongruent",$I286=1),$G286,"")</f>
        <v/>
      </c>
      <c r="X286" s="0" t="str">
        <f aca="false">IF(AND($Q286="control",$I286=1,$I284=1),$G286,"")</f>
        <v/>
      </c>
      <c r="Y286" s="0" t="str">
        <f aca="false">IF(AND($Q286="test",$I286=1,$I284=1),$G286,"")</f>
        <v/>
      </c>
      <c r="AB286" s="0" t="str">
        <f aca="false">IF(AND(T286&lt;T$415+2*T$417,T286&gt;T$415-2*T$417),T286,"")</f>
        <v/>
      </c>
      <c r="AC286" s="0" t="str">
        <f aca="false">IF(AND(U286&lt;U$415+2*U$417,U286&gt;U$415-2*U$417),U286,"")</f>
        <v/>
      </c>
      <c r="AD286" s="0" t="str">
        <f aca="false">IF(AND(V286&lt;V$415+2*V$417,V286&gt;V$415-2*V$417),V286,"")</f>
        <v/>
      </c>
      <c r="AF286" s="0" t="str">
        <f aca="false">IF(AND(X286&lt;X$415+2*X$417,X286&gt;X$415-2*X$417),X286,"")</f>
        <v/>
      </c>
      <c r="AG286" s="0" t="str">
        <f aca="false">IF(AND(Y286&lt;Y$415+2*Y$417,Y286&gt;Y$415-2*Y$417),Y286,"")</f>
        <v/>
      </c>
    </row>
    <row r="287" customFormat="false" ht="12.8" hidden="false" customHeight="false" outlineLevel="0" collapsed="false">
      <c r="A287" s="0" t="n">
        <v>286</v>
      </c>
      <c r="B287" s="0" t="s">
        <v>19</v>
      </c>
      <c r="C287" s="0" t="s">
        <v>20</v>
      </c>
      <c r="D287" s="0" t="n">
        <v>39</v>
      </c>
      <c r="E287" s="0" t="n">
        <v>6</v>
      </c>
      <c r="F287" s="0" t="s">
        <v>49</v>
      </c>
      <c r="G287" s="0" t="n">
        <v>1000</v>
      </c>
      <c r="I287" s="0" t="n">
        <v>0</v>
      </c>
      <c r="J287" s="0" t="n">
        <v>1</v>
      </c>
      <c r="K287" s="0" t="n">
        <v>1</v>
      </c>
      <c r="L287" s="0" t="s">
        <v>54</v>
      </c>
      <c r="M287" s="0" t="s">
        <v>42</v>
      </c>
      <c r="N287" s="0" t="s">
        <v>67</v>
      </c>
      <c r="T287" s="0" t="str">
        <f aca="false">IF(AND($P287="Congruent",$I287=1),$G287,"")</f>
        <v/>
      </c>
      <c r="U287" s="0" t="str">
        <f aca="false">IF(AND($P287="Neutre",$I287=1),$G287,"")</f>
        <v/>
      </c>
      <c r="V287" s="0" t="str">
        <f aca="false">IF(AND($P287="Incongruent",$I287=1),$G287,"")</f>
        <v/>
      </c>
      <c r="X287" s="0" t="str">
        <f aca="false">IF(AND($Q287="control",$I287=1,$I285=1),$G287,"")</f>
        <v/>
      </c>
      <c r="Y287" s="0" t="str">
        <f aca="false">IF(AND($Q287="test",$I287=1,$I285=1),$G287,"")</f>
        <v/>
      </c>
      <c r="AB287" s="0" t="str">
        <f aca="false">IF(AND(T287&lt;T$415+2*T$417,T287&gt;T$415-2*T$417),T287,"")</f>
        <v/>
      </c>
      <c r="AC287" s="0" t="str">
        <f aca="false">IF(AND(U287&lt;U$415+2*U$417,U287&gt;U$415-2*U$417),U287,"")</f>
        <v/>
      </c>
      <c r="AD287" s="0" t="str">
        <f aca="false">IF(AND(V287&lt;V$415+2*V$417,V287&gt;V$415-2*V$417),V287,"")</f>
        <v/>
      </c>
      <c r="AF287" s="0" t="str">
        <f aca="false">IF(AND(X287&lt;X$415+2*X$417,X287&gt;X$415-2*X$417),X287,"")</f>
        <v/>
      </c>
      <c r="AG287" s="0" t="str">
        <f aca="false">IF(AND(Y287&lt;Y$415+2*Y$417,Y287&gt;Y$415-2*Y$417),Y287,"")</f>
        <v/>
      </c>
    </row>
    <row r="288" customFormat="false" ht="12.8" hidden="false" customHeight="false" outlineLevel="0" collapsed="false">
      <c r="A288" s="0" t="n">
        <v>287</v>
      </c>
      <c r="B288" s="0" t="s">
        <v>19</v>
      </c>
      <c r="C288" s="0" t="s">
        <v>20</v>
      </c>
      <c r="D288" s="0" t="n">
        <v>40</v>
      </c>
      <c r="E288" s="0" t="n">
        <v>1</v>
      </c>
      <c r="F288" s="0" t="s">
        <v>41</v>
      </c>
      <c r="G288" s="0" t="n">
        <v>501</v>
      </c>
      <c r="I288" s="0" t="n">
        <v>0</v>
      </c>
      <c r="J288" s="0" t="n">
        <v>1</v>
      </c>
      <c r="L288" s="0" t="s">
        <v>57</v>
      </c>
      <c r="M288" s="0" t="s">
        <v>42</v>
      </c>
      <c r="N288" s="0" t="s">
        <v>66</v>
      </c>
      <c r="T288" s="0" t="str">
        <f aca="false">IF(AND($P288="Congruent",$I288=1),$G288,"")</f>
        <v/>
      </c>
      <c r="U288" s="0" t="str">
        <f aca="false">IF(AND($P288="Neutre",$I288=1),$G288,"")</f>
        <v/>
      </c>
      <c r="V288" s="0" t="str">
        <f aca="false">IF(AND($P288="Incongruent",$I288=1),$G288,"")</f>
        <v/>
      </c>
      <c r="X288" s="0" t="str">
        <f aca="false">IF(AND($Q288="control",$I288=1,$I286=1),$G288,"")</f>
        <v/>
      </c>
      <c r="Y288" s="0" t="str">
        <f aca="false">IF(AND($Q288="test",$I288=1,$I286=1),$G288,"")</f>
        <v/>
      </c>
      <c r="AB288" s="0" t="str">
        <f aca="false">IF(AND(T288&lt;T$415+2*T$417,T288&gt;T$415-2*T$417),T288,"")</f>
        <v/>
      </c>
      <c r="AC288" s="0" t="str">
        <f aca="false">IF(AND(U288&lt;U$415+2*U$417,U288&gt;U$415-2*U$417),U288,"")</f>
        <v/>
      </c>
      <c r="AD288" s="0" t="str">
        <f aca="false">IF(AND(V288&lt;V$415+2*V$417,V288&gt;V$415-2*V$417),V288,"")</f>
        <v/>
      </c>
      <c r="AF288" s="0" t="str">
        <f aca="false">IF(AND(X288&lt;X$415+2*X$417,X288&gt;X$415-2*X$417),X288,"")</f>
        <v/>
      </c>
      <c r="AG288" s="0" t="str">
        <f aca="false">IF(AND(Y288&lt;Y$415+2*Y$417,Y288&gt;Y$415-2*Y$417),Y288,"")</f>
        <v/>
      </c>
    </row>
    <row r="289" customFormat="false" ht="12.8" hidden="false" customHeight="false" outlineLevel="0" collapsed="false">
      <c r="A289" s="0" t="n">
        <v>288</v>
      </c>
      <c r="B289" s="0" t="s">
        <v>19</v>
      </c>
      <c r="C289" s="0" t="s">
        <v>20</v>
      </c>
      <c r="D289" s="0" t="n">
        <v>40</v>
      </c>
      <c r="E289" s="0" t="n">
        <v>2</v>
      </c>
      <c r="F289" s="0" t="s">
        <v>11</v>
      </c>
      <c r="G289" s="0" t="n">
        <v>592</v>
      </c>
      <c r="H289" s="0" t="s">
        <v>47</v>
      </c>
      <c r="I289" s="0" t="n">
        <v>1</v>
      </c>
      <c r="J289" s="0" t="n">
        <v>0</v>
      </c>
      <c r="L289" s="0" t="s">
        <v>57</v>
      </c>
      <c r="M289" s="0" t="s">
        <v>42</v>
      </c>
      <c r="N289" s="0" t="s">
        <v>66</v>
      </c>
      <c r="O289" s="0" t="s">
        <v>58</v>
      </c>
      <c r="P289" s="0" t="s">
        <v>59</v>
      </c>
      <c r="T289" s="0" t="str">
        <f aca="false">IF(AND($P289="Congruent",$I289=1),$G289,"")</f>
        <v/>
      </c>
      <c r="U289" s="0" t="str">
        <f aca="false">IF(AND($P289="Neutre",$I289=1),$G289,"")</f>
        <v/>
      </c>
      <c r="V289" s="0" t="n">
        <f aca="false">IF(AND($P289="Incongruent",$I289=1),$G289,"")</f>
        <v>592</v>
      </c>
      <c r="X289" s="0" t="str">
        <f aca="false">IF(AND($Q289="control",$I289=1,$I287=1),$G289,"")</f>
        <v/>
      </c>
      <c r="Y289" s="0" t="str">
        <f aca="false">IF(AND($Q289="test",$I289=1,$I287=1),$G289,"")</f>
        <v/>
      </c>
      <c r="AB289" s="0" t="str">
        <f aca="false">IF(AND(T289&lt;T$415+2*T$417,T289&gt;T$415-2*T$417),T289,"")</f>
        <v/>
      </c>
      <c r="AC289" s="0" t="str">
        <f aca="false">IF(AND(U289&lt;U$415+2*U$417,U289&gt;U$415-2*U$417),U289,"")</f>
        <v/>
      </c>
      <c r="AD289" s="0" t="n">
        <f aca="false">IF(AND(V289&lt;V$415+2*V$417,V289&gt;V$415-2*V$417),V289,"")</f>
        <v>592</v>
      </c>
      <c r="AF289" s="0" t="str">
        <f aca="false">IF(AND(X289&lt;X$415+2*X$417,X289&gt;X$415-2*X$417),X289,"")</f>
        <v/>
      </c>
      <c r="AG289" s="0" t="str">
        <f aca="false">IF(AND(Y289&lt;Y$415+2*Y$417,Y289&gt;Y$415-2*Y$417),Y289,"")</f>
        <v/>
      </c>
    </row>
    <row r="290" customFormat="false" ht="12.8" hidden="false" customHeight="false" outlineLevel="0" collapsed="false">
      <c r="A290" s="0" t="n">
        <v>289</v>
      </c>
      <c r="B290" s="0" t="s">
        <v>19</v>
      </c>
      <c r="C290" s="0" t="s">
        <v>20</v>
      </c>
      <c r="D290" s="0" t="n">
        <v>40</v>
      </c>
      <c r="E290" s="0" t="n">
        <v>3</v>
      </c>
      <c r="F290" s="0" t="s">
        <v>41</v>
      </c>
      <c r="G290" s="0" t="n">
        <v>500</v>
      </c>
      <c r="I290" s="0" t="n">
        <v>0</v>
      </c>
      <c r="J290" s="0" t="n">
        <v>1</v>
      </c>
      <c r="L290" s="0" t="s">
        <v>57</v>
      </c>
      <c r="M290" s="0" t="s">
        <v>42</v>
      </c>
      <c r="N290" s="0" t="s">
        <v>66</v>
      </c>
      <c r="T290" s="0" t="str">
        <f aca="false">IF(AND($P290="Congruent",$I290=1),$G290,"")</f>
        <v/>
      </c>
      <c r="U290" s="0" t="str">
        <f aca="false">IF(AND($P290="Neutre",$I290=1),$G290,"")</f>
        <v/>
      </c>
      <c r="V290" s="0" t="str">
        <f aca="false">IF(AND($P290="Incongruent",$I290=1),$G290,"")</f>
        <v/>
      </c>
      <c r="X290" s="0" t="str">
        <f aca="false">IF(AND($Q290="control",$I290=1,$I288=1),$G290,"")</f>
        <v/>
      </c>
      <c r="Y290" s="0" t="str">
        <f aca="false">IF(AND($Q290="test",$I290=1,$I288=1),$G290,"")</f>
        <v/>
      </c>
      <c r="AB290" s="0" t="str">
        <f aca="false">IF(AND(T290&lt;T$415+2*T$417,T290&gt;T$415-2*T$417),T290,"")</f>
        <v/>
      </c>
      <c r="AC290" s="0" t="str">
        <f aca="false">IF(AND(U290&lt;U$415+2*U$417,U290&gt;U$415-2*U$417),U290,"")</f>
        <v/>
      </c>
      <c r="AD290" s="0" t="str">
        <f aca="false">IF(AND(V290&lt;V$415+2*V$417,V290&gt;V$415-2*V$417),V290,"")</f>
        <v/>
      </c>
      <c r="AF290" s="0" t="str">
        <f aca="false">IF(AND(X290&lt;X$415+2*X$417,X290&gt;X$415-2*X$417),X290,"")</f>
        <v/>
      </c>
      <c r="AG290" s="0" t="str">
        <f aca="false">IF(AND(Y290&lt;Y$415+2*Y$417,Y290&gt;Y$415-2*Y$417),Y290,"")</f>
        <v/>
      </c>
    </row>
    <row r="291" customFormat="false" ht="12.8" hidden="false" customHeight="false" outlineLevel="0" collapsed="false">
      <c r="A291" s="0" t="n">
        <v>290</v>
      </c>
      <c r="B291" s="0" t="s">
        <v>19</v>
      </c>
      <c r="C291" s="0" t="s">
        <v>20</v>
      </c>
      <c r="D291" s="0" t="n">
        <v>40</v>
      </c>
      <c r="E291" s="0" t="n">
        <v>4</v>
      </c>
      <c r="F291" s="0" t="s">
        <v>12</v>
      </c>
      <c r="G291" s="0" t="n">
        <v>675.999999999942</v>
      </c>
      <c r="H291" s="0" t="s">
        <v>44</v>
      </c>
      <c r="I291" s="0" t="n">
        <v>1</v>
      </c>
      <c r="J291" s="0" t="n">
        <v>0</v>
      </c>
      <c r="L291" s="0" t="s">
        <v>57</v>
      </c>
      <c r="M291" s="0" t="s">
        <v>42</v>
      </c>
      <c r="N291" s="0" t="s">
        <v>66</v>
      </c>
      <c r="O291" s="0" t="s">
        <v>48</v>
      </c>
      <c r="P291" s="0" t="s">
        <v>46</v>
      </c>
      <c r="Q291" s="0" t="s">
        <v>18</v>
      </c>
      <c r="T291" s="0" t="n">
        <f aca="false">IF(AND($P291="Congruent",$I291=1),$G291,"")</f>
        <v>675.999999999942</v>
      </c>
      <c r="U291" s="0" t="str">
        <f aca="false">IF(AND($P291="Neutre",$I291=1),$G291,"")</f>
        <v/>
      </c>
      <c r="V291" s="0" t="str">
        <f aca="false">IF(AND($P291="Incongruent",$I291=1),$G291,"")</f>
        <v/>
      </c>
      <c r="X291" s="0" t="str">
        <f aca="false">IF(AND($Q291="control",$I291=1,$I289=1),$G291,"")</f>
        <v/>
      </c>
      <c r="Y291" s="0" t="n">
        <f aca="false">IF(AND($Q291="test",$I291=1,$I289=1),$G291,"")</f>
        <v>675.999999999942</v>
      </c>
      <c r="AB291" s="0" t="n">
        <f aca="false">IF(AND(T291&lt;T$415+2*T$417,T291&gt;T$415-2*T$417),T291,"")</f>
        <v>675.999999999942</v>
      </c>
      <c r="AC291" s="0" t="str">
        <f aca="false">IF(AND(U291&lt;U$415+2*U$417,U291&gt;U$415-2*U$417),U291,"")</f>
        <v/>
      </c>
      <c r="AD291" s="0" t="str">
        <f aca="false">IF(AND(V291&lt;V$415+2*V$417,V291&gt;V$415-2*V$417),V291,"")</f>
        <v/>
      </c>
      <c r="AF291" s="0" t="str">
        <f aca="false">IF(AND(X291&lt;X$415+2*X$417,X291&gt;X$415-2*X$417),X291,"")</f>
        <v/>
      </c>
      <c r="AG291" s="0" t="n">
        <f aca="false">IF(AND(Y291&lt;Y$415+2*Y$417,Y291&gt;Y$415-2*Y$417),Y291,"")</f>
        <v>675.999999999942</v>
      </c>
    </row>
    <row r="292" customFormat="false" ht="12.8" hidden="false" customHeight="false" outlineLevel="0" collapsed="false">
      <c r="A292" s="0" t="n">
        <v>291</v>
      </c>
      <c r="B292" s="0" t="s">
        <v>19</v>
      </c>
      <c r="C292" s="0" t="s">
        <v>20</v>
      </c>
      <c r="D292" s="0" t="n">
        <v>40</v>
      </c>
      <c r="E292" s="0" t="n">
        <v>5</v>
      </c>
      <c r="F292" s="0" t="s">
        <v>41</v>
      </c>
      <c r="G292" s="0" t="n">
        <v>500</v>
      </c>
      <c r="I292" s="0" t="n">
        <v>0</v>
      </c>
      <c r="J292" s="0" t="n">
        <v>1</v>
      </c>
      <c r="L292" s="0" t="s">
        <v>57</v>
      </c>
      <c r="M292" s="0" t="s">
        <v>42</v>
      </c>
      <c r="N292" s="0" t="s">
        <v>66</v>
      </c>
      <c r="T292" s="0" t="str">
        <f aca="false">IF(AND($P292="Congruent",$I292=1),$G292,"")</f>
        <v/>
      </c>
      <c r="U292" s="0" t="str">
        <f aca="false">IF(AND($P292="Neutre",$I292=1),$G292,"")</f>
        <v/>
      </c>
      <c r="V292" s="0" t="str">
        <f aca="false">IF(AND($P292="Incongruent",$I292=1),$G292,"")</f>
        <v/>
      </c>
      <c r="X292" s="0" t="str">
        <f aca="false">IF(AND($Q292="control",$I292=1,$I290=1),$G292,"")</f>
        <v/>
      </c>
      <c r="Y292" s="0" t="str">
        <f aca="false">IF(AND($Q292="test",$I292=1,$I290=1),$G292,"")</f>
        <v/>
      </c>
      <c r="AB292" s="0" t="str">
        <f aca="false">IF(AND(T292&lt;T$415+2*T$417,T292&gt;T$415-2*T$417),T292,"")</f>
        <v/>
      </c>
      <c r="AC292" s="0" t="str">
        <f aca="false">IF(AND(U292&lt;U$415+2*U$417,U292&gt;U$415-2*U$417),U292,"")</f>
        <v/>
      </c>
      <c r="AD292" s="0" t="str">
        <f aca="false">IF(AND(V292&lt;V$415+2*V$417,V292&gt;V$415-2*V$417),V292,"")</f>
        <v/>
      </c>
      <c r="AF292" s="0" t="str">
        <f aca="false">IF(AND(X292&lt;X$415+2*X$417,X292&gt;X$415-2*X$417),X292,"")</f>
        <v/>
      </c>
      <c r="AG292" s="0" t="str">
        <f aca="false">IF(AND(Y292&lt;Y$415+2*Y$417,Y292&gt;Y$415-2*Y$417),Y292,"")</f>
        <v/>
      </c>
    </row>
    <row r="293" customFormat="false" ht="12.8" hidden="false" customHeight="false" outlineLevel="0" collapsed="false">
      <c r="A293" s="0" t="n">
        <v>292</v>
      </c>
      <c r="B293" s="0" t="s">
        <v>19</v>
      </c>
      <c r="C293" s="0" t="s">
        <v>20</v>
      </c>
      <c r="D293" s="0" t="n">
        <v>40</v>
      </c>
      <c r="E293" s="0" t="n">
        <v>6</v>
      </c>
      <c r="F293" s="0" t="s">
        <v>49</v>
      </c>
      <c r="G293" s="0" t="n">
        <v>999</v>
      </c>
      <c r="I293" s="0" t="n">
        <v>0</v>
      </c>
      <c r="J293" s="0" t="n">
        <v>1</v>
      </c>
      <c r="K293" s="0" t="n">
        <v>1</v>
      </c>
      <c r="L293" s="0" t="s">
        <v>57</v>
      </c>
      <c r="M293" s="0" t="s">
        <v>42</v>
      </c>
      <c r="N293" s="0" t="s">
        <v>66</v>
      </c>
      <c r="T293" s="0" t="str">
        <f aca="false">IF(AND($P293="Congruent",$I293=1),$G293,"")</f>
        <v/>
      </c>
      <c r="U293" s="0" t="str">
        <f aca="false">IF(AND($P293="Neutre",$I293=1),$G293,"")</f>
        <v/>
      </c>
      <c r="V293" s="0" t="str">
        <f aca="false">IF(AND($P293="Incongruent",$I293=1),$G293,"")</f>
        <v/>
      </c>
      <c r="X293" s="0" t="str">
        <f aca="false">IF(AND($Q293="control",$I293=1,$I291=1),$G293,"")</f>
        <v/>
      </c>
      <c r="Y293" s="0" t="str">
        <f aca="false">IF(AND($Q293="test",$I293=1,$I291=1),$G293,"")</f>
        <v/>
      </c>
      <c r="AB293" s="0" t="str">
        <f aca="false">IF(AND(T293&lt;T$415+2*T$417,T293&gt;T$415-2*T$417),T293,"")</f>
        <v/>
      </c>
      <c r="AC293" s="0" t="str">
        <f aca="false">IF(AND(U293&lt;U$415+2*U$417,U293&gt;U$415-2*U$417),U293,"")</f>
        <v/>
      </c>
      <c r="AD293" s="0" t="str">
        <f aca="false">IF(AND(V293&lt;V$415+2*V$417,V293&gt;V$415-2*V$417),V293,"")</f>
        <v/>
      </c>
      <c r="AF293" s="0" t="str">
        <f aca="false">IF(AND(X293&lt;X$415+2*X$417,X293&gt;X$415-2*X$417),X293,"")</f>
        <v/>
      </c>
      <c r="AG293" s="0" t="str">
        <f aca="false">IF(AND(Y293&lt;Y$415+2*Y$417,Y293&gt;Y$415-2*Y$417),Y293,"")</f>
        <v/>
      </c>
    </row>
    <row r="294" customFormat="false" ht="12.8" hidden="false" customHeight="false" outlineLevel="0" collapsed="false">
      <c r="A294" s="0" t="n">
        <v>293</v>
      </c>
      <c r="B294" s="0" t="s">
        <v>19</v>
      </c>
      <c r="C294" s="0" t="s">
        <v>20</v>
      </c>
      <c r="D294" s="0" t="n">
        <v>41</v>
      </c>
      <c r="E294" s="0" t="n">
        <v>1</v>
      </c>
      <c r="F294" s="0" t="s">
        <v>41</v>
      </c>
      <c r="G294" s="0" t="n">
        <v>500</v>
      </c>
      <c r="I294" s="0" t="n">
        <v>0</v>
      </c>
      <c r="J294" s="0" t="n">
        <v>1</v>
      </c>
      <c r="L294" s="0" t="s">
        <v>57</v>
      </c>
      <c r="M294" s="0" t="s">
        <v>55</v>
      </c>
      <c r="N294" s="0" t="s">
        <v>66</v>
      </c>
      <c r="T294" s="0" t="str">
        <f aca="false">IF(AND($P294="Congruent",$I294=1),$G294,"")</f>
        <v/>
      </c>
      <c r="U294" s="0" t="str">
        <f aca="false">IF(AND($P294="Neutre",$I294=1),$G294,"")</f>
        <v/>
      </c>
      <c r="V294" s="0" t="str">
        <f aca="false">IF(AND($P294="Incongruent",$I294=1),$G294,"")</f>
        <v/>
      </c>
      <c r="X294" s="0" t="str">
        <f aca="false">IF(AND($Q294="control",$I294=1,$I292=1),$G294,"")</f>
        <v/>
      </c>
      <c r="Y294" s="0" t="str">
        <f aca="false">IF(AND($Q294="test",$I294=1,$I292=1),$G294,"")</f>
        <v/>
      </c>
      <c r="AB294" s="0" t="str">
        <f aca="false">IF(AND(T294&lt;T$415+2*T$417,T294&gt;T$415-2*T$417),T294,"")</f>
        <v/>
      </c>
      <c r="AC294" s="0" t="str">
        <f aca="false">IF(AND(U294&lt;U$415+2*U$417,U294&gt;U$415-2*U$417),U294,"")</f>
        <v/>
      </c>
      <c r="AD294" s="0" t="str">
        <f aca="false">IF(AND(V294&lt;V$415+2*V$417,V294&gt;V$415-2*V$417),V294,"")</f>
        <v/>
      </c>
      <c r="AF294" s="0" t="str">
        <f aca="false">IF(AND(X294&lt;X$415+2*X$417,X294&gt;X$415-2*X$417),X294,"")</f>
        <v/>
      </c>
      <c r="AG294" s="0" t="str">
        <f aca="false">IF(AND(Y294&lt;Y$415+2*Y$417,Y294&gt;Y$415-2*Y$417),Y294,"")</f>
        <v/>
      </c>
    </row>
    <row r="295" customFormat="false" ht="12.8" hidden="false" customHeight="false" outlineLevel="0" collapsed="false">
      <c r="A295" s="0" t="n">
        <v>294</v>
      </c>
      <c r="B295" s="0" t="s">
        <v>19</v>
      </c>
      <c r="C295" s="0" t="s">
        <v>20</v>
      </c>
      <c r="D295" s="0" t="n">
        <v>41</v>
      </c>
      <c r="E295" s="0" t="n">
        <v>2</v>
      </c>
      <c r="F295" s="0" t="s">
        <v>11</v>
      </c>
      <c r="G295" s="0" t="n">
        <v>610.999999999942</v>
      </c>
      <c r="H295" s="0" t="s">
        <v>47</v>
      </c>
      <c r="I295" s="0" t="n">
        <v>1</v>
      </c>
      <c r="J295" s="0" t="n">
        <v>0</v>
      </c>
      <c r="L295" s="0" t="s">
        <v>57</v>
      </c>
      <c r="M295" s="0" t="s">
        <v>55</v>
      </c>
      <c r="N295" s="0" t="s">
        <v>66</v>
      </c>
      <c r="O295" s="0" t="s">
        <v>58</v>
      </c>
      <c r="P295" s="0" t="s">
        <v>59</v>
      </c>
      <c r="T295" s="0" t="str">
        <f aca="false">IF(AND($P295="Congruent",$I295=1),$G295,"")</f>
        <v/>
      </c>
      <c r="U295" s="0" t="str">
        <f aca="false">IF(AND($P295="Neutre",$I295=1),$G295,"")</f>
        <v/>
      </c>
      <c r="V295" s="0" t="n">
        <f aca="false">IF(AND($P295="Incongruent",$I295=1),$G295,"")</f>
        <v>610.999999999942</v>
      </c>
      <c r="X295" s="0" t="str">
        <f aca="false">IF(AND($Q295="control",$I295=1,$I293=1),$G295,"")</f>
        <v/>
      </c>
      <c r="Y295" s="0" t="str">
        <f aca="false">IF(AND($Q295="test",$I295=1,$I293=1),$G295,"")</f>
        <v/>
      </c>
      <c r="AB295" s="0" t="str">
        <f aca="false">IF(AND(T295&lt;T$415+2*T$417,T295&gt;T$415-2*T$417),T295,"")</f>
        <v/>
      </c>
      <c r="AC295" s="0" t="str">
        <f aca="false">IF(AND(U295&lt;U$415+2*U$417,U295&gt;U$415-2*U$417),U295,"")</f>
        <v/>
      </c>
      <c r="AD295" s="0" t="n">
        <f aca="false">IF(AND(V295&lt;V$415+2*V$417,V295&gt;V$415-2*V$417),V295,"")</f>
        <v>610.999999999942</v>
      </c>
      <c r="AF295" s="0" t="str">
        <f aca="false">IF(AND(X295&lt;X$415+2*X$417,X295&gt;X$415-2*X$417),X295,"")</f>
        <v/>
      </c>
      <c r="AG295" s="0" t="str">
        <f aca="false">IF(AND(Y295&lt;Y$415+2*Y$417,Y295&gt;Y$415-2*Y$417),Y295,"")</f>
        <v/>
      </c>
    </row>
    <row r="296" customFormat="false" ht="12.8" hidden="false" customHeight="false" outlineLevel="0" collapsed="false">
      <c r="A296" s="0" t="n">
        <v>295</v>
      </c>
      <c r="B296" s="0" t="s">
        <v>19</v>
      </c>
      <c r="C296" s="0" t="s">
        <v>20</v>
      </c>
      <c r="D296" s="0" t="n">
        <v>41</v>
      </c>
      <c r="E296" s="0" t="n">
        <v>3</v>
      </c>
      <c r="F296" s="0" t="s">
        <v>41</v>
      </c>
      <c r="G296" s="0" t="n">
        <v>500</v>
      </c>
      <c r="I296" s="0" t="n">
        <v>0</v>
      </c>
      <c r="J296" s="0" t="n">
        <v>1</v>
      </c>
      <c r="L296" s="0" t="s">
        <v>57</v>
      </c>
      <c r="M296" s="0" t="s">
        <v>55</v>
      </c>
      <c r="N296" s="0" t="s">
        <v>66</v>
      </c>
      <c r="T296" s="0" t="str">
        <f aca="false">IF(AND($P296="Congruent",$I296=1),$G296,"")</f>
        <v/>
      </c>
      <c r="U296" s="0" t="str">
        <f aca="false">IF(AND($P296="Neutre",$I296=1),$G296,"")</f>
        <v/>
      </c>
      <c r="V296" s="0" t="str">
        <f aca="false">IF(AND($P296="Incongruent",$I296=1),$G296,"")</f>
        <v/>
      </c>
      <c r="X296" s="0" t="str">
        <f aca="false">IF(AND($Q296="control",$I296=1,$I294=1),$G296,"")</f>
        <v/>
      </c>
      <c r="Y296" s="0" t="str">
        <f aca="false">IF(AND($Q296="test",$I296=1,$I294=1),$G296,"")</f>
        <v/>
      </c>
      <c r="AB296" s="0" t="str">
        <f aca="false">IF(AND(T296&lt;T$415+2*T$417,T296&gt;T$415-2*T$417),T296,"")</f>
        <v/>
      </c>
      <c r="AC296" s="0" t="str">
        <f aca="false">IF(AND(U296&lt;U$415+2*U$417,U296&gt;U$415-2*U$417),U296,"")</f>
        <v/>
      </c>
      <c r="AD296" s="0" t="str">
        <f aca="false">IF(AND(V296&lt;V$415+2*V$417,V296&gt;V$415-2*V$417),V296,"")</f>
        <v/>
      </c>
      <c r="AF296" s="0" t="str">
        <f aca="false">IF(AND(X296&lt;X$415+2*X$417,X296&gt;X$415-2*X$417),X296,"")</f>
        <v/>
      </c>
      <c r="AG296" s="0" t="str">
        <f aca="false">IF(AND(Y296&lt;Y$415+2*Y$417,Y296&gt;Y$415-2*Y$417),Y296,"")</f>
        <v/>
      </c>
    </row>
    <row r="297" customFormat="false" ht="12.8" hidden="false" customHeight="false" outlineLevel="0" collapsed="false">
      <c r="A297" s="0" t="n">
        <v>296</v>
      </c>
      <c r="B297" s="0" t="s">
        <v>19</v>
      </c>
      <c r="C297" s="0" t="s">
        <v>20</v>
      </c>
      <c r="D297" s="0" t="n">
        <v>41</v>
      </c>
      <c r="E297" s="0" t="n">
        <v>4</v>
      </c>
      <c r="F297" s="0" t="s">
        <v>12</v>
      </c>
      <c r="G297" s="0" t="n">
        <v>628.000000000058</v>
      </c>
      <c r="H297" s="0" t="s">
        <v>44</v>
      </c>
      <c r="I297" s="0" t="n">
        <v>1</v>
      </c>
      <c r="J297" s="0" t="n">
        <v>0</v>
      </c>
      <c r="L297" s="0" t="s">
        <v>57</v>
      </c>
      <c r="M297" s="0" t="s">
        <v>55</v>
      </c>
      <c r="N297" s="0" t="s">
        <v>66</v>
      </c>
      <c r="O297" s="0" t="s">
        <v>48</v>
      </c>
      <c r="P297" s="0" t="s">
        <v>46</v>
      </c>
      <c r="Q297" s="0" t="s">
        <v>18</v>
      </c>
      <c r="T297" s="0" t="n">
        <f aca="false">IF(AND($P297="Congruent",$I297=1),$G297,"")</f>
        <v>628.000000000058</v>
      </c>
      <c r="U297" s="0" t="str">
        <f aca="false">IF(AND($P297="Neutre",$I297=1),$G297,"")</f>
        <v/>
      </c>
      <c r="V297" s="0" t="str">
        <f aca="false">IF(AND($P297="Incongruent",$I297=1),$G297,"")</f>
        <v/>
      </c>
      <c r="X297" s="0" t="str">
        <f aca="false">IF(AND($Q297="control",$I297=1,$I295=1),$G297,"")</f>
        <v/>
      </c>
      <c r="Y297" s="0" t="n">
        <f aca="false">IF(AND($Q297="test",$I297=1,$I295=1),$G297,"")</f>
        <v>628.000000000058</v>
      </c>
      <c r="AB297" s="0" t="n">
        <f aca="false">IF(AND(T297&lt;T$415+2*T$417,T297&gt;T$415-2*T$417),T297,"")</f>
        <v>628.000000000058</v>
      </c>
      <c r="AC297" s="0" t="str">
        <f aca="false">IF(AND(U297&lt;U$415+2*U$417,U297&gt;U$415-2*U$417),U297,"")</f>
        <v/>
      </c>
      <c r="AD297" s="0" t="str">
        <f aca="false">IF(AND(V297&lt;V$415+2*V$417,V297&gt;V$415-2*V$417),V297,"")</f>
        <v/>
      </c>
      <c r="AF297" s="0" t="str">
        <f aca="false">IF(AND(X297&lt;X$415+2*X$417,X297&gt;X$415-2*X$417),X297,"")</f>
        <v/>
      </c>
      <c r="AG297" s="0" t="n">
        <f aca="false">IF(AND(Y297&lt;Y$415+2*Y$417,Y297&gt;Y$415-2*Y$417),Y297,"")</f>
        <v>628.000000000058</v>
      </c>
    </row>
    <row r="298" customFormat="false" ht="12.8" hidden="false" customHeight="false" outlineLevel="0" collapsed="false">
      <c r="A298" s="0" t="n">
        <v>297</v>
      </c>
      <c r="B298" s="0" t="s">
        <v>19</v>
      </c>
      <c r="C298" s="0" t="s">
        <v>20</v>
      </c>
      <c r="D298" s="0" t="n">
        <v>41</v>
      </c>
      <c r="E298" s="0" t="n">
        <v>5</v>
      </c>
      <c r="F298" s="0" t="s">
        <v>41</v>
      </c>
      <c r="G298" s="0" t="n">
        <v>498</v>
      </c>
      <c r="I298" s="0" t="n">
        <v>0</v>
      </c>
      <c r="J298" s="0" t="n">
        <v>1</v>
      </c>
      <c r="L298" s="0" t="s">
        <v>57</v>
      </c>
      <c r="M298" s="0" t="s">
        <v>55</v>
      </c>
      <c r="N298" s="0" t="s">
        <v>66</v>
      </c>
      <c r="T298" s="0" t="str">
        <f aca="false">IF(AND($P298="Congruent",$I298=1),$G298,"")</f>
        <v/>
      </c>
      <c r="U298" s="0" t="str">
        <f aca="false">IF(AND($P298="Neutre",$I298=1),$G298,"")</f>
        <v/>
      </c>
      <c r="V298" s="0" t="str">
        <f aca="false">IF(AND($P298="Incongruent",$I298=1),$G298,"")</f>
        <v/>
      </c>
      <c r="X298" s="0" t="str">
        <f aca="false">IF(AND($Q298="control",$I298=1,$I296=1),$G298,"")</f>
        <v/>
      </c>
      <c r="Y298" s="0" t="str">
        <f aca="false">IF(AND($Q298="test",$I298=1,$I296=1),$G298,"")</f>
        <v/>
      </c>
      <c r="AB298" s="0" t="str">
        <f aca="false">IF(AND(T298&lt;T$415+2*T$417,T298&gt;T$415-2*T$417),T298,"")</f>
        <v/>
      </c>
      <c r="AC298" s="0" t="str">
        <f aca="false">IF(AND(U298&lt;U$415+2*U$417,U298&gt;U$415-2*U$417),U298,"")</f>
        <v/>
      </c>
      <c r="AD298" s="0" t="str">
        <f aca="false">IF(AND(V298&lt;V$415+2*V$417,V298&gt;V$415-2*V$417),V298,"")</f>
        <v/>
      </c>
      <c r="AF298" s="0" t="str">
        <f aca="false">IF(AND(X298&lt;X$415+2*X$417,X298&gt;X$415-2*X$417),X298,"")</f>
        <v/>
      </c>
      <c r="AG298" s="0" t="str">
        <f aca="false">IF(AND(Y298&lt;Y$415+2*Y$417,Y298&gt;Y$415-2*Y$417),Y298,"")</f>
        <v/>
      </c>
    </row>
    <row r="299" customFormat="false" ht="12.8" hidden="false" customHeight="false" outlineLevel="0" collapsed="false">
      <c r="A299" s="0" t="n">
        <v>298</v>
      </c>
      <c r="B299" s="0" t="s">
        <v>19</v>
      </c>
      <c r="C299" s="0" t="s">
        <v>20</v>
      </c>
      <c r="D299" s="0" t="n">
        <v>41</v>
      </c>
      <c r="E299" s="0" t="n">
        <v>6</v>
      </c>
      <c r="F299" s="0" t="s">
        <v>49</v>
      </c>
      <c r="G299" s="0" t="n">
        <v>1000</v>
      </c>
      <c r="I299" s="0" t="n">
        <v>0</v>
      </c>
      <c r="J299" s="0" t="n">
        <v>1</v>
      </c>
      <c r="K299" s="0" t="n">
        <v>1</v>
      </c>
      <c r="L299" s="0" t="s">
        <v>57</v>
      </c>
      <c r="M299" s="0" t="s">
        <v>55</v>
      </c>
      <c r="N299" s="0" t="s">
        <v>66</v>
      </c>
      <c r="T299" s="0" t="str">
        <f aca="false">IF(AND($P299="Congruent",$I299=1),$G299,"")</f>
        <v/>
      </c>
      <c r="U299" s="0" t="str">
        <f aca="false">IF(AND($P299="Neutre",$I299=1),$G299,"")</f>
        <v/>
      </c>
      <c r="V299" s="0" t="str">
        <f aca="false">IF(AND($P299="Incongruent",$I299=1),$G299,"")</f>
        <v/>
      </c>
      <c r="X299" s="0" t="str">
        <f aca="false">IF(AND($Q299="control",$I299=1,$I297=1),$G299,"")</f>
        <v/>
      </c>
      <c r="Y299" s="0" t="str">
        <f aca="false">IF(AND($Q299="test",$I299=1,$I297=1),$G299,"")</f>
        <v/>
      </c>
      <c r="AB299" s="0" t="str">
        <f aca="false">IF(AND(T299&lt;T$415+2*T$417,T299&gt;T$415-2*T$417),T299,"")</f>
        <v/>
      </c>
      <c r="AC299" s="0" t="str">
        <f aca="false">IF(AND(U299&lt;U$415+2*U$417,U299&gt;U$415-2*U$417),U299,"")</f>
        <v/>
      </c>
      <c r="AD299" s="0" t="str">
        <f aca="false">IF(AND(V299&lt;V$415+2*V$417,V299&gt;V$415-2*V$417),V299,"")</f>
        <v/>
      </c>
      <c r="AF299" s="0" t="str">
        <f aca="false">IF(AND(X299&lt;X$415+2*X$417,X299&gt;X$415-2*X$417),X299,"")</f>
        <v/>
      </c>
      <c r="AG299" s="0" t="str">
        <f aca="false">IF(AND(Y299&lt;Y$415+2*Y$417,Y299&gt;Y$415-2*Y$417),Y299,"")</f>
        <v/>
      </c>
    </row>
    <row r="300" customFormat="false" ht="12.8" hidden="false" customHeight="false" outlineLevel="0" collapsed="false">
      <c r="A300" s="0" t="n">
        <v>299</v>
      </c>
      <c r="B300" s="0" t="s">
        <v>19</v>
      </c>
      <c r="C300" s="0" t="s">
        <v>20</v>
      </c>
      <c r="D300" s="0" t="n">
        <v>42</v>
      </c>
      <c r="E300" s="0" t="n">
        <v>1</v>
      </c>
      <c r="F300" s="0" t="s">
        <v>41</v>
      </c>
      <c r="G300" s="0" t="n">
        <v>499</v>
      </c>
      <c r="I300" s="0" t="n">
        <v>0</v>
      </c>
      <c r="J300" s="0" t="n">
        <v>1</v>
      </c>
      <c r="L300" s="0" t="s">
        <v>50</v>
      </c>
      <c r="M300" s="0" t="s">
        <v>51</v>
      </c>
      <c r="N300" s="0" t="s">
        <v>67</v>
      </c>
      <c r="T300" s="0" t="str">
        <f aca="false">IF(AND($P300="Congruent",$I300=1),$G300,"")</f>
        <v/>
      </c>
      <c r="U300" s="0" t="str">
        <f aca="false">IF(AND($P300="Neutre",$I300=1),$G300,"")</f>
        <v/>
      </c>
      <c r="V300" s="0" t="str">
        <f aca="false">IF(AND($P300="Incongruent",$I300=1),$G300,"")</f>
        <v/>
      </c>
      <c r="X300" s="0" t="str">
        <f aca="false">IF(AND($Q300="control",$I300=1,$I298=1),$G300,"")</f>
        <v/>
      </c>
      <c r="Y300" s="0" t="str">
        <f aca="false">IF(AND($Q300="test",$I300=1,$I298=1),$G300,"")</f>
        <v/>
      </c>
      <c r="AB300" s="0" t="str">
        <f aca="false">IF(AND(T300&lt;T$415+2*T$417,T300&gt;T$415-2*T$417),T300,"")</f>
        <v/>
      </c>
      <c r="AC300" s="0" t="str">
        <f aca="false">IF(AND(U300&lt;U$415+2*U$417,U300&gt;U$415-2*U$417),U300,"")</f>
        <v/>
      </c>
      <c r="AD300" s="0" t="str">
        <f aca="false">IF(AND(V300&lt;V$415+2*V$417,V300&gt;V$415-2*V$417),V300,"")</f>
        <v/>
      </c>
      <c r="AF300" s="0" t="str">
        <f aca="false">IF(AND(X300&lt;X$415+2*X$417,X300&gt;X$415-2*X$417),X300,"")</f>
        <v/>
      </c>
      <c r="AG300" s="0" t="str">
        <f aca="false">IF(AND(Y300&lt;Y$415+2*Y$417,Y300&gt;Y$415-2*Y$417),Y300,"")</f>
        <v/>
      </c>
    </row>
    <row r="301" customFormat="false" ht="12.8" hidden="false" customHeight="false" outlineLevel="0" collapsed="false">
      <c r="A301" s="0" t="n">
        <v>300</v>
      </c>
      <c r="B301" s="0" t="s">
        <v>19</v>
      </c>
      <c r="C301" s="0" t="s">
        <v>20</v>
      </c>
      <c r="D301" s="0" t="n">
        <v>42</v>
      </c>
      <c r="E301" s="0" t="n">
        <v>2</v>
      </c>
      <c r="F301" s="0" t="s">
        <v>11</v>
      </c>
      <c r="G301" s="0" t="n">
        <v>625</v>
      </c>
      <c r="H301" s="0" t="s">
        <v>47</v>
      </c>
      <c r="I301" s="0" t="n">
        <v>1</v>
      </c>
      <c r="J301" s="0" t="n">
        <v>0</v>
      </c>
      <c r="L301" s="0" t="s">
        <v>50</v>
      </c>
      <c r="M301" s="0" t="s">
        <v>51</v>
      </c>
      <c r="N301" s="0" t="s">
        <v>67</v>
      </c>
      <c r="O301" s="0" t="s">
        <v>52</v>
      </c>
      <c r="P301" s="0" t="s">
        <v>53</v>
      </c>
      <c r="T301" s="0" t="str">
        <f aca="false">IF(AND($P301="Congruent",$I301=1),$G301,"")</f>
        <v/>
      </c>
      <c r="U301" s="0" t="n">
        <f aca="false">IF(AND($P301="Neutre",$I301=1),$G301,"")</f>
        <v>625</v>
      </c>
      <c r="V301" s="0" t="str">
        <f aca="false">IF(AND($P301="Incongruent",$I301=1),$G301,"")</f>
        <v/>
      </c>
      <c r="X301" s="0" t="str">
        <f aca="false">IF(AND($Q301="control",$I301=1,$I299=1),$G301,"")</f>
        <v/>
      </c>
      <c r="Y301" s="0" t="str">
        <f aca="false">IF(AND($Q301="test",$I301=1,$I299=1),$G301,"")</f>
        <v/>
      </c>
      <c r="AB301" s="0" t="str">
        <f aca="false">IF(AND(T301&lt;T$415+2*T$417,T301&gt;T$415-2*T$417),T301,"")</f>
        <v/>
      </c>
      <c r="AC301" s="0" t="n">
        <f aca="false">IF(AND(U301&lt;U$415+2*U$417,U301&gt;U$415-2*U$417),U301,"")</f>
        <v>625</v>
      </c>
      <c r="AD301" s="0" t="str">
        <f aca="false">IF(AND(V301&lt;V$415+2*V$417,V301&gt;V$415-2*V$417),V301,"")</f>
        <v/>
      </c>
      <c r="AF301" s="0" t="str">
        <f aca="false">IF(AND(X301&lt;X$415+2*X$417,X301&gt;X$415-2*X$417),X301,"")</f>
        <v/>
      </c>
      <c r="AG301" s="0" t="str">
        <f aca="false">IF(AND(Y301&lt;Y$415+2*Y$417,Y301&gt;Y$415-2*Y$417),Y301,"")</f>
        <v/>
      </c>
    </row>
    <row r="302" customFormat="false" ht="12.8" hidden="false" customHeight="false" outlineLevel="0" collapsed="false">
      <c r="A302" s="0" t="n">
        <v>301</v>
      </c>
      <c r="B302" s="0" t="s">
        <v>19</v>
      </c>
      <c r="C302" s="0" t="s">
        <v>20</v>
      </c>
      <c r="D302" s="0" t="n">
        <v>42</v>
      </c>
      <c r="E302" s="0" t="n">
        <v>3</v>
      </c>
      <c r="F302" s="0" t="s">
        <v>41</v>
      </c>
      <c r="G302" s="0" t="n">
        <v>500</v>
      </c>
      <c r="I302" s="0" t="n">
        <v>0</v>
      </c>
      <c r="J302" s="0" t="n">
        <v>1</v>
      </c>
      <c r="L302" s="0" t="s">
        <v>50</v>
      </c>
      <c r="M302" s="0" t="s">
        <v>51</v>
      </c>
      <c r="N302" s="0" t="s">
        <v>67</v>
      </c>
      <c r="T302" s="0" t="str">
        <f aca="false">IF(AND($P302="Congruent",$I302=1),$G302,"")</f>
        <v/>
      </c>
      <c r="U302" s="0" t="str">
        <f aca="false">IF(AND($P302="Neutre",$I302=1),$G302,"")</f>
        <v/>
      </c>
      <c r="V302" s="0" t="str">
        <f aca="false">IF(AND($P302="Incongruent",$I302=1),$G302,"")</f>
        <v/>
      </c>
      <c r="X302" s="0" t="str">
        <f aca="false">IF(AND($Q302="control",$I302=1,$I300=1),$G302,"")</f>
        <v/>
      </c>
      <c r="Y302" s="0" t="str">
        <f aca="false">IF(AND($Q302="test",$I302=1,$I300=1),$G302,"")</f>
        <v/>
      </c>
      <c r="AB302" s="0" t="str">
        <f aca="false">IF(AND(T302&lt;T$415+2*T$417,T302&gt;T$415-2*T$417),T302,"")</f>
        <v/>
      </c>
      <c r="AC302" s="0" t="str">
        <f aca="false">IF(AND(U302&lt;U$415+2*U$417,U302&gt;U$415-2*U$417),U302,"")</f>
        <v/>
      </c>
      <c r="AD302" s="0" t="str">
        <f aca="false">IF(AND(V302&lt;V$415+2*V$417,V302&gt;V$415-2*V$417),V302,"")</f>
        <v/>
      </c>
      <c r="AF302" s="0" t="str">
        <f aca="false">IF(AND(X302&lt;X$415+2*X$417,X302&gt;X$415-2*X$417),X302,"")</f>
        <v/>
      </c>
      <c r="AG302" s="0" t="str">
        <f aca="false">IF(AND(Y302&lt;Y$415+2*Y$417,Y302&gt;Y$415-2*Y$417),Y302,"")</f>
        <v/>
      </c>
    </row>
    <row r="303" customFormat="false" ht="12.8" hidden="false" customHeight="false" outlineLevel="0" collapsed="false">
      <c r="A303" s="0" t="n">
        <v>302</v>
      </c>
      <c r="B303" s="0" t="s">
        <v>19</v>
      </c>
      <c r="C303" s="0" t="s">
        <v>20</v>
      </c>
      <c r="D303" s="0" t="n">
        <v>42</v>
      </c>
      <c r="E303" s="0" t="n">
        <v>4</v>
      </c>
      <c r="F303" s="0" t="s">
        <v>12</v>
      </c>
      <c r="G303" s="0" t="n">
        <v>711</v>
      </c>
      <c r="H303" s="0" t="s">
        <v>44</v>
      </c>
      <c r="I303" s="0" t="n">
        <v>1</v>
      </c>
      <c r="J303" s="0" t="n">
        <v>0</v>
      </c>
      <c r="L303" s="0" t="s">
        <v>50</v>
      </c>
      <c r="M303" s="0" t="s">
        <v>51</v>
      </c>
      <c r="N303" s="0" t="s">
        <v>67</v>
      </c>
      <c r="O303" s="0" t="s">
        <v>48</v>
      </c>
      <c r="P303" s="0" t="s">
        <v>46</v>
      </c>
      <c r="Q303" s="0" t="s">
        <v>17</v>
      </c>
      <c r="T303" s="0" t="n">
        <f aca="false">IF(AND($P303="Congruent",$I303=1),$G303,"")</f>
        <v>711</v>
      </c>
      <c r="U303" s="0" t="str">
        <f aca="false">IF(AND($P303="Neutre",$I303=1),$G303,"")</f>
        <v/>
      </c>
      <c r="V303" s="0" t="str">
        <f aca="false">IF(AND($P303="Incongruent",$I303=1),$G303,"")</f>
        <v/>
      </c>
      <c r="X303" s="0" t="n">
        <f aca="false">IF(AND($Q303="control",$I303=1,$I301=1),$G303,"")</f>
        <v>711</v>
      </c>
      <c r="Y303" s="0" t="str">
        <f aca="false">IF(AND($Q303="test",$I303=1,$I301=1),$G303,"")</f>
        <v/>
      </c>
      <c r="AB303" s="0" t="n">
        <f aca="false">IF(AND(T303&lt;T$415+2*T$417,T303&gt;T$415-2*T$417),T303,"")</f>
        <v>711</v>
      </c>
      <c r="AC303" s="0" t="str">
        <f aca="false">IF(AND(U303&lt;U$415+2*U$417,U303&gt;U$415-2*U$417),U303,"")</f>
        <v/>
      </c>
      <c r="AD303" s="0" t="str">
        <f aca="false">IF(AND(V303&lt;V$415+2*V$417,V303&gt;V$415-2*V$417),V303,"")</f>
        <v/>
      </c>
      <c r="AF303" s="0" t="n">
        <f aca="false">IF(AND(X303&lt;X$415+2*X$417,X303&gt;X$415-2*X$417),X303,"")</f>
        <v>711</v>
      </c>
      <c r="AG303" s="0" t="str">
        <f aca="false">IF(AND(Y303&lt;Y$415+2*Y$417,Y303&gt;Y$415-2*Y$417),Y303,"")</f>
        <v/>
      </c>
    </row>
    <row r="304" customFormat="false" ht="12.8" hidden="false" customHeight="false" outlineLevel="0" collapsed="false">
      <c r="A304" s="0" t="n">
        <v>303</v>
      </c>
      <c r="B304" s="0" t="s">
        <v>19</v>
      </c>
      <c r="C304" s="0" t="s">
        <v>20</v>
      </c>
      <c r="D304" s="0" t="n">
        <v>42</v>
      </c>
      <c r="E304" s="0" t="n">
        <v>5</v>
      </c>
      <c r="F304" s="0" t="s">
        <v>41</v>
      </c>
      <c r="G304" s="0" t="n">
        <v>500</v>
      </c>
      <c r="I304" s="0" t="n">
        <v>0</v>
      </c>
      <c r="J304" s="0" t="n">
        <v>1</v>
      </c>
      <c r="L304" s="0" t="s">
        <v>50</v>
      </c>
      <c r="M304" s="0" t="s">
        <v>51</v>
      </c>
      <c r="N304" s="0" t="s">
        <v>67</v>
      </c>
      <c r="T304" s="0" t="str">
        <f aca="false">IF(AND($P304="Congruent",$I304=1),$G304,"")</f>
        <v/>
      </c>
      <c r="U304" s="0" t="str">
        <f aca="false">IF(AND($P304="Neutre",$I304=1),$G304,"")</f>
        <v/>
      </c>
      <c r="V304" s="0" t="str">
        <f aca="false">IF(AND($P304="Incongruent",$I304=1),$G304,"")</f>
        <v/>
      </c>
      <c r="X304" s="0" t="str">
        <f aca="false">IF(AND($Q304="control",$I304=1,$I302=1),$G304,"")</f>
        <v/>
      </c>
      <c r="Y304" s="0" t="str">
        <f aca="false">IF(AND($Q304="test",$I304=1,$I302=1),$G304,"")</f>
        <v/>
      </c>
      <c r="AB304" s="0" t="str">
        <f aca="false">IF(AND(T304&lt;T$415+2*T$417,T304&gt;T$415-2*T$417),T304,"")</f>
        <v/>
      </c>
      <c r="AC304" s="0" t="str">
        <f aca="false">IF(AND(U304&lt;U$415+2*U$417,U304&gt;U$415-2*U$417),U304,"")</f>
        <v/>
      </c>
      <c r="AD304" s="0" t="str">
        <f aca="false">IF(AND(V304&lt;V$415+2*V$417,V304&gt;V$415-2*V$417),V304,"")</f>
        <v/>
      </c>
      <c r="AF304" s="0" t="str">
        <f aca="false">IF(AND(X304&lt;X$415+2*X$417,X304&gt;X$415-2*X$417),X304,"")</f>
        <v/>
      </c>
      <c r="AG304" s="0" t="str">
        <f aca="false">IF(AND(Y304&lt;Y$415+2*Y$417,Y304&gt;Y$415-2*Y$417),Y304,"")</f>
        <v/>
      </c>
    </row>
    <row r="305" customFormat="false" ht="12.8" hidden="false" customHeight="false" outlineLevel="0" collapsed="false">
      <c r="A305" s="0" t="n">
        <v>304</v>
      </c>
      <c r="B305" s="0" t="s">
        <v>19</v>
      </c>
      <c r="C305" s="0" t="s">
        <v>20</v>
      </c>
      <c r="D305" s="0" t="n">
        <v>42</v>
      </c>
      <c r="E305" s="0" t="n">
        <v>6</v>
      </c>
      <c r="F305" s="0" t="s">
        <v>49</v>
      </c>
      <c r="G305" s="0" t="n">
        <v>1000</v>
      </c>
      <c r="I305" s="0" t="n">
        <v>0</v>
      </c>
      <c r="J305" s="0" t="n">
        <v>1</v>
      </c>
      <c r="K305" s="0" t="n">
        <v>1</v>
      </c>
      <c r="L305" s="0" t="s">
        <v>50</v>
      </c>
      <c r="M305" s="0" t="s">
        <v>51</v>
      </c>
      <c r="N305" s="0" t="s">
        <v>67</v>
      </c>
      <c r="T305" s="0" t="str">
        <f aca="false">IF(AND($P305="Congruent",$I305=1),$G305,"")</f>
        <v/>
      </c>
      <c r="U305" s="0" t="str">
        <f aca="false">IF(AND($P305="Neutre",$I305=1),$G305,"")</f>
        <v/>
      </c>
      <c r="V305" s="0" t="str">
        <f aca="false">IF(AND($P305="Incongruent",$I305=1),$G305,"")</f>
        <v/>
      </c>
      <c r="X305" s="0" t="str">
        <f aca="false">IF(AND($Q305="control",$I305=1,$I303=1),$G305,"")</f>
        <v/>
      </c>
      <c r="Y305" s="0" t="str">
        <f aca="false">IF(AND($Q305="test",$I305=1,$I303=1),$G305,"")</f>
        <v/>
      </c>
      <c r="AB305" s="0" t="str">
        <f aca="false">IF(AND(T305&lt;T$415+2*T$417,T305&gt;T$415-2*T$417),T305,"")</f>
        <v/>
      </c>
      <c r="AC305" s="0" t="str">
        <f aca="false">IF(AND(U305&lt;U$415+2*U$417,U305&gt;U$415-2*U$417),U305,"")</f>
        <v/>
      </c>
      <c r="AD305" s="0" t="str">
        <f aca="false">IF(AND(V305&lt;V$415+2*V$417,V305&gt;V$415-2*V$417),V305,"")</f>
        <v/>
      </c>
      <c r="AF305" s="0" t="str">
        <f aca="false">IF(AND(X305&lt;X$415+2*X$417,X305&gt;X$415-2*X$417),X305,"")</f>
        <v/>
      </c>
      <c r="AG305" s="0" t="str">
        <f aca="false">IF(AND(Y305&lt;Y$415+2*Y$417,Y305&gt;Y$415-2*Y$417),Y305,"")</f>
        <v/>
      </c>
    </row>
    <row r="306" customFormat="false" ht="12.8" hidden="false" customHeight="false" outlineLevel="0" collapsed="false">
      <c r="A306" s="0" t="n">
        <v>305</v>
      </c>
      <c r="B306" s="0" t="s">
        <v>19</v>
      </c>
      <c r="C306" s="0" t="s">
        <v>20</v>
      </c>
      <c r="D306" s="0" t="n">
        <v>43</v>
      </c>
      <c r="E306" s="0" t="n">
        <v>1</v>
      </c>
      <c r="F306" s="0" t="s">
        <v>41</v>
      </c>
      <c r="G306" s="0" t="n">
        <v>499</v>
      </c>
      <c r="I306" s="0" t="n">
        <v>0</v>
      </c>
      <c r="J306" s="0" t="n">
        <v>1</v>
      </c>
      <c r="L306" s="0" t="s">
        <v>56</v>
      </c>
      <c r="M306" s="0" t="s">
        <v>55</v>
      </c>
      <c r="N306" s="0" t="s">
        <v>66</v>
      </c>
      <c r="T306" s="0" t="str">
        <f aca="false">IF(AND($P306="Congruent",$I306=1),$G306,"")</f>
        <v/>
      </c>
      <c r="U306" s="0" t="str">
        <f aca="false">IF(AND($P306="Neutre",$I306=1),$G306,"")</f>
        <v/>
      </c>
      <c r="V306" s="0" t="str">
        <f aca="false">IF(AND($P306="Incongruent",$I306=1),$G306,"")</f>
        <v/>
      </c>
      <c r="X306" s="0" t="str">
        <f aca="false">IF(AND($Q306="control",$I306=1,$I304=1),$G306,"")</f>
        <v/>
      </c>
      <c r="Y306" s="0" t="str">
        <f aca="false">IF(AND($Q306="test",$I306=1,$I304=1),$G306,"")</f>
        <v/>
      </c>
      <c r="AB306" s="0" t="str">
        <f aca="false">IF(AND(T306&lt;T$415+2*T$417,T306&gt;T$415-2*T$417),T306,"")</f>
        <v/>
      </c>
      <c r="AC306" s="0" t="str">
        <f aca="false">IF(AND(U306&lt;U$415+2*U$417,U306&gt;U$415-2*U$417),U306,"")</f>
        <v/>
      </c>
      <c r="AD306" s="0" t="str">
        <f aca="false">IF(AND(V306&lt;V$415+2*V$417,V306&gt;V$415-2*V$417),V306,"")</f>
        <v/>
      </c>
      <c r="AF306" s="0" t="str">
        <f aca="false">IF(AND(X306&lt;X$415+2*X$417,X306&gt;X$415-2*X$417),X306,"")</f>
        <v/>
      </c>
      <c r="AG306" s="0" t="str">
        <f aca="false">IF(AND(Y306&lt;Y$415+2*Y$417,Y306&gt;Y$415-2*Y$417),Y306,"")</f>
        <v/>
      </c>
    </row>
    <row r="307" customFormat="false" ht="12.8" hidden="false" customHeight="false" outlineLevel="0" collapsed="false">
      <c r="A307" s="0" t="n">
        <v>306</v>
      </c>
      <c r="B307" s="0" t="s">
        <v>19</v>
      </c>
      <c r="C307" s="0" t="s">
        <v>20</v>
      </c>
      <c r="D307" s="0" t="n">
        <v>43</v>
      </c>
      <c r="E307" s="0" t="n">
        <v>2</v>
      </c>
      <c r="F307" s="0" t="s">
        <v>11</v>
      </c>
      <c r="G307" s="0" t="n">
        <v>643</v>
      </c>
      <c r="H307" s="0" t="s">
        <v>47</v>
      </c>
      <c r="I307" s="0" t="n">
        <v>1</v>
      </c>
      <c r="J307" s="0" t="n">
        <v>0</v>
      </c>
      <c r="L307" s="0" t="s">
        <v>56</v>
      </c>
      <c r="M307" s="0" t="s">
        <v>55</v>
      </c>
      <c r="N307" s="0" t="s">
        <v>66</v>
      </c>
      <c r="O307" s="0" t="s">
        <v>58</v>
      </c>
      <c r="P307" s="0" t="s">
        <v>59</v>
      </c>
      <c r="T307" s="0" t="str">
        <f aca="false">IF(AND($P307="Congruent",$I307=1),$G307,"")</f>
        <v/>
      </c>
      <c r="U307" s="0" t="str">
        <f aca="false">IF(AND($P307="Neutre",$I307=1),$G307,"")</f>
        <v/>
      </c>
      <c r="V307" s="0" t="n">
        <f aca="false">IF(AND($P307="Incongruent",$I307=1),$G307,"")</f>
        <v>643</v>
      </c>
      <c r="X307" s="0" t="str">
        <f aca="false">IF(AND($Q307="control",$I307=1,$I305=1),$G307,"")</f>
        <v/>
      </c>
      <c r="Y307" s="0" t="str">
        <f aca="false">IF(AND($Q307="test",$I307=1,$I305=1),$G307,"")</f>
        <v/>
      </c>
      <c r="AB307" s="0" t="str">
        <f aca="false">IF(AND(T307&lt;T$415+2*T$417,T307&gt;T$415-2*T$417),T307,"")</f>
        <v/>
      </c>
      <c r="AC307" s="0" t="str">
        <f aca="false">IF(AND(U307&lt;U$415+2*U$417,U307&gt;U$415-2*U$417),U307,"")</f>
        <v/>
      </c>
      <c r="AD307" s="0" t="n">
        <f aca="false">IF(AND(V307&lt;V$415+2*V$417,V307&gt;V$415-2*V$417),V307,"")</f>
        <v>643</v>
      </c>
      <c r="AF307" s="0" t="str">
        <f aca="false">IF(AND(X307&lt;X$415+2*X$417,X307&gt;X$415-2*X$417),X307,"")</f>
        <v/>
      </c>
      <c r="AG307" s="0" t="str">
        <f aca="false">IF(AND(Y307&lt;Y$415+2*Y$417,Y307&gt;Y$415-2*Y$417),Y307,"")</f>
        <v/>
      </c>
    </row>
    <row r="308" customFormat="false" ht="12.8" hidden="false" customHeight="false" outlineLevel="0" collapsed="false">
      <c r="A308" s="0" t="n">
        <v>307</v>
      </c>
      <c r="B308" s="0" t="s">
        <v>19</v>
      </c>
      <c r="C308" s="0" t="s">
        <v>20</v>
      </c>
      <c r="D308" s="0" t="n">
        <v>43</v>
      </c>
      <c r="E308" s="0" t="n">
        <v>3</v>
      </c>
      <c r="F308" s="0" t="s">
        <v>41</v>
      </c>
      <c r="G308" s="0" t="n">
        <v>500</v>
      </c>
      <c r="I308" s="0" t="n">
        <v>0</v>
      </c>
      <c r="J308" s="0" t="n">
        <v>1</v>
      </c>
      <c r="L308" s="0" t="s">
        <v>56</v>
      </c>
      <c r="M308" s="0" t="s">
        <v>55</v>
      </c>
      <c r="N308" s="0" t="s">
        <v>66</v>
      </c>
      <c r="T308" s="0" t="str">
        <f aca="false">IF(AND($P308="Congruent",$I308=1),$G308,"")</f>
        <v/>
      </c>
      <c r="U308" s="0" t="str">
        <f aca="false">IF(AND($P308="Neutre",$I308=1),$G308,"")</f>
        <v/>
      </c>
      <c r="V308" s="0" t="str">
        <f aca="false">IF(AND($P308="Incongruent",$I308=1),$G308,"")</f>
        <v/>
      </c>
      <c r="X308" s="0" t="str">
        <f aca="false">IF(AND($Q308="control",$I308=1,$I306=1),$G308,"")</f>
        <v/>
      </c>
      <c r="Y308" s="0" t="str">
        <f aca="false">IF(AND($Q308="test",$I308=1,$I306=1),$G308,"")</f>
        <v/>
      </c>
      <c r="AB308" s="0" t="str">
        <f aca="false">IF(AND(T308&lt;T$415+2*T$417,T308&gt;T$415-2*T$417),T308,"")</f>
        <v/>
      </c>
      <c r="AC308" s="0" t="str">
        <f aca="false">IF(AND(U308&lt;U$415+2*U$417,U308&gt;U$415-2*U$417),U308,"")</f>
        <v/>
      </c>
      <c r="AD308" s="0" t="str">
        <f aca="false">IF(AND(V308&lt;V$415+2*V$417,V308&gt;V$415-2*V$417),V308,"")</f>
        <v/>
      </c>
      <c r="AF308" s="0" t="str">
        <f aca="false">IF(AND(X308&lt;X$415+2*X$417,X308&gt;X$415-2*X$417),X308,"")</f>
        <v/>
      </c>
      <c r="AG308" s="0" t="str">
        <f aca="false">IF(AND(Y308&lt;Y$415+2*Y$417,Y308&gt;Y$415-2*Y$417),Y308,"")</f>
        <v/>
      </c>
    </row>
    <row r="309" customFormat="false" ht="12.8" hidden="false" customHeight="false" outlineLevel="0" collapsed="false">
      <c r="A309" s="0" t="n">
        <v>308</v>
      </c>
      <c r="B309" s="0" t="s">
        <v>19</v>
      </c>
      <c r="C309" s="0" t="s">
        <v>20</v>
      </c>
      <c r="D309" s="0" t="n">
        <v>43</v>
      </c>
      <c r="E309" s="0" t="n">
        <v>4</v>
      </c>
      <c r="F309" s="0" t="s">
        <v>12</v>
      </c>
      <c r="G309" s="0" t="n">
        <v>575</v>
      </c>
      <c r="H309" s="0" t="s">
        <v>44</v>
      </c>
      <c r="I309" s="0" t="n">
        <v>1</v>
      </c>
      <c r="J309" s="0" t="n">
        <v>0</v>
      </c>
      <c r="L309" s="0" t="s">
        <v>56</v>
      </c>
      <c r="M309" s="0" t="s">
        <v>55</v>
      </c>
      <c r="N309" s="0" t="s">
        <v>66</v>
      </c>
      <c r="O309" s="0" t="s">
        <v>48</v>
      </c>
      <c r="P309" s="0" t="s">
        <v>46</v>
      </c>
      <c r="Q309" s="0" t="s">
        <v>18</v>
      </c>
      <c r="T309" s="0" t="n">
        <f aca="false">IF(AND($P309="Congruent",$I309=1),$G309,"")</f>
        <v>575</v>
      </c>
      <c r="U309" s="0" t="str">
        <f aca="false">IF(AND($P309="Neutre",$I309=1),$G309,"")</f>
        <v/>
      </c>
      <c r="V309" s="0" t="str">
        <f aca="false">IF(AND($P309="Incongruent",$I309=1),$G309,"")</f>
        <v/>
      </c>
      <c r="X309" s="0" t="str">
        <f aca="false">IF(AND($Q309="control",$I309=1,$I307=1),$G309,"")</f>
        <v/>
      </c>
      <c r="Y309" s="0" t="n">
        <f aca="false">IF(AND($Q309="test",$I309=1,$I307=1),$G309,"")</f>
        <v>575</v>
      </c>
      <c r="AB309" s="0" t="n">
        <f aca="false">IF(AND(T309&lt;T$415+2*T$417,T309&gt;T$415-2*T$417),T309,"")</f>
        <v>575</v>
      </c>
      <c r="AC309" s="0" t="str">
        <f aca="false">IF(AND(U309&lt;U$415+2*U$417,U309&gt;U$415-2*U$417),U309,"")</f>
        <v/>
      </c>
      <c r="AD309" s="0" t="str">
        <f aca="false">IF(AND(V309&lt;V$415+2*V$417,V309&gt;V$415-2*V$417),V309,"")</f>
        <v/>
      </c>
      <c r="AF309" s="0" t="str">
        <f aca="false">IF(AND(X309&lt;X$415+2*X$417,X309&gt;X$415-2*X$417),X309,"")</f>
        <v/>
      </c>
      <c r="AG309" s="0" t="n">
        <f aca="false">IF(AND(Y309&lt;Y$415+2*Y$417,Y309&gt;Y$415-2*Y$417),Y309,"")</f>
        <v>575</v>
      </c>
    </row>
    <row r="310" customFormat="false" ht="12.8" hidden="false" customHeight="false" outlineLevel="0" collapsed="false">
      <c r="A310" s="0" t="n">
        <v>309</v>
      </c>
      <c r="B310" s="0" t="s">
        <v>19</v>
      </c>
      <c r="C310" s="0" t="s">
        <v>20</v>
      </c>
      <c r="D310" s="0" t="n">
        <v>43</v>
      </c>
      <c r="E310" s="0" t="n">
        <v>5</v>
      </c>
      <c r="F310" s="0" t="s">
        <v>41</v>
      </c>
      <c r="G310" s="0" t="n">
        <v>500</v>
      </c>
      <c r="I310" s="0" t="n">
        <v>0</v>
      </c>
      <c r="J310" s="0" t="n">
        <v>1</v>
      </c>
      <c r="L310" s="0" t="s">
        <v>56</v>
      </c>
      <c r="M310" s="0" t="s">
        <v>55</v>
      </c>
      <c r="N310" s="0" t="s">
        <v>66</v>
      </c>
      <c r="T310" s="0" t="str">
        <f aca="false">IF(AND($P310="Congruent",$I310=1),$G310,"")</f>
        <v/>
      </c>
      <c r="U310" s="0" t="str">
        <f aca="false">IF(AND($P310="Neutre",$I310=1),$G310,"")</f>
        <v/>
      </c>
      <c r="V310" s="0" t="str">
        <f aca="false">IF(AND($P310="Incongruent",$I310=1),$G310,"")</f>
        <v/>
      </c>
      <c r="X310" s="0" t="str">
        <f aca="false">IF(AND($Q310="control",$I310=1,$I308=1),$G310,"")</f>
        <v/>
      </c>
      <c r="Y310" s="0" t="str">
        <f aca="false">IF(AND($Q310="test",$I310=1,$I308=1),$G310,"")</f>
        <v/>
      </c>
      <c r="AB310" s="0" t="str">
        <f aca="false">IF(AND(T310&lt;T$415+2*T$417,T310&gt;T$415-2*T$417),T310,"")</f>
        <v/>
      </c>
      <c r="AC310" s="0" t="str">
        <f aca="false">IF(AND(U310&lt;U$415+2*U$417,U310&gt;U$415-2*U$417),U310,"")</f>
        <v/>
      </c>
      <c r="AD310" s="0" t="str">
        <f aca="false">IF(AND(V310&lt;V$415+2*V$417,V310&gt;V$415-2*V$417),V310,"")</f>
        <v/>
      </c>
      <c r="AF310" s="0" t="str">
        <f aca="false">IF(AND(X310&lt;X$415+2*X$417,X310&gt;X$415-2*X$417),X310,"")</f>
        <v/>
      </c>
      <c r="AG310" s="0" t="str">
        <f aca="false">IF(AND(Y310&lt;Y$415+2*Y$417,Y310&gt;Y$415-2*Y$417),Y310,"")</f>
        <v/>
      </c>
    </row>
    <row r="311" customFormat="false" ht="12.8" hidden="false" customHeight="false" outlineLevel="0" collapsed="false">
      <c r="A311" s="0" t="n">
        <v>310</v>
      </c>
      <c r="B311" s="0" t="s">
        <v>19</v>
      </c>
      <c r="C311" s="0" t="s">
        <v>20</v>
      </c>
      <c r="D311" s="0" t="n">
        <v>43</v>
      </c>
      <c r="E311" s="0" t="n">
        <v>6</v>
      </c>
      <c r="F311" s="0" t="s">
        <v>49</v>
      </c>
      <c r="G311" s="0" t="n">
        <v>1000</v>
      </c>
      <c r="I311" s="0" t="n">
        <v>0</v>
      </c>
      <c r="J311" s="0" t="n">
        <v>1</v>
      </c>
      <c r="K311" s="0" t="n">
        <v>1</v>
      </c>
      <c r="L311" s="0" t="s">
        <v>56</v>
      </c>
      <c r="M311" s="0" t="s">
        <v>55</v>
      </c>
      <c r="N311" s="0" t="s">
        <v>66</v>
      </c>
      <c r="T311" s="0" t="str">
        <f aca="false">IF(AND($P311="Congruent",$I311=1),$G311,"")</f>
        <v/>
      </c>
      <c r="U311" s="0" t="str">
        <f aca="false">IF(AND($P311="Neutre",$I311=1),$G311,"")</f>
        <v/>
      </c>
      <c r="V311" s="0" t="str">
        <f aca="false">IF(AND($P311="Incongruent",$I311=1),$G311,"")</f>
        <v/>
      </c>
      <c r="X311" s="0" t="str">
        <f aca="false">IF(AND($Q311="control",$I311=1,$I309=1),$G311,"")</f>
        <v/>
      </c>
      <c r="Y311" s="0" t="str">
        <f aca="false">IF(AND($Q311="test",$I311=1,$I309=1),$G311,"")</f>
        <v/>
      </c>
      <c r="AB311" s="0" t="str">
        <f aca="false">IF(AND(T311&lt;T$415+2*T$417,T311&gt;T$415-2*T$417),T311,"")</f>
        <v/>
      </c>
      <c r="AC311" s="0" t="str">
        <f aca="false">IF(AND(U311&lt;U$415+2*U$417,U311&gt;U$415-2*U$417),U311,"")</f>
        <v/>
      </c>
      <c r="AD311" s="0" t="str">
        <f aca="false">IF(AND(V311&lt;V$415+2*V$417,V311&gt;V$415-2*V$417),V311,"")</f>
        <v/>
      </c>
      <c r="AF311" s="0" t="str">
        <f aca="false">IF(AND(X311&lt;X$415+2*X$417,X311&gt;X$415-2*X$417),X311,"")</f>
        <v/>
      </c>
      <c r="AG311" s="0" t="str">
        <f aca="false">IF(AND(Y311&lt;Y$415+2*Y$417,Y311&gt;Y$415-2*Y$417),Y311,"")</f>
        <v/>
      </c>
    </row>
    <row r="312" customFormat="false" ht="12.8" hidden="false" customHeight="false" outlineLevel="0" collapsed="false">
      <c r="A312" s="0" t="n">
        <v>311</v>
      </c>
      <c r="B312" s="0" t="s">
        <v>19</v>
      </c>
      <c r="C312" s="0" t="s">
        <v>20</v>
      </c>
      <c r="D312" s="0" t="n">
        <v>44</v>
      </c>
      <c r="E312" s="0" t="n">
        <v>1</v>
      </c>
      <c r="F312" s="0" t="s">
        <v>41</v>
      </c>
      <c r="G312" s="0" t="n">
        <v>500</v>
      </c>
      <c r="I312" s="0" t="n">
        <v>0</v>
      </c>
      <c r="J312" s="0" t="n">
        <v>1</v>
      </c>
      <c r="L312" s="0" t="s">
        <v>61</v>
      </c>
      <c r="M312" s="0" t="s">
        <v>61</v>
      </c>
      <c r="N312" s="0" t="s">
        <v>65</v>
      </c>
      <c r="T312" s="0" t="str">
        <f aca="false">IF(AND($P312="Congruent",$I312=1),$G312,"")</f>
        <v/>
      </c>
      <c r="U312" s="0" t="str">
        <f aca="false">IF(AND($P312="Neutre",$I312=1),$G312,"")</f>
        <v/>
      </c>
      <c r="V312" s="0" t="str">
        <f aca="false">IF(AND($P312="Incongruent",$I312=1),$G312,"")</f>
        <v/>
      </c>
      <c r="X312" s="0" t="str">
        <f aca="false">IF(AND($Q312="control",$I312=1,$I310=1),$G312,"")</f>
        <v/>
      </c>
      <c r="Y312" s="0" t="str">
        <f aca="false">IF(AND($Q312="test",$I312=1,$I310=1),$G312,"")</f>
        <v/>
      </c>
      <c r="AB312" s="0" t="str">
        <f aca="false">IF(AND(T312&lt;T$415+2*T$417,T312&gt;T$415-2*T$417),T312,"")</f>
        <v/>
      </c>
      <c r="AC312" s="0" t="str">
        <f aca="false">IF(AND(U312&lt;U$415+2*U$417,U312&gt;U$415-2*U$417),U312,"")</f>
        <v/>
      </c>
      <c r="AD312" s="0" t="str">
        <f aca="false">IF(AND(V312&lt;V$415+2*V$417,V312&gt;V$415-2*V$417),V312,"")</f>
        <v/>
      </c>
      <c r="AF312" s="0" t="str">
        <f aca="false">IF(AND(X312&lt;X$415+2*X$417,X312&gt;X$415-2*X$417),X312,"")</f>
        <v/>
      </c>
      <c r="AG312" s="0" t="str">
        <f aca="false">IF(AND(Y312&lt;Y$415+2*Y$417,Y312&gt;Y$415-2*Y$417),Y312,"")</f>
        <v/>
      </c>
    </row>
    <row r="313" customFormat="false" ht="12.8" hidden="false" customHeight="false" outlineLevel="0" collapsed="false">
      <c r="A313" s="0" t="n">
        <v>312</v>
      </c>
      <c r="B313" s="0" t="s">
        <v>19</v>
      </c>
      <c r="C313" s="0" t="s">
        <v>20</v>
      </c>
      <c r="D313" s="0" t="n">
        <v>44</v>
      </c>
      <c r="E313" s="0" t="n">
        <v>2</v>
      </c>
      <c r="F313" s="0" t="s">
        <v>11</v>
      </c>
      <c r="G313" s="0" t="n">
        <v>661</v>
      </c>
      <c r="H313" s="0" t="s">
        <v>44</v>
      </c>
      <c r="I313" s="0" t="n">
        <v>1</v>
      </c>
      <c r="J313" s="0" t="n">
        <v>0</v>
      </c>
      <c r="L313" s="0" t="s">
        <v>61</v>
      </c>
      <c r="M313" s="0" t="s">
        <v>61</v>
      </c>
      <c r="N313" s="0" t="s">
        <v>65</v>
      </c>
      <c r="O313" s="0" t="s">
        <v>45</v>
      </c>
      <c r="P313" s="0" t="s">
        <v>46</v>
      </c>
      <c r="T313" s="0" t="n">
        <f aca="false">IF(AND($P313="Congruent",$I313=1),$G313,"")</f>
        <v>661</v>
      </c>
      <c r="U313" s="0" t="str">
        <f aca="false">IF(AND($P313="Neutre",$I313=1),$G313,"")</f>
        <v/>
      </c>
      <c r="V313" s="0" t="str">
        <f aca="false">IF(AND($P313="Incongruent",$I313=1),$G313,"")</f>
        <v/>
      </c>
      <c r="X313" s="0" t="str">
        <f aca="false">IF(AND($Q313="control",$I313=1,$I311=1),$G313,"")</f>
        <v/>
      </c>
      <c r="Y313" s="0" t="str">
        <f aca="false">IF(AND($Q313="test",$I313=1,$I311=1),$G313,"")</f>
        <v/>
      </c>
      <c r="AB313" s="0" t="n">
        <f aca="false">IF(AND(T313&lt;T$415+2*T$417,T313&gt;T$415-2*T$417),T313,"")</f>
        <v>661</v>
      </c>
      <c r="AC313" s="0" t="str">
        <f aca="false">IF(AND(U313&lt;U$415+2*U$417,U313&gt;U$415-2*U$417),U313,"")</f>
        <v/>
      </c>
      <c r="AD313" s="0" t="str">
        <f aca="false">IF(AND(V313&lt;V$415+2*V$417,V313&gt;V$415-2*V$417),V313,"")</f>
        <v/>
      </c>
      <c r="AF313" s="0" t="str">
        <f aca="false">IF(AND(X313&lt;X$415+2*X$417,X313&gt;X$415-2*X$417),X313,"")</f>
        <v/>
      </c>
      <c r="AG313" s="0" t="str">
        <f aca="false">IF(AND(Y313&lt;Y$415+2*Y$417,Y313&gt;Y$415-2*Y$417),Y313,"")</f>
        <v/>
      </c>
    </row>
    <row r="314" customFormat="false" ht="12.8" hidden="false" customHeight="false" outlineLevel="0" collapsed="false">
      <c r="A314" s="0" t="n">
        <v>313</v>
      </c>
      <c r="B314" s="0" t="s">
        <v>19</v>
      </c>
      <c r="C314" s="0" t="s">
        <v>20</v>
      </c>
      <c r="D314" s="0" t="n">
        <v>44</v>
      </c>
      <c r="E314" s="0" t="n">
        <v>3</v>
      </c>
      <c r="F314" s="0" t="s">
        <v>41</v>
      </c>
      <c r="G314" s="0" t="n">
        <v>500</v>
      </c>
      <c r="I314" s="0" t="n">
        <v>0</v>
      </c>
      <c r="J314" s="0" t="n">
        <v>1</v>
      </c>
      <c r="L314" s="0" t="s">
        <v>61</v>
      </c>
      <c r="M314" s="0" t="s">
        <v>61</v>
      </c>
      <c r="N314" s="0" t="s">
        <v>65</v>
      </c>
      <c r="T314" s="0" t="str">
        <f aca="false">IF(AND($P314="Congruent",$I314=1),$G314,"")</f>
        <v/>
      </c>
      <c r="U314" s="0" t="str">
        <f aca="false">IF(AND($P314="Neutre",$I314=1),$G314,"")</f>
        <v/>
      </c>
      <c r="V314" s="0" t="str">
        <f aca="false">IF(AND($P314="Incongruent",$I314=1),$G314,"")</f>
        <v/>
      </c>
      <c r="X314" s="0" t="str">
        <f aca="false">IF(AND($Q314="control",$I314=1,$I312=1),$G314,"")</f>
        <v/>
      </c>
      <c r="Y314" s="0" t="str">
        <f aca="false">IF(AND($Q314="test",$I314=1,$I312=1),$G314,"")</f>
        <v/>
      </c>
      <c r="AB314" s="0" t="str">
        <f aca="false">IF(AND(T314&lt;T$415+2*T$417,T314&gt;T$415-2*T$417),T314,"")</f>
        <v/>
      </c>
      <c r="AC314" s="0" t="str">
        <f aca="false">IF(AND(U314&lt;U$415+2*U$417,U314&gt;U$415-2*U$417),U314,"")</f>
        <v/>
      </c>
      <c r="AD314" s="0" t="str">
        <f aca="false">IF(AND(V314&lt;V$415+2*V$417,V314&gt;V$415-2*V$417),V314,"")</f>
        <v/>
      </c>
      <c r="AF314" s="0" t="str">
        <f aca="false">IF(AND(X314&lt;X$415+2*X$417,X314&gt;X$415-2*X$417),X314,"")</f>
        <v/>
      </c>
      <c r="AG314" s="0" t="str">
        <f aca="false">IF(AND(Y314&lt;Y$415+2*Y$417,Y314&gt;Y$415-2*Y$417),Y314,"")</f>
        <v/>
      </c>
    </row>
    <row r="315" customFormat="false" ht="12.8" hidden="false" customHeight="false" outlineLevel="0" collapsed="false">
      <c r="A315" s="0" t="n">
        <v>314</v>
      </c>
      <c r="B315" s="0" t="s">
        <v>19</v>
      </c>
      <c r="C315" s="0" t="s">
        <v>20</v>
      </c>
      <c r="D315" s="0" t="n">
        <v>44</v>
      </c>
      <c r="E315" s="0" t="n">
        <v>4</v>
      </c>
      <c r="F315" s="0" t="s">
        <v>12</v>
      </c>
      <c r="G315" s="0" t="n">
        <v>560.000000000058</v>
      </c>
      <c r="H315" s="0" t="s">
        <v>44</v>
      </c>
      <c r="I315" s="0" t="n">
        <v>1</v>
      </c>
      <c r="J315" s="0" t="n">
        <v>0</v>
      </c>
      <c r="L315" s="0" t="s">
        <v>61</v>
      </c>
      <c r="M315" s="0" t="s">
        <v>61</v>
      </c>
      <c r="N315" s="0" t="s">
        <v>65</v>
      </c>
      <c r="O315" s="0" t="s">
        <v>48</v>
      </c>
      <c r="P315" s="0" t="s">
        <v>46</v>
      </c>
      <c r="T315" s="0" t="n">
        <f aca="false">IF(AND($P315="Congruent",$I315=1),$G315,"")</f>
        <v>560.000000000058</v>
      </c>
      <c r="U315" s="0" t="str">
        <f aca="false">IF(AND($P315="Neutre",$I315=1),$G315,"")</f>
        <v/>
      </c>
      <c r="V315" s="0" t="str">
        <f aca="false">IF(AND($P315="Incongruent",$I315=1),$G315,"")</f>
        <v/>
      </c>
      <c r="X315" s="0" t="str">
        <f aca="false">IF(AND($Q315="control",$I315=1,$I313=1),$G315,"")</f>
        <v/>
      </c>
      <c r="Y315" s="0" t="str">
        <f aca="false">IF(AND($Q315="test",$I315=1,$I313=1),$G315,"")</f>
        <v/>
      </c>
      <c r="AB315" s="0" t="n">
        <f aca="false">IF(AND(T315&lt;T$415+2*T$417,T315&gt;T$415-2*T$417),T315,"")</f>
        <v>560.000000000058</v>
      </c>
      <c r="AC315" s="0" t="str">
        <f aca="false">IF(AND(U315&lt;U$415+2*U$417,U315&gt;U$415-2*U$417),U315,"")</f>
        <v/>
      </c>
      <c r="AD315" s="0" t="str">
        <f aca="false">IF(AND(V315&lt;V$415+2*V$417,V315&gt;V$415-2*V$417),V315,"")</f>
        <v/>
      </c>
      <c r="AF315" s="0" t="str">
        <f aca="false">IF(AND(X315&lt;X$415+2*X$417,X315&gt;X$415-2*X$417),X315,"")</f>
        <v/>
      </c>
      <c r="AG315" s="0" t="str">
        <f aca="false">IF(AND(Y315&lt;Y$415+2*Y$417,Y315&gt;Y$415-2*Y$417),Y315,"")</f>
        <v/>
      </c>
    </row>
    <row r="316" customFormat="false" ht="12.8" hidden="false" customHeight="false" outlineLevel="0" collapsed="false">
      <c r="A316" s="0" t="n">
        <v>315</v>
      </c>
      <c r="B316" s="0" t="s">
        <v>19</v>
      </c>
      <c r="C316" s="0" t="s">
        <v>20</v>
      </c>
      <c r="D316" s="0" t="n">
        <v>44</v>
      </c>
      <c r="E316" s="0" t="n">
        <v>5</v>
      </c>
      <c r="F316" s="0" t="s">
        <v>41</v>
      </c>
      <c r="G316" s="0" t="n">
        <v>500</v>
      </c>
      <c r="I316" s="0" t="n">
        <v>0</v>
      </c>
      <c r="J316" s="0" t="n">
        <v>1</v>
      </c>
      <c r="L316" s="0" t="s">
        <v>61</v>
      </c>
      <c r="M316" s="0" t="s">
        <v>61</v>
      </c>
      <c r="N316" s="0" t="s">
        <v>65</v>
      </c>
      <c r="T316" s="0" t="str">
        <f aca="false">IF(AND($P316="Congruent",$I316=1),$G316,"")</f>
        <v/>
      </c>
      <c r="U316" s="0" t="str">
        <f aca="false">IF(AND($P316="Neutre",$I316=1),$G316,"")</f>
        <v/>
      </c>
      <c r="V316" s="0" t="str">
        <f aca="false">IF(AND($P316="Incongruent",$I316=1),$G316,"")</f>
        <v/>
      </c>
      <c r="X316" s="0" t="str">
        <f aca="false">IF(AND($Q316="control",$I316=1,$I314=1),$G316,"")</f>
        <v/>
      </c>
      <c r="Y316" s="0" t="str">
        <f aca="false">IF(AND($Q316="test",$I316=1,$I314=1),$G316,"")</f>
        <v/>
      </c>
      <c r="AB316" s="0" t="str">
        <f aca="false">IF(AND(T316&lt;T$415+2*T$417,T316&gt;T$415-2*T$417),T316,"")</f>
        <v/>
      </c>
      <c r="AC316" s="0" t="str">
        <f aca="false">IF(AND(U316&lt;U$415+2*U$417,U316&gt;U$415-2*U$417),U316,"")</f>
        <v/>
      </c>
      <c r="AD316" s="0" t="str">
        <f aca="false">IF(AND(V316&lt;V$415+2*V$417,V316&gt;V$415-2*V$417),V316,"")</f>
        <v/>
      </c>
      <c r="AF316" s="0" t="str">
        <f aca="false">IF(AND(X316&lt;X$415+2*X$417,X316&gt;X$415-2*X$417),X316,"")</f>
        <v/>
      </c>
      <c r="AG316" s="0" t="str">
        <f aca="false">IF(AND(Y316&lt;Y$415+2*Y$417,Y316&gt;Y$415-2*Y$417),Y316,"")</f>
        <v/>
      </c>
    </row>
    <row r="317" customFormat="false" ht="12.8" hidden="false" customHeight="false" outlineLevel="0" collapsed="false">
      <c r="A317" s="0" t="n">
        <v>316</v>
      </c>
      <c r="B317" s="0" t="s">
        <v>19</v>
      </c>
      <c r="C317" s="0" t="s">
        <v>20</v>
      </c>
      <c r="D317" s="0" t="n">
        <v>44</v>
      </c>
      <c r="E317" s="0" t="n">
        <v>6</v>
      </c>
      <c r="F317" s="0" t="s">
        <v>49</v>
      </c>
      <c r="G317" s="0" t="n">
        <v>999</v>
      </c>
      <c r="I317" s="0" t="n">
        <v>0</v>
      </c>
      <c r="J317" s="0" t="n">
        <v>1</v>
      </c>
      <c r="K317" s="0" t="n">
        <v>1</v>
      </c>
      <c r="L317" s="0" t="s">
        <v>61</v>
      </c>
      <c r="M317" s="0" t="s">
        <v>61</v>
      </c>
      <c r="N317" s="0" t="s">
        <v>65</v>
      </c>
      <c r="T317" s="0" t="str">
        <f aca="false">IF(AND($P317="Congruent",$I317=1),$G317,"")</f>
        <v/>
      </c>
      <c r="U317" s="0" t="str">
        <f aca="false">IF(AND($P317="Neutre",$I317=1),$G317,"")</f>
        <v/>
      </c>
      <c r="V317" s="0" t="str">
        <f aca="false">IF(AND($P317="Incongruent",$I317=1),$G317,"")</f>
        <v/>
      </c>
      <c r="X317" s="0" t="str">
        <f aca="false">IF(AND($Q317="control",$I317=1,$I315=1),$G317,"")</f>
        <v/>
      </c>
      <c r="Y317" s="0" t="str">
        <f aca="false">IF(AND($Q317="test",$I317=1,$I315=1),$G317,"")</f>
        <v/>
      </c>
      <c r="AB317" s="0" t="str">
        <f aca="false">IF(AND(T317&lt;T$415+2*T$417,T317&gt;T$415-2*T$417),T317,"")</f>
        <v/>
      </c>
      <c r="AC317" s="0" t="str">
        <f aca="false">IF(AND(U317&lt;U$415+2*U$417,U317&gt;U$415-2*U$417),U317,"")</f>
        <v/>
      </c>
      <c r="AD317" s="0" t="str">
        <f aca="false">IF(AND(V317&lt;V$415+2*V$417,V317&gt;V$415-2*V$417),V317,"")</f>
        <v/>
      </c>
      <c r="AF317" s="0" t="str">
        <f aca="false">IF(AND(X317&lt;X$415+2*X$417,X317&gt;X$415-2*X$417),X317,"")</f>
        <v/>
      </c>
      <c r="AG317" s="0" t="str">
        <f aca="false">IF(AND(Y317&lt;Y$415+2*Y$417,Y317&gt;Y$415-2*Y$417),Y317,"")</f>
        <v/>
      </c>
    </row>
    <row r="318" customFormat="false" ht="12.8" hidden="false" customHeight="false" outlineLevel="0" collapsed="false">
      <c r="A318" s="0" t="n">
        <v>317</v>
      </c>
      <c r="B318" s="0" t="s">
        <v>19</v>
      </c>
      <c r="C318" s="0" t="s">
        <v>20</v>
      </c>
      <c r="D318" s="0" t="n">
        <v>45</v>
      </c>
      <c r="E318" s="0" t="n">
        <v>1</v>
      </c>
      <c r="F318" s="0" t="s">
        <v>41</v>
      </c>
      <c r="G318" s="0" t="n">
        <v>500</v>
      </c>
      <c r="I318" s="0" t="n">
        <v>0</v>
      </c>
      <c r="J318" s="0" t="n">
        <v>1</v>
      </c>
      <c r="L318" s="0" t="s">
        <v>61</v>
      </c>
      <c r="M318" s="0" t="s">
        <v>56</v>
      </c>
      <c r="N318" s="0" t="s">
        <v>65</v>
      </c>
      <c r="T318" s="0" t="str">
        <f aca="false">IF(AND($P318="Congruent",$I318=1),$G318,"")</f>
        <v/>
      </c>
      <c r="U318" s="0" t="str">
        <f aca="false">IF(AND($P318="Neutre",$I318=1),$G318,"")</f>
        <v/>
      </c>
      <c r="V318" s="0" t="str">
        <f aca="false">IF(AND($P318="Incongruent",$I318=1),$G318,"")</f>
        <v/>
      </c>
      <c r="X318" s="0" t="str">
        <f aca="false">IF(AND($Q318="control",$I318=1,$I316=1),$G318,"")</f>
        <v/>
      </c>
      <c r="Y318" s="0" t="str">
        <f aca="false">IF(AND($Q318="test",$I318=1,$I316=1),$G318,"")</f>
        <v/>
      </c>
      <c r="AB318" s="0" t="str">
        <f aca="false">IF(AND(T318&lt;T$415+2*T$417,T318&gt;T$415-2*T$417),T318,"")</f>
        <v/>
      </c>
      <c r="AC318" s="0" t="str">
        <f aca="false">IF(AND(U318&lt;U$415+2*U$417,U318&gt;U$415-2*U$417),U318,"")</f>
        <v/>
      </c>
      <c r="AD318" s="0" t="str">
        <f aca="false">IF(AND(V318&lt;V$415+2*V$417,V318&gt;V$415-2*V$417),V318,"")</f>
        <v/>
      </c>
      <c r="AF318" s="0" t="str">
        <f aca="false">IF(AND(X318&lt;X$415+2*X$417,X318&gt;X$415-2*X$417),X318,"")</f>
        <v/>
      </c>
      <c r="AG318" s="0" t="str">
        <f aca="false">IF(AND(Y318&lt;Y$415+2*Y$417,Y318&gt;Y$415-2*Y$417),Y318,"")</f>
        <v/>
      </c>
    </row>
    <row r="319" customFormat="false" ht="12.8" hidden="false" customHeight="false" outlineLevel="0" collapsed="false">
      <c r="A319" s="0" t="n">
        <v>318</v>
      </c>
      <c r="B319" s="0" t="s">
        <v>19</v>
      </c>
      <c r="C319" s="0" t="s">
        <v>20</v>
      </c>
      <c r="D319" s="0" t="n">
        <v>45</v>
      </c>
      <c r="E319" s="0" t="n">
        <v>2</v>
      </c>
      <c r="F319" s="0" t="s">
        <v>11</v>
      </c>
      <c r="G319" s="0" t="n">
        <v>625</v>
      </c>
      <c r="H319" s="0" t="s">
        <v>44</v>
      </c>
      <c r="I319" s="0" t="n">
        <v>1</v>
      </c>
      <c r="J319" s="0" t="n">
        <v>0</v>
      </c>
      <c r="L319" s="0" t="s">
        <v>61</v>
      </c>
      <c r="M319" s="0" t="s">
        <v>56</v>
      </c>
      <c r="N319" s="0" t="s">
        <v>65</v>
      </c>
      <c r="O319" s="0" t="s">
        <v>45</v>
      </c>
      <c r="P319" s="0" t="s">
        <v>46</v>
      </c>
      <c r="T319" s="0" t="n">
        <f aca="false">IF(AND($P319="Congruent",$I319=1),$G319,"")</f>
        <v>625</v>
      </c>
      <c r="U319" s="0" t="str">
        <f aca="false">IF(AND($P319="Neutre",$I319=1),$G319,"")</f>
        <v/>
      </c>
      <c r="V319" s="0" t="str">
        <f aca="false">IF(AND($P319="Incongruent",$I319=1),$G319,"")</f>
        <v/>
      </c>
      <c r="X319" s="0" t="str">
        <f aca="false">IF(AND($Q319="control",$I319=1,$I317=1),$G319,"")</f>
        <v/>
      </c>
      <c r="Y319" s="0" t="str">
        <f aca="false">IF(AND($Q319="test",$I319=1,$I317=1),$G319,"")</f>
        <v/>
      </c>
      <c r="AB319" s="0" t="n">
        <f aca="false">IF(AND(T319&lt;T$415+2*T$417,T319&gt;T$415-2*T$417),T319,"")</f>
        <v>625</v>
      </c>
      <c r="AC319" s="0" t="str">
        <f aca="false">IF(AND(U319&lt;U$415+2*U$417,U319&gt;U$415-2*U$417),U319,"")</f>
        <v/>
      </c>
      <c r="AD319" s="0" t="str">
        <f aca="false">IF(AND(V319&lt;V$415+2*V$417,V319&gt;V$415-2*V$417),V319,"")</f>
        <v/>
      </c>
      <c r="AF319" s="0" t="str">
        <f aca="false">IF(AND(X319&lt;X$415+2*X$417,X319&gt;X$415-2*X$417),X319,"")</f>
        <v/>
      </c>
      <c r="AG319" s="0" t="str">
        <f aca="false">IF(AND(Y319&lt;Y$415+2*Y$417,Y319&gt;Y$415-2*Y$417),Y319,"")</f>
        <v/>
      </c>
    </row>
    <row r="320" customFormat="false" ht="12.8" hidden="false" customHeight="false" outlineLevel="0" collapsed="false">
      <c r="A320" s="0" t="n">
        <v>319</v>
      </c>
      <c r="B320" s="0" t="s">
        <v>19</v>
      </c>
      <c r="C320" s="0" t="s">
        <v>20</v>
      </c>
      <c r="D320" s="0" t="n">
        <v>45</v>
      </c>
      <c r="E320" s="0" t="n">
        <v>3</v>
      </c>
      <c r="F320" s="0" t="s">
        <v>41</v>
      </c>
      <c r="G320" s="0" t="n">
        <v>499</v>
      </c>
      <c r="I320" s="0" t="n">
        <v>0</v>
      </c>
      <c r="J320" s="0" t="n">
        <v>1</v>
      </c>
      <c r="L320" s="0" t="s">
        <v>61</v>
      </c>
      <c r="M320" s="0" t="s">
        <v>56</v>
      </c>
      <c r="N320" s="0" t="s">
        <v>65</v>
      </c>
      <c r="T320" s="0" t="str">
        <f aca="false">IF(AND($P320="Congruent",$I320=1),$G320,"")</f>
        <v/>
      </c>
      <c r="U320" s="0" t="str">
        <f aca="false">IF(AND($P320="Neutre",$I320=1),$G320,"")</f>
        <v/>
      </c>
      <c r="V320" s="0" t="str">
        <f aca="false">IF(AND($P320="Incongruent",$I320=1),$G320,"")</f>
        <v/>
      </c>
      <c r="X320" s="0" t="str">
        <f aca="false">IF(AND($Q320="control",$I320=1,$I318=1),$G320,"")</f>
        <v/>
      </c>
      <c r="Y320" s="0" t="str">
        <f aca="false">IF(AND($Q320="test",$I320=1,$I318=1),$G320,"")</f>
        <v/>
      </c>
      <c r="AB320" s="0" t="str">
        <f aca="false">IF(AND(T320&lt;T$415+2*T$417,T320&gt;T$415-2*T$417),T320,"")</f>
        <v/>
      </c>
      <c r="AC320" s="0" t="str">
        <f aca="false">IF(AND(U320&lt;U$415+2*U$417,U320&gt;U$415-2*U$417),U320,"")</f>
        <v/>
      </c>
      <c r="AD320" s="0" t="str">
        <f aca="false">IF(AND(V320&lt;V$415+2*V$417,V320&gt;V$415-2*V$417),V320,"")</f>
        <v/>
      </c>
      <c r="AF320" s="0" t="str">
        <f aca="false">IF(AND(X320&lt;X$415+2*X$417,X320&gt;X$415-2*X$417),X320,"")</f>
        <v/>
      </c>
      <c r="AG320" s="0" t="str">
        <f aca="false">IF(AND(Y320&lt;Y$415+2*Y$417,Y320&gt;Y$415-2*Y$417),Y320,"")</f>
        <v/>
      </c>
    </row>
    <row r="321" customFormat="false" ht="12.8" hidden="false" customHeight="false" outlineLevel="0" collapsed="false">
      <c r="A321" s="0" t="n">
        <v>320</v>
      </c>
      <c r="B321" s="0" t="s">
        <v>19</v>
      </c>
      <c r="C321" s="0" t="s">
        <v>20</v>
      </c>
      <c r="D321" s="0" t="n">
        <v>45</v>
      </c>
      <c r="E321" s="0" t="n">
        <v>4</v>
      </c>
      <c r="F321" s="0" t="s">
        <v>12</v>
      </c>
      <c r="G321" s="0" t="n">
        <v>495</v>
      </c>
      <c r="H321" s="0" t="s">
        <v>47</v>
      </c>
      <c r="I321" s="0" t="n">
        <v>1</v>
      </c>
      <c r="J321" s="0" t="n">
        <v>0</v>
      </c>
      <c r="L321" s="0" t="s">
        <v>61</v>
      </c>
      <c r="M321" s="0" t="s">
        <v>56</v>
      </c>
      <c r="N321" s="0" t="s">
        <v>65</v>
      </c>
      <c r="O321" s="0" t="s">
        <v>60</v>
      </c>
      <c r="P321" s="0" t="s">
        <v>59</v>
      </c>
      <c r="T321" s="0" t="str">
        <f aca="false">IF(AND($P321="Congruent",$I321=1),$G321,"")</f>
        <v/>
      </c>
      <c r="U321" s="0" t="str">
        <f aca="false">IF(AND($P321="Neutre",$I321=1),$G321,"")</f>
        <v/>
      </c>
      <c r="V321" s="0" t="n">
        <f aca="false">IF(AND($P321="Incongruent",$I321=1),$G321,"")</f>
        <v>495</v>
      </c>
      <c r="X321" s="0" t="str">
        <f aca="false">IF(AND($Q321="control",$I321=1,$I319=1),$G321,"")</f>
        <v/>
      </c>
      <c r="Y321" s="0" t="str">
        <f aca="false">IF(AND($Q321="test",$I321=1,$I319=1),$G321,"")</f>
        <v/>
      </c>
      <c r="AB321" s="0" t="str">
        <f aca="false">IF(AND(T321&lt;T$415+2*T$417,T321&gt;T$415-2*T$417),T321,"")</f>
        <v/>
      </c>
      <c r="AC321" s="0" t="str">
        <f aca="false">IF(AND(U321&lt;U$415+2*U$417,U321&gt;U$415-2*U$417),U321,"")</f>
        <v/>
      </c>
      <c r="AD321" s="0" t="n">
        <f aca="false">IF(AND(V321&lt;V$415+2*V$417,V321&gt;V$415-2*V$417),V321,"")</f>
        <v>495</v>
      </c>
      <c r="AF321" s="0" t="str">
        <f aca="false">IF(AND(X321&lt;X$415+2*X$417,X321&gt;X$415-2*X$417),X321,"")</f>
        <v/>
      </c>
      <c r="AG321" s="0" t="str">
        <f aca="false">IF(AND(Y321&lt;Y$415+2*Y$417,Y321&gt;Y$415-2*Y$417),Y321,"")</f>
        <v/>
      </c>
    </row>
    <row r="322" customFormat="false" ht="12.8" hidden="false" customHeight="false" outlineLevel="0" collapsed="false">
      <c r="A322" s="0" t="n">
        <v>321</v>
      </c>
      <c r="B322" s="0" t="s">
        <v>19</v>
      </c>
      <c r="C322" s="0" t="s">
        <v>20</v>
      </c>
      <c r="D322" s="0" t="n">
        <v>45</v>
      </c>
      <c r="E322" s="0" t="n">
        <v>5</v>
      </c>
      <c r="F322" s="0" t="s">
        <v>41</v>
      </c>
      <c r="G322" s="0" t="n">
        <v>499</v>
      </c>
      <c r="I322" s="0" t="n">
        <v>0</v>
      </c>
      <c r="J322" s="0" t="n">
        <v>1</v>
      </c>
      <c r="L322" s="0" t="s">
        <v>61</v>
      </c>
      <c r="M322" s="0" t="s">
        <v>56</v>
      </c>
      <c r="N322" s="0" t="s">
        <v>65</v>
      </c>
      <c r="T322" s="0" t="str">
        <f aca="false">IF(AND($P322="Congruent",$I322=1),$G322,"")</f>
        <v/>
      </c>
      <c r="U322" s="0" t="str">
        <f aca="false">IF(AND($P322="Neutre",$I322=1),$G322,"")</f>
        <v/>
      </c>
      <c r="V322" s="0" t="str">
        <f aca="false">IF(AND($P322="Incongruent",$I322=1),$G322,"")</f>
        <v/>
      </c>
      <c r="X322" s="0" t="str">
        <f aca="false">IF(AND($Q322="control",$I322=1,$I320=1),$G322,"")</f>
        <v/>
      </c>
      <c r="Y322" s="0" t="str">
        <f aca="false">IF(AND($Q322="test",$I322=1,$I320=1),$G322,"")</f>
        <v/>
      </c>
      <c r="AB322" s="0" t="str">
        <f aca="false">IF(AND(T322&lt;T$415+2*T$417,T322&gt;T$415-2*T$417),T322,"")</f>
        <v/>
      </c>
      <c r="AC322" s="0" t="str">
        <f aca="false">IF(AND(U322&lt;U$415+2*U$417,U322&gt;U$415-2*U$417),U322,"")</f>
        <v/>
      </c>
      <c r="AD322" s="0" t="str">
        <f aca="false">IF(AND(V322&lt;V$415+2*V$417,V322&gt;V$415-2*V$417),V322,"")</f>
        <v/>
      </c>
      <c r="AF322" s="0" t="str">
        <f aca="false">IF(AND(X322&lt;X$415+2*X$417,X322&gt;X$415-2*X$417),X322,"")</f>
        <v/>
      </c>
      <c r="AG322" s="0" t="str">
        <f aca="false">IF(AND(Y322&lt;Y$415+2*Y$417,Y322&gt;Y$415-2*Y$417),Y322,"")</f>
        <v/>
      </c>
    </row>
    <row r="323" customFormat="false" ht="12.8" hidden="false" customHeight="false" outlineLevel="0" collapsed="false">
      <c r="A323" s="0" t="n">
        <v>322</v>
      </c>
      <c r="B323" s="0" t="s">
        <v>19</v>
      </c>
      <c r="C323" s="0" t="s">
        <v>20</v>
      </c>
      <c r="D323" s="0" t="n">
        <v>45</v>
      </c>
      <c r="E323" s="0" t="n">
        <v>6</v>
      </c>
      <c r="F323" s="0" t="s">
        <v>49</v>
      </c>
      <c r="G323" s="0" t="n">
        <v>1000</v>
      </c>
      <c r="I323" s="0" t="n">
        <v>0</v>
      </c>
      <c r="J323" s="0" t="n">
        <v>1</v>
      </c>
      <c r="K323" s="0" t="n">
        <v>1</v>
      </c>
      <c r="L323" s="0" t="s">
        <v>61</v>
      </c>
      <c r="M323" s="0" t="s">
        <v>56</v>
      </c>
      <c r="N323" s="0" t="s">
        <v>65</v>
      </c>
      <c r="T323" s="0" t="str">
        <f aca="false">IF(AND($P323="Congruent",$I323=1),$G323,"")</f>
        <v/>
      </c>
      <c r="U323" s="0" t="str">
        <f aca="false">IF(AND($P323="Neutre",$I323=1),$G323,"")</f>
        <v/>
      </c>
      <c r="V323" s="0" t="str">
        <f aca="false">IF(AND($P323="Incongruent",$I323=1),$G323,"")</f>
        <v/>
      </c>
      <c r="X323" s="0" t="str">
        <f aca="false">IF(AND($Q323="control",$I323=1,$I321=1),$G323,"")</f>
        <v/>
      </c>
      <c r="Y323" s="0" t="str">
        <f aca="false">IF(AND($Q323="test",$I323=1,$I321=1),$G323,"")</f>
        <v/>
      </c>
      <c r="AB323" s="0" t="str">
        <f aca="false">IF(AND(T323&lt;T$415+2*T$417,T323&gt;T$415-2*T$417),T323,"")</f>
        <v/>
      </c>
      <c r="AC323" s="0" t="str">
        <f aca="false">IF(AND(U323&lt;U$415+2*U$417,U323&gt;U$415-2*U$417),U323,"")</f>
        <v/>
      </c>
      <c r="AD323" s="0" t="str">
        <f aca="false">IF(AND(V323&lt;V$415+2*V$417,V323&gt;V$415-2*V$417),V323,"")</f>
        <v/>
      </c>
      <c r="AF323" s="0" t="str">
        <f aca="false">IF(AND(X323&lt;X$415+2*X$417,X323&gt;X$415-2*X$417),X323,"")</f>
        <v/>
      </c>
      <c r="AG323" s="0" t="str">
        <f aca="false">IF(AND(Y323&lt;Y$415+2*Y$417,Y323&gt;Y$415-2*Y$417),Y323,"")</f>
        <v/>
      </c>
    </row>
    <row r="324" customFormat="false" ht="12.8" hidden="false" customHeight="false" outlineLevel="0" collapsed="false">
      <c r="A324" s="0" t="n">
        <v>323</v>
      </c>
      <c r="B324" s="0" t="s">
        <v>19</v>
      </c>
      <c r="C324" s="0" t="s">
        <v>20</v>
      </c>
      <c r="D324" s="0" t="n">
        <v>46</v>
      </c>
      <c r="E324" s="0" t="n">
        <v>1</v>
      </c>
      <c r="F324" s="0" t="s">
        <v>41</v>
      </c>
      <c r="G324" s="0" t="n">
        <v>500</v>
      </c>
      <c r="I324" s="0" t="n">
        <v>0</v>
      </c>
      <c r="J324" s="0" t="n">
        <v>1</v>
      </c>
      <c r="L324" s="0" t="s">
        <v>61</v>
      </c>
      <c r="M324" s="0" t="s">
        <v>50</v>
      </c>
      <c r="N324" s="0" t="s">
        <v>65</v>
      </c>
      <c r="T324" s="0" t="str">
        <f aca="false">IF(AND($P324="Congruent",$I324=1),$G324,"")</f>
        <v/>
      </c>
      <c r="U324" s="0" t="str">
        <f aca="false">IF(AND($P324="Neutre",$I324=1),$G324,"")</f>
        <v/>
      </c>
      <c r="V324" s="0" t="str">
        <f aca="false">IF(AND($P324="Incongruent",$I324=1),$G324,"")</f>
        <v/>
      </c>
      <c r="X324" s="0" t="str">
        <f aca="false">IF(AND($Q324="control",$I324=1,$I322=1),$G324,"")</f>
        <v/>
      </c>
      <c r="Y324" s="0" t="str">
        <f aca="false">IF(AND($Q324="test",$I324=1,$I322=1),$G324,"")</f>
        <v/>
      </c>
      <c r="AB324" s="0" t="str">
        <f aca="false">IF(AND(T324&lt;T$415+2*T$417,T324&gt;T$415-2*T$417),T324,"")</f>
        <v/>
      </c>
      <c r="AC324" s="0" t="str">
        <f aca="false">IF(AND(U324&lt;U$415+2*U$417,U324&gt;U$415-2*U$417),U324,"")</f>
        <v/>
      </c>
      <c r="AD324" s="0" t="str">
        <f aca="false">IF(AND(V324&lt;V$415+2*V$417,V324&gt;V$415-2*V$417),V324,"")</f>
        <v/>
      </c>
      <c r="AF324" s="0" t="str">
        <f aca="false">IF(AND(X324&lt;X$415+2*X$417,X324&gt;X$415-2*X$417),X324,"")</f>
        <v/>
      </c>
      <c r="AG324" s="0" t="str">
        <f aca="false">IF(AND(Y324&lt;Y$415+2*Y$417,Y324&gt;Y$415-2*Y$417),Y324,"")</f>
        <v/>
      </c>
    </row>
    <row r="325" customFormat="false" ht="12.8" hidden="false" customHeight="false" outlineLevel="0" collapsed="false">
      <c r="A325" s="0" t="n">
        <v>324</v>
      </c>
      <c r="B325" s="0" t="s">
        <v>19</v>
      </c>
      <c r="C325" s="0" t="s">
        <v>20</v>
      </c>
      <c r="D325" s="0" t="n">
        <v>46</v>
      </c>
      <c r="E325" s="0" t="n">
        <v>2</v>
      </c>
      <c r="F325" s="0" t="s">
        <v>11</v>
      </c>
      <c r="G325" s="0" t="n">
        <v>591.999999999942</v>
      </c>
      <c r="H325" s="0" t="s">
        <v>44</v>
      </c>
      <c r="I325" s="0" t="n">
        <v>1</v>
      </c>
      <c r="J325" s="0" t="n">
        <v>0</v>
      </c>
      <c r="L325" s="0" t="s">
        <v>61</v>
      </c>
      <c r="M325" s="0" t="s">
        <v>50</v>
      </c>
      <c r="N325" s="0" t="s">
        <v>65</v>
      </c>
      <c r="O325" s="0" t="s">
        <v>45</v>
      </c>
      <c r="P325" s="0" t="s">
        <v>46</v>
      </c>
      <c r="T325" s="0" t="n">
        <f aca="false">IF(AND($P325="Congruent",$I325=1),$G325,"")</f>
        <v>591.999999999942</v>
      </c>
      <c r="U325" s="0" t="str">
        <f aca="false">IF(AND($P325="Neutre",$I325=1),$G325,"")</f>
        <v/>
      </c>
      <c r="V325" s="0" t="str">
        <f aca="false">IF(AND($P325="Incongruent",$I325=1),$G325,"")</f>
        <v/>
      </c>
      <c r="X325" s="0" t="str">
        <f aca="false">IF(AND($Q325="control",$I325=1,$I323=1),$G325,"")</f>
        <v/>
      </c>
      <c r="Y325" s="0" t="str">
        <f aca="false">IF(AND($Q325="test",$I325=1,$I323=1),$G325,"")</f>
        <v/>
      </c>
      <c r="AB325" s="0" t="n">
        <f aca="false">IF(AND(T325&lt;T$415+2*T$417,T325&gt;T$415-2*T$417),T325,"")</f>
        <v>591.999999999942</v>
      </c>
      <c r="AC325" s="0" t="str">
        <f aca="false">IF(AND(U325&lt;U$415+2*U$417,U325&gt;U$415-2*U$417),U325,"")</f>
        <v/>
      </c>
      <c r="AD325" s="0" t="str">
        <f aca="false">IF(AND(V325&lt;V$415+2*V$417,V325&gt;V$415-2*V$417),V325,"")</f>
        <v/>
      </c>
      <c r="AF325" s="0" t="str">
        <f aca="false">IF(AND(X325&lt;X$415+2*X$417,X325&gt;X$415-2*X$417),X325,"")</f>
        <v/>
      </c>
      <c r="AG325" s="0" t="str">
        <f aca="false">IF(AND(Y325&lt;Y$415+2*Y$417,Y325&gt;Y$415-2*Y$417),Y325,"")</f>
        <v/>
      </c>
    </row>
    <row r="326" customFormat="false" ht="12.8" hidden="false" customHeight="false" outlineLevel="0" collapsed="false">
      <c r="A326" s="0" t="n">
        <v>325</v>
      </c>
      <c r="B326" s="0" t="s">
        <v>19</v>
      </c>
      <c r="C326" s="0" t="s">
        <v>20</v>
      </c>
      <c r="D326" s="0" t="n">
        <v>46</v>
      </c>
      <c r="E326" s="0" t="n">
        <v>3</v>
      </c>
      <c r="F326" s="0" t="s">
        <v>41</v>
      </c>
      <c r="G326" s="0" t="n">
        <v>500</v>
      </c>
      <c r="I326" s="0" t="n">
        <v>0</v>
      </c>
      <c r="J326" s="0" t="n">
        <v>1</v>
      </c>
      <c r="L326" s="0" t="s">
        <v>61</v>
      </c>
      <c r="M326" s="0" t="s">
        <v>50</v>
      </c>
      <c r="N326" s="0" t="s">
        <v>65</v>
      </c>
      <c r="T326" s="0" t="str">
        <f aca="false">IF(AND($P326="Congruent",$I326=1),$G326,"")</f>
        <v/>
      </c>
      <c r="U326" s="0" t="str">
        <f aca="false">IF(AND($P326="Neutre",$I326=1),$G326,"")</f>
        <v/>
      </c>
      <c r="V326" s="0" t="str">
        <f aca="false">IF(AND($P326="Incongruent",$I326=1),$G326,"")</f>
        <v/>
      </c>
      <c r="X326" s="0" t="str">
        <f aca="false">IF(AND($Q326="control",$I326=1,$I324=1),$G326,"")</f>
        <v/>
      </c>
      <c r="Y326" s="0" t="str">
        <f aca="false">IF(AND($Q326="test",$I326=1,$I324=1),$G326,"")</f>
        <v/>
      </c>
      <c r="AB326" s="0" t="str">
        <f aca="false">IF(AND(T326&lt;T$415+2*T$417,T326&gt;T$415-2*T$417),T326,"")</f>
        <v/>
      </c>
      <c r="AC326" s="0" t="str">
        <f aca="false">IF(AND(U326&lt;U$415+2*U$417,U326&gt;U$415-2*U$417),U326,"")</f>
        <v/>
      </c>
      <c r="AD326" s="0" t="str">
        <f aca="false">IF(AND(V326&lt;V$415+2*V$417,V326&gt;V$415-2*V$417),V326,"")</f>
        <v/>
      </c>
      <c r="AF326" s="0" t="str">
        <f aca="false">IF(AND(X326&lt;X$415+2*X$417,X326&gt;X$415-2*X$417),X326,"")</f>
        <v/>
      </c>
      <c r="AG326" s="0" t="str">
        <f aca="false">IF(AND(Y326&lt;Y$415+2*Y$417,Y326&gt;Y$415-2*Y$417),Y326,"")</f>
        <v/>
      </c>
    </row>
    <row r="327" customFormat="false" ht="12.8" hidden="false" customHeight="false" outlineLevel="0" collapsed="false">
      <c r="A327" s="0" t="n">
        <v>326</v>
      </c>
      <c r="B327" s="0" t="s">
        <v>19</v>
      </c>
      <c r="C327" s="0" t="s">
        <v>20</v>
      </c>
      <c r="D327" s="0" t="n">
        <v>46</v>
      </c>
      <c r="E327" s="0" t="n">
        <v>4</v>
      </c>
      <c r="F327" s="0" t="s">
        <v>12</v>
      </c>
      <c r="G327" s="0" t="n">
        <v>544</v>
      </c>
      <c r="H327" s="0" t="s">
        <v>47</v>
      </c>
      <c r="I327" s="0" t="n">
        <v>1</v>
      </c>
      <c r="J327" s="0" t="n">
        <v>0</v>
      </c>
      <c r="L327" s="0" t="s">
        <v>61</v>
      </c>
      <c r="M327" s="0" t="s">
        <v>50</v>
      </c>
      <c r="N327" s="0" t="s">
        <v>65</v>
      </c>
      <c r="O327" s="0" t="s">
        <v>68</v>
      </c>
      <c r="P327" s="0" t="s">
        <v>53</v>
      </c>
      <c r="T327" s="0" t="str">
        <f aca="false">IF(AND($P327="Congruent",$I327=1),$G327,"")</f>
        <v/>
      </c>
      <c r="U327" s="0" t="n">
        <f aca="false">IF(AND($P327="Neutre",$I327=1),$G327,"")</f>
        <v>544</v>
      </c>
      <c r="V327" s="0" t="str">
        <f aca="false">IF(AND($P327="Incongruent",$I327=1),$G327,"")</f>
        <v/>
      </c>
      <c r="X327" s="0" t="str">
        <f aca="false">IF(AND($Q327="control",$I327=1,$I325=1),$G327,"")</f>
        <v/>
      </c>
      <c r="Y327" s="0" t="str">
        <f aca="false">IF(AND($Q327="test",$I327=1,$I325=1),$G327,"")</f>
        <v/>
      </c>
      <c r="AB327" s="0" t="str">
        <f aca="false">IF(AND(T327&lt;T$415+2*T$417,T327&gt;T$415-2*T$417),T327,"")</f>
        <v/>
      </c>
      <c r="AC327" s="0" t="n">
        <f aca="false">IF(AND(U327&lt;U$415+2*U$417,U327&gt;U$415-2*U$417),U327,"")</f>
        <v>544</v>
      </c>
      <c r="AD327" s="0" t="str">
        <f aca="false">IF(AND(V327&lt;V$415+2*V$417,V327&gt;V$415-2*V$417),V327,"")</f>
        <v/>
      </c>
      <c r="AF327" s="0" t="str">
        <f aca="false">IF(AND(X327&lt;X$415+2*X$417,X327&gt;X$415-2*X$417),X327,"")</f>
        <v/>
      </c>
      <c r="AG327" s="0" t="str">
        <f aca="false">IF(AND(Y327&lt;Y$415+2*Y$417,Y327&gt;Y$415-2*Y$417),Y327,"")</f>
        <v/>
      </c>
    </row>
    <row r="328" customFormat="false" ht="12.8" hidden="false" customHeight="false" outlineLevel="0" collapsed="false">
      <c r="A328" s="0" t="n">
        <v>327</v>
      </c>
      <c r="B328" s="0" t="s">
        <v>19</v>
      </c>
      <c r="C328" s="0" t="s">
        <v>20</v>
      </c>
      <c r="D328" s="0" t="n">
        <v>46</v>
      </c>
      <c r="E328" s="0" t="n">
        <v>5</v>
      </c>
      <c r="F328" s="0" t="s">
        <v>41</v>
      </c>
      <c r="G328" s="0" t="n">
        <v>499</v>
      </c>
      <c r="I328" s="0" t="n">
        <v>0</v>
      </c>
      <c r="J328" s="0" t="n">
        <v>1</v>
      </c>
      <c r="L328" s="0" t="s">
        <v>61</v>
      </c>
      <c r="M328" s="0" t="s">
        <v>50</v>
      </c>
      <c r="N328" s="0" t="s">
        <v>65</v>
      </c>
      <c r="T328" s="0" t="str">
        <f aca="false">IF(AND($P328="Congruent",$I328=1),$G328,"")</f>
        <v/>
      </c>
      <c r="U328" s="0" t="str">
        <f aca="false">IF(AND($P328="Neutre",$I328=1),$G328,"")</f>
        <v/>
      </c>
      <c r="V328" s="0" t="str">
        <f aca="false">IF(AND($P328="Incongruent",$I328=1),$G328,"")</f>
        <v/>
      </c>
      <c r="X328" s="0" t="str">
        <f aca="false">IF(AND($Q328="control",$I328=1,$I326=1),$G328,"")</f>
        <v/>
      </c>
      <c r="Y328" s="0" t="str">
        <f aca="false">IF(AND($Q328="test",$I328=1,$I326=1),$G328,"")</f>
        <v/>
      </c>
      <c r="AB328" s="0" t="str">
        <f aca="false">IF(AND(T328&lt;T$415+2*T$417,T328&gt;T$415-2*T$417),T328,"")</f>
        <v/>
      </c>
      <c r="AC328" s="0" t="str">
        <f aca="false">IF(AND(U328&lt;U$415+2*U$417,U328&gt;U$415-2*U$417),U328,"")</f>
        <v/>
      </c>
      <c r="AD328" s="0" t="str">
        <f aca="false">IF(AND(V328&lt;V$415+2*V$417,V328&gt;V$415-2*V$417),V328,"")</f>
        <v/>
      </c>
      <c r="AF328" s="0" t="str">
        <f aca="false">IF(AND(X328&lt;X$415+2*X$417,X328&gt;X$415-2*X$417),X328,"")</f>
        <v/>
      </c>
      <c r="AG328" s="0" t="str">
        <f aca="false">IF(AND(Y328&lt;Y$415+2*Y$417,Y328&gt;Y$415-2*Y$417),Y328,"")</f>
        <v/>
      </c>
    </row>
    <row r="329" customFormat="false" ht="12.8" hidden="false" customHeight="false" outlineLevel="0" collapsed="false">
      <c r="A329" s="0" t="n">
        <v>328</v>
      </c>
      <c r="B329" s="0" t="s">
        <v>19</v>
      </c>
      <c r="C329" s="0" t="s">
        <v>20</v>
      </c>
      <c r="D329" s="0" t="n">
        <v>46</v>
      </c>
      <c r="E329" s="0" t="n">
        <v>6</v>
      </c>
      <c r="F329" s="0" t="s">
        <v>49</v>
      </c>
      <c r="G329" s="0" t="n">
        <v>1000</v>
      </c>
      <c r="I329" s="0" t="n">
        <v>0</v>
      </c>
      <c r="J329" s="0" t="n">
        <v>1</v>
      </c>
      <c r="K329" s="0" t="n">
        <v>1</v>
      </c>
      <c r="L329" s="0" t="s">
        <v>61</v>
      </c>
      <c r="M329" s="0" t="s">
        <v>50</v>
      </c>
      <c r="N329" s="0" t="s">
        <v>65</v>
      </c>
      <c r="T329" s="0" t="str">
        <f aca="false">IF(AND($P329="Congruent",$I329=1),$G329,"")</f>
        <v/>
      </c>
      <c r="U329" s="0" t="str">
        <f aca="false">IF(AND($P329="Neutre",$I329=1),$G329,"")</f>
        <v/>
      </c>
      <c r="V329" s="0" t="str">
        <f aca="false">IF(AND($P329="Incongruent",$I329=1),$G329,"")</f>
        <v/>
      </c>
      <c r="X329" s="0" t="str">
        <f aca="false">IF(AND($Q329="control",$I329=1,$I327=1),$G329,"")</f>
        <v/>
      </c>
      <c r="Y329" s="0" t="str">
        <f aca="false">IF(AND($Q329="test",$I329=1,$I327=1),$G329,"")</f>
        <v/>
      </c>
      <c r="AB329" s="0" t="str">
        <f aca="false">IF(AND(T329&lt;T$415+2*T$417,T329&gt;T$415-2*T$417),T329,"")</f>
        <v/>
      </c>
      <c r="AC329" s="0" t="str">
        <f aca="false">IF(AND(U329&lt;U$415+2*U$417,U329&gt;U$415-2*U$417),U329,"")</f>
        <v/>
      </c>
      <c r="AD329" s="0" t="str">
        <f aca="false">IF(AND(V329&lt;V$415+2*V$417,V329&gt;V$415-2*V$417),V329,"")</f>
        <v/>
      </c>
      <c r="AF329" s="0" t="str">
        <f aca="false">IF(AND(X329&lt;X$415+2*X$417,X329&gt;X$415-2*X$417),X329,"")</f>
        <v/>
      </c>
      <c r="AG329" s="0" t="str">
        <f aca="false">IF(AND(Y329&lt;Y$415+2*Y$417,Y329&gt;Y$415-2*Y$417),Y329,"")</f>
        <v/>
      </c>
    </row>
    <row r="330" customFormat="false" ht="12.8" hidden="false" customHeight="false" outlineLevel="0" collapsed="false">
      <c r="A330" s="0" t="n">
        <v>329</v>
      </c>
      <c r="B330" s="0" t="s">
        <v>19</v>
      </c>
      <c r="C330" s="0" t="s">
        <v>20</v>
      </c>
      <c r="D330" s="0" t="n">
        <v>47</v>
      </c>
      <c r="E330" s="0" t="n">
        <v>1</v>
      </c>
      <c r="F330" s="0" t="s">
        <v>41</v>
      </c>
      <c r="G330" s="0" t="n">
        <v>500</v>
      </c>
      <c r="I330" s="0" t="n">
        <v>0</v>
      </c>
      <c r="J330" s="0" t="n">
        <v>1</v>
      </c>
      <c r="L330" s="0" t="s">
        <v>57</v>
      </c>
      <c r="M330" s="0" t="s">
        <v>51</v>
      </c>
      <c r="N330" s="0" t="s">
        <v>66</v>
      </c>
      <c r="T330" s="0" t="str">
        <f aca="false">IF(AND($P330="Congruent",$I330=1),$G330,"")</f>
        <v/>
      </c>
      <c r="U330" s="0" t="str">
        <f aca="false">IF(AND($P330="Neutre",$I330=1),$G330,"")</f>
        <v/>
      </c>
      <c r="V330" s="0" t="str">
        <f aca="false">IF(AND($P330="Incongruent",$I330=1),$G330,"")</f>
        <v/>
      </c>
      <c r="X330" s="0" t="str">
        <f aca="false">IF(AND($Q330="control",$I330=1,$I328=1),$G330,"")</f>
        <v/>
      </c>
      <c r="Y330" s="0" t="str">
        <f aca="false">IF(AND($Q330="test",$I330=1,$I328=1),$G330,"")</f>
        <v/>
      </c>
      <c r="AB330" s="0" t="str">
        <f aca="false">IF(AND(T330&lt;T$415+2*T$417,T330&gt;T$415-2*T$417),T330,"")</f>
        <v/>
      </c>
      <c r="AC330" s="0" t="str">
        <f aca="false">IF(AND(U330&lt;U$415+2*U$417,U330&gt;U$415-2*U$417),U330,"")</f>
        <v/>
      </c>
      <c r="AD330" s="0" t="str">
        <f aca="false">IF(AND(V330&lt;V$415+2*V$417,V330&gt;V$415-2*V$417),V330,"")</f>
        <v/>
      </c>
      <c r="AF330" s="0" t="str">
        <f aca="false">IF(AND(X330&lt;X$415+2*X$417,X330&gt;X$415-2*X$417),X330,"")</f>
        <v/>
      </c>
      <c r="AG330" s="0" t="str">
        <f aca="false">IF(AND(Y330&lt;Y$415+2*Y$417,Y330&gt;Y$415-2*Y$417),Y330,"")</f>
        <v/>
      </c>
    </row>
    <row r="331" customFormat="false" ht="12.8" hidden="false" customHeight="false" outlineLevel="0" collapsed="false">
      <c r="A331" s="0" t="n">
        <v>330</v>
      </c>
      <c r="B331" s="0" t="s">
        <v>19</v>
      </c>
      <c r="C331" s="0" t="s">
        <v>20</v>
      </c>
      <c r="D331" s="0" t="n">
        <v>47</v>
      </c>
      <c r="E331" s="0" t="n">
        <v>2</v>
      </c>
      <c r="F331" s="0" t="s">
        <v>11</v>
      </c>
      <c r="G331" s="0" t="n">
        <v>759</v>
      </c>
      <c r="H331" s="0" t="s">
        <v>47</v>
      </c>
      <c r="I331" s="0" t="n">
        <v>1</v>
      </c>
      <c r="J331" s="0" t="n">
        <v>0</v>
      </c>
      <c r="L331" s="0" t="s">
        <v>57</v>
      </c>
      <c r="M331" s="0" t="s">
        <v>51</v>
      </c>
      <c r="N331" s="0" t="s">
        <v>66</v>
      </c>
      <c r="O331" s="0" t="s">
        <v>58</v>
      </c>
      <c r="P331" s="0" t="s">
        <v>59</v>
      </c>
      <c r="T331" s="0" t="str">
        <f aca="false">IF(AND($P331="Congruent",$I331=1),$G331,"")</f>
        <v/>
      </c>
      <c r="U331" s="0" t="str">
        <f aca="false">IF(AND($P331="Neutre",$I331=1),$G331,"")</f>
        <v/>
      </c>
      <c r="V331" s="0" t="n">
        <f aca="false">IF(AND($P331="Incongruent",$I331=1),$G331,"")</f>
        <v>759</v>
      </c>
      <c r="X331" s="0" t="str">
        <f aca="false">IF(AND($Q331="control",$I331=1,$I329=1),$G331,"")</f>
        <v/>
      </c>
      <c r="Y331" s="0" t="str">
        <f aca="false">IF(AND($Q331="test",$I331=1,$I329=1),$G331,"")</f>
        <v/>
      </c>
      <c r="AB331" s="0" t="str">
        <f aca="false">IF(AND(T331&lt;T$415+2*T$417,T331&gt;T$415-2*T$417),T331,"")</f>
        <v/>
      </c>
      <c r="AC331" s="0" t="str">
        <f aca="false">IF(AND(U331&lt;U$415+2*U$417,U331&gt;U$415-2*U$417),U331,"")</f>
        <v/>
      </c>
      <c r="AD331" s="0" t="n">
        <f aca="false">IF(AND(V331&lt;V$415+2*V$417,V331&gt;V$415-2*V$417),V331,"")</f>
        <v>759</v>
      </c>
      <c r="AF331" s="0" t="str">
        <f aca="false">IF(AND(X331&lt;X$415+2*X$417,X331&gt;X$415-2*X$417),X331,"")</f>
        <v/>
      </c>
      <c r="AG331" s="0" t="str">
        <f aca="false">IF(AND(Y331&lt;Y$415+2*Y$417,Y331&gt;Y$415-2*Y$417),Y331,"")</f>
        <v/>
      </c>
    </row>
    <row r="332" customFormat="false" ht="12.8" hidden="false" customHeight="false" outlineLevel="0" collapsed="false">
      <c r="A332" s="0" t="n">
        <v>331</v>
      </c>
      <c r="B332" s="0" t="s">
        <v>19</v>
      </c>
      <c r="C332" s="0" t="s">
        <v>20</v>
      </c>
      <c r="D332" s="0" t="n">
        <v>47</v>
      </c>
      <c r="E332" s="0" t="n">
        <v>3</v>
      </c>
      <c r="F332" s="0" t="s">
        <v>41</v>
      </c>
      <c r="G332" s="0" t="n">
        <v>499</v>
      </c>
      <c r="I332" s="0" t="n">
        <v>0</v>
      </c>
      <c r="J332" s="0" t="n">
        <v>1</v>
      </c>
      <c r="L332" s="0" t="s">
        <v>57</v>
      </c>
      <c r="M332" s="0" t="s">
        <v>51</v>
      </c>
      <c r="N332" s="0" t="s">
        <v>66</v>
      </c>
      <c r="T332" s="0" t="str">
        <f aca="false">IF(AND($P332="Congruent",$I332=1),$G332,"")</f>
        <v/>
      </c>
      <c r="U332" s="0" t="str">
        <f aca="false">IF(AND($P332="Neutre",$I332=1),$G332,"")</f>
        <v/>
      </c>
      <c r="V332" s="0" t="str">
        <f aca="false">IF(AND($P332="Incongruent",$I332=1),$G332,"")</f>
        <v/>
      </c>
      <c r="X332" s="0" t="str">
        <f aca="false">IF(AND($Q332="control",$I332=1,$I330=1),$G332,"")</f>
        <v/>
      </c>
      <c r="Y332" s="0" t="str">
        <f aca="false">IF(AND($Q332="test",$I332=1,$I330=1),$G332,"")</f>
        <v/>
      </c>
      <c r="AB332" s="0" t="str">
        <f aca="false">IF(AND(T332&lt;T$415+2*T$417,T332&gt;T$415-2*T$417),T332,"")</f>
        <v/>
      </c>
      <c r="AC332" s="0" t="str">
        <f aca="false">IF(AND(U332&lt;U$415+2*U$417,U332&gt;U$415-2*U$417),U332,"")</f>
        <v/>
      </c>
      <c r="AD332" s="0" t="str">
        <f aca="false">IF(AND(V332&lt;V$415+2*V$417,V332&gt;V$415-2*V$417),V332,"")</f>
        <v/>
      </c>
      <c r="AF332" s="0" t="str">
        <f aca="false">IF(AND(X332&lt;X$415+2*X$417,X332&gt;X$415-2*X$417),X332,"")</f>
        <v/>
      </c>
      <c r="AG332" s="0" t="str">
        <f aca="false">IF(AND(Y332&lt;Y$415+2*Y$417,Y332&gt;Y$415-2*Y$417),Y332,"")</f>
        <v/>
      </c>
    </row>
    <row r="333" customFormat="false" ht="12.8" hidden="false" customHeight="false" outlineLevel="0" collapsed="false">
      <c r="A333" s="0" t="n">
        <v>332</v>
      </c>
      <c r="B333" s="0" t="s">
        <v>19</v>
      </c>
      <c r="C333" s="0" t="s">
        <v>20</v>
      </c>
      <c r="D333" s="0" t="n">
        <v>47</v>
      </c>
      <c r="E333" s="0" t="n">
        <v>4</v>
      </c>
      <c r="F333" s="0" t="s">
        <v>12</v>
      </c>
      <c r="G333" s="0" t="n">
        <v>643.000000000058</v>
      </c>
      <c r="H333" s="0" t="s">
        <v>44</v>
      </c>
      <c r="I333" s="0" t="n">
        <v>1</v>
      </c>
      <c r="J333" s="0" t="n">
        <v>0</v>
      </c>
      <c r="L333" s="0" t="s">
        <v>57</v>
      </c>
      <c r="M333" s="0" t="s">
        <v>51</v>
      </c>
      <c r="N333" s="0" t="s">
        <v>66</v>
      </c>
      <c r="O333" s="0" t="s">
        <v>48</v>
      </c>
      <c r="P333" s="0" t="s">
        <v>46</v>
      </c>
      <c r="Q333" s="0" t="s">
        <v>18</v>
      </c>
      <c r="T333" s="0" t="n">
        <f aca="false">IF(AND($P333="Congruent",$I333=1),$G333,"")</f>
        <v>643.000000000058</v>
      </c>
      <c r="U333" s="0" t="str">
        <f aca="false">IF(AND($P333="Neutre",$I333=1),$G333,"")</f>
        <v/>
      </c>
      <c r="V333" s="0" t="str">
        <f aca="false">IF(AND($P333="Incongruent",$I333=1),$G333,"")</f>
        <v/>
      </c>
      <c r="X333" s="0" t="str">
        <f aca="false">IF(AND($Q333="control",$I333=1,$I331=1),$G333,"")</f>
        <v/>
      </c>
      <c r="Y333" s="0" t="n">
        <f aca="false">IF(AND($Q333="test",$I333=1,$I331=1),$G333,"")</f>
        <v>643.000000000058</v>
      </c>
      <c r="AB333" s="0" t="n">
        <f aca="false">IF(AND(T333&lt;T$415+2*T$417,T333&gt;T$415-2*T$417),T333,"")</f>
        <v>643.000000000058</v>
      </c>
      <c r="AC333" s="0" t="str">
        <f aca="false">IF(AND(U333&lt;U$415+2*U$417,U333&gt;U$415-2*U$417),U333,"")</f>
        <v/>
      </c>
      <c r="AD333" s="0" t="str">
        <f aca="false">IF(AND(V333&lt;V$415+2*V$417,V333&gt;V$415-2*V$417),V333,"")</f>
        <v/>
      </c>
      <c r="AF333" s="0" t="str">
        <f aca="false">IF(AND(X333&lt;X$415+2*X$417,X333&gt;X$415-2*X$417),X333,"")</f>
        <v/>
      </c>
      <c r="AG333" s="0" t="n">
        <f aca="false">IF(AND(Y333&lt;Y$415+2*Y$417,Y333&gt;Y$415-2*Y$417),Y333,"")</f>
        <v>643.000000000058</v>
      </c>
    </row>
    <row r="334" customFormat="false" ht="12.8" hidden="false" customHeight="false" outlineLevel="0" collapsed="false">
      <c r="A334" s="0" t="n">
        <v>333</v>
      </c>
      <c r="B334" s="0" t="s">
        <v>19</v>
      </c>
      <c r="C334" s="0" t="s">
        <v>20</v>
      </c>
      <c r="D334" s="0" t="n">
        <v>47</v>
      </c>
      <c r="E334" s="0" t="n">
        <v>5</v>
      </c>
      <c r="F334" s="0" t="s">
        <v>41</v>
      </c>
      <c r="G334" s="0" t="n">
        <v>500</v>
      </c>
      <c r="I334" s="0" t="n">
        <v>0</v>
      </c>
      <c r="J334" s="0" t="n">
        <v>1</v>
      </c>
      <c r="L334" s="0" t="s">
        <v>57</v>
      </c>
      <c r="M334" s="0" t="s">
        <v>51</v>
      </c>
      <c r="N334" s="0" t="s">
        <v>66</v>
      </c>
      <c r="T334" s="0" t="str">
        <f aca="false">IF(AND($P334="Congruent",$I334=1),$G334,"")</f>
        <v/>
      </c>
      <c r="U334" s="0" t="str">
        <f aca="false">IF(AND($P334="Neutre",$I334=1),$G334,"")</f>
        <v/>
      </c>
      <c r="V334" s="0" t="str">
        <f aca="false">IF(AND($P334="Incongruent",$I334=1),$G334,"")</f>
        <v/>
      </c>
      <c r="X334" s="0" t="str">
        <f aca="false">IF(AND($Q334="control",$I334=1,$I332=1),$G334,"")</f>
        <v/>
      </c>
      <c r="Y334" s="0" t="str">
        <f aca="false">IF(AND($Q334="test",$I334=1,$I332=1),$G334,"")</f>
        <v/>
      </c>
      <c r="AB334" s="0" t="str">
        <f aca="false">IF(AND(T334&lt;T$415+2*T$417,T334&gt;T$415-2*T$417),T334,"")</f>
        <v/>
      </c>
      <c r="AC334" s="0" t="str">
        <f aca="false">IF(AND(U334&lt;U$415+2*U$417,U334&gt;U$415-2*U$417),U334,"")</f>
        <v/>
      </c>
      <c r="AD334" s="0" t="str">
        <f aca="false">IF(AND(V334&lt;V$415+2*V$417,V334&gt;V$415-2*V$417),V334,"")</f>
        <v/>
      </c>
      <c r="AF334" s="0" t="str">
        <f aca="false">IF(AND(X334&lt;X$415+2*X$417,X334&gt;X$415-2*X$417),X334,"")</f>
        <v/>
      </c>
      <c r="AG334" s="0" t="str">
        <f aca="false">IF(AND(Y334&lt;Y$415+2*Y$417,Y334&gt;Y$415-2*Y$417),Y334,"")</f>
        <v/>
      </c>
    </row>
    <row r="335" customFormat="false" ht="12.8" hidden="false" customHeight="false" outlineLevel="0" collapsed="false">
      <c r="A335" s="0" t="n">
        <v>334</v>
      </c>
      <c r="B335" s="0" t="s">
        <v>19</v>
      </c>
      <c r="C335" s="0" t="s">
        <v>20</v>
      </c>
      <c r="D335" s="0" t="n">
        <v>47</v>
      </c>
      <c r="E335" s="0" t="n">
        <v>6</v>
      </c>
      <c r="F335" s="0" t="s">
        <v>49</v>
      </c>
      <c r="G335" s="0" t="n">
        <v>1000</v>
      </c>
      <c r="I335" s="0" t="n">
        <v>0</v>
      </c>
      <c r="J335" s="0" t="n">
        <v>1</v>
      </c>
      <c r="K335" s="0" t="n">
        <v>1</v>
      </c>
      <c r="L335" s="0" t="s">
        <v>57</v>
      </c>
      <c r="M335" s="0" t="s">
        <v>51</v>
      </c>
      <c r="N335" s="0" t="s">
        <v>66</v>
      </c>
      <c r="T335" s="0" t="str">
        <f aca="false">IF(AND($P335="Congruent",$I335=1),$G335,"")</f>
        <v/>
      </c>
      <c r="U335" s="0" t="str">
        <f aca="false">IF(AND($P335="Neutre",$I335=1),$G335,"")</f>
        <v/>
      </c>
      <c r="V335" s="0" t="str">
        <f aca="false">IF(AND($P335="Incongruent",$I335=1),$G335,"")</f>
        <v/>
      </c>
      <c r="X335" s="0" t="str">
        <f aca="false">IF(AND($Q335="control",$I335=1,$I333=1),$G335,"")</f>
        <v/>
      </c>
      <c r="Y335" s="0" t="str">
        <f aca="false">IF(AND($Q335="test",$I335=1,$I333=1),$G335,"")</f>
        <v/>
      </c>
      <c r="AB335" s="0" t="str">
        <f aca="false">IF(AND(T335&lt;T$415+2*T$417,T335&gt;T$415-2*T$417),T335,"")</f>
        <v/>
      </c>
      <c r="AC335" s="0" t="str">
        <f aca="false">IF(AND(U335&lt;U$415+2*U$417,U335&gt;U$415-2*U$417),U335,"")</f>
        <v/>
      </c>
      <c r="AD335" s="0" t="str">
        <f aca="false">IF(AND(V335&lt;V$415+2*V$417,V335&gt;V$415-2*V$417),V335,"")</f>
        <v/>
      </c>
      <c r="AF335" s="0" t="str">
        <f aca="false">IF(AND(X335&lt;X$415+2*X$417,X335&gt;X$415-2*X$417),X335,"")</f>
        <v/>
      </c>
      <c r="AG335" s="0" t="str">
        <f aca="false">IF(AND(Y335&lt;Y$415+2*Y$417,Y335&gt;Y$415-2*Y$417),Y335,"")</f>
        <v/>
      </c>
    </row>
    <row r="336" customFormat="false" ht="12.8" hidden="false" customHeight="false" outlineLevel="0" collapsed="false">
      <c r="A336" s="0" t="n">
        <v>335</v>
      </c>
      <c r="B336" s="0" t="s">
        <v>19</v>
      </c>
      <c r="C336" s="0" t="s">
        <v>20</v>
      </c>
      <c r="D336" s="0" t="n">
        <v>48</v>
      </c>
      <c r="E336" s="0" t="n">
        <v>1</v>
      </c>
      <c r="F336" s="0" t="s">
        <v>41</v>
      </c>
      <c r="G336" s="0" t="n">
        <v>500</v>
      </c>
      <c r="I336" s="0" t="n">
        <v>0</v>
      </c>
      <c r="J336" s="0" t="n">
        <v>1</v>
      </c>
      <c r="L336" s="0" t="s">
        <v>54</v>
      </c>
      <c r="M336" s="0" t="s">
        <v>51</v>
      </c>
      <c r="N336" s="0" t="s">
        <v>67</v>
      </c>
      <c r="T336" s="0" t="str">
        <f aca="false">IF(AND($P336="Congruent",$I336=1),$G336,"")</f>
        <v/>
      </c>
      <c r="U336" s="0" t="str">
        <f aca="false">IF(AND($P336="Neutre",$I336=1),$G336,"")</f>
        <v/>
      </c>
      <c r="V336" s="0" t="str">
        <f aca="false">IF(AND($P336="Incongruent",$I336=1),$G336,"")</f>
        <v/>
      </c>
      <c r="X336" s="0" t="str">
        <f aca="false">IF(AND($Q336="control",$I336=1,$I334=1),$G336,"")</f>
        <v/>
      </c>
      <c r="Y336" s="0" t="str">
        <f aca="false">IF(AND($Q336="test",$I336=1,$I334=1),$G336,"")</f>
        <v/>
      </c>
      <c r="AB336" s="0" t="str">
        <f aca="false">IF(AND(T336&lt;T$415+2*T$417,T336&gt;T$415-2*T$417),T336,"")</f>
        <v/>
      </c>
      <c r="AC336" s="0" t="str">
        <f aca="false">IF(AND(U336&lt;U$415+2*U$417,U336&gt;U$415-2*U$417),U336,"")</f>
        <v/>
      </c>
      <c r="AD336" s="0" t="str">
        <f aca="false">IF(AND(V336&lt;V$415+2*V$417,V336&gt;V$415-2*V$417),V336,"")</f>
        <v/>
      </c>
      <c r="AF336" s="0" t="str">
        <f aca="false">IF(AND(X336&lt;X$415+2*X$417,X336&gt;X$415-2*X$417),X336,"")</f>
        <v/>
      </c>
      <c r="AG336" s="0" t="str">
        <f aca="false">IF(AND(Y336&lt;Y$415+2*Y$417,Y336&gt;Y$415-2*Y$417),Y336,"")</f>
        <v/>
      </c>
    </row>
    <row r="337" customFormat="false" ht="12.8" hidden="false" customHeight="false" outlineLevel="0" collapsed="false">
      <c r="A337" s="0" t="n">
        <v>336</v>
      </c>
      <c r="B337" s="0" t="s">
        <v>19</v>
      </c>
      <c r="C337" s="0" t="s">
        <v>20</v>
      </c>
      <c r="D337" s="0" t="n">
        <v>48</v>
      </c>
      <c r="E337" s="0" t="n">
        <v>2</v>
      </c>
      <c r="F337" s="0" t="s">
        <v>11</v>
      </c>
      <c r="G337" s="0" t="n">
        <v>592.999999999942</v>
      </c>
      <c r="H337" s="0" t="s">
        <v>47</v>
      </c>
      <c r="I337" s="0" t="n">
        <v>1</v>
      </c>
      <c r="J337" s="0" t="n">
        <v>0</v>
      </c>
      <c r="L337" s="0" t="s">
        <v>54</v>
      </c>
      <c r="M337" s="0" t="s">
        <v>51</v>
      </c>
      <c r="N337" s="0" t="s">
        <v>67</v>
      </c>
      <c r="O337" s="0" t="s">
        <v>52</v>
      </c>
      <c r="P337" s="0" t="s">
        <v>53</v>
      </c>
      <c r="T337" s="0" t="str">
        <f aca="false">IF(AND($P337="Congruent",$I337=1),$G337,"")</f>
        <v/>
      </c>
      <c r="U337" s="0" t="n">
        <f aca="false">IF(AND($P337="Neutre",$I337=1),$G337,"")</f>
        <v>592.999999999942</v>
      </c>
      <c r="V337" s="0" t="str">
        <f aca="false">IF(AND($P337="Incongruent",$I337=1),$G337,"")</f>
        <v/>
      </c>
      <c r="X337" s="0" t="str">
        <f aca="false">IF(AND($Q337="control",$I337=1,$I335=1),$G337,"")</f>
        <v/>
      </c>
      <c r="Y337" s="0" t="str">
        <f aca="false">IF(AND($Q337="test",$I337=1,$I335=1),$G337,"")</f>
        <v/>
      </c>
      <c r="AB337" s="0" t="str">
        <f aca="false">IF(AND(T337&lt;T$415+2*T$417,T337&gt;T$415-2*T$417),T337,"")</f>
        <v/>
      </c>
      <c r="AC337" s="0" t="n">
        <f aca="false">IF(AND(U337&lt;U$415+2*U$417,U337&gt;U$415-2*U$417),U337,"")</f>
        <v>592.999999999942</v>
      </c>
      <c r="AD337" s="0" t="str">
        <f aca="false">IF(AND(V337&lt;V$415+2*V$417,V337&gt;V$415-2*V$417),V337,"")</f>
        <v/>
      </c>
      <c r="AF337" s="0" t="str">
        <f aca="false">IF(AND(X337&lt;X$415+2*X$417,X337&gt;X$415-2*X$417),X337,"")</f>
        <v/>
      </c>
      <c r="AG337" s="0" t="str">
        <f aca="false">IF(AND(Y337&lt;Y$415+2*Y$417,Y337&gt;Y$415-2*Y$417),Y337,"")</f>
        <v/>
      </c>
    </row>
    <row r="338" customFormat="false" ht="12.8" hidden="false" customHeight="false" outlineLevel="0" collapsed="false">
      <c r="A338" s="0" t="n">
        <v>337</v>
      </c>
      <c r="B338" s="0" t="s">
        <v>19</v>
      </c>
      <c r="C338" s="0" t="s">
        <v>20</v>
      </c>
      <c r="D338" s="0" t="n">
        <v>48</v>
      </c>
      <c r="E338" s="0" t="n">
        <v>3</v>
      </c>
      <c r="F338" s="0" t="s">
        <v>41</v>
      </c>
      <c r="G338" s="0" t="n">
        <v>500</v>
      </c>
      <c r="I338" s="0" t="n">
        <v>0</v>
      </c>
      <c r="J338" s="0" t="n">
        <v>1</v>
      </c>
      <c r="L338" s="0" t="s">
        <v>54</v>
      </c>
      <c r="M338" s="0" t="s">
        <v>51</v>
      </c>
      <c r="N338" s="0" t="s">
        <v>67</v>
      </c>
      <c r="T338" s="0" t="str">
        <f aca="false">IF(AND($P338="Congruent",$I338=1),$G338,"")</f>
        <v/>
      </c>
      <c r="U338" s="0" t="str">
        <f aca="false">IF(AND($P338="Neutre",$I338=1),$G338,"")</f>
        <v/>
      </c>
      <c r="V338" s="0" t="str">
        <f aca="false">IF(AND($P338="Incongruent",$I338=1),$G338,"")</f>
        <v/>
      </c>
      <c r="X338" s="0" t="str">
        <f aca="false">IF(AND($Q338="control",$I338=1,$I336=1),$G338,"")</f>
        <v/>
      </c>
      <c r="Y338" s="0" t="str">
        <f aca="false">IF(AND($Q338="test",$I338=1,$I336=1),$G338,"")</f>
        <v/>
      </c>
      <c r="AB338" s="0" t="str">
        <f aca="false">IF(AND(T338&lt;T$415+2*T$417,T338&gt;T$415-2*T$417),T338,"")</f>
        <v/>
      </c>
      <c r="AC338" s="0" t="str">
        <f aca="false">IF(AND(U338&lt;U$415+2*U$417,U338&gt;U$415-2*U$417),U338,"")</f>
        <v/>
      </c>
      <c r="AD338" s="0" t="str">
        <f aca="false">IF(AND(V338&lt;V$415+2*V$417,V338&gt;V$415-2*V$417),V338,"")</f>
        <v/>
      </c>
      <c r="AF338" s="0" t="str">
        <f aca="false">IF(AND(X338&lt;X$415+2*X$417,X338&gt;X$415-2*X$417),X338,"")</f>
        <v/>
      </c>
      <c r="AG338" s="0" t="str">
        <f aca="false">IF(AND(Y338&lt;Y$415+2*Y$417,Y338&gt;Y$415-2*Y$417),Y338,"")</f>
        <v/>
      </c>
    </row>
    <row r="339" customFormat="false" ht="12.8" hidden="false" customHeight="false" outlineLevel="0" collapsed="false">
      <c r="A339" s="0" t="n">
        <v>338</v>
      </c>
      <c r="B339" s="0" t="s">
        <v>19</v>
      </c>
      <c r="C339" s="0" t="s">
        <v>20</v>
      </c>
      <c r="D339" s="0" t="n">
        <v>48</v>
      </c>
      <c r="E339" s="0" t="n">
        <v>4</v>
      </c>
      <c r="F339" s="0" t="s">
        <v>12</v>
      </c>
      <c r="G339" s="0" t="n">
        <v>593</v>
      </c>
      <c r="H339" s="0" t="s">
        <v>44</v>
      </c>
      <c r="I339" s="0" t="n">
        <v>1</v>
      </c>
      <c r="J339" s="0" t="n">
        <v>0</v>
      </c>
      <c r="L339" s="0" t="s">
        <v>54</v>
      </c>
      <c r="M339" s="0" t="s">
        <v>51</v>
      </c>
      <c r="N339" s="0" t="s">
        <v>67</v>
      </c>
      <c r="O339" s="0" t="s">
        <v>48</v>
      </c>
      <c r="P339" s="0" t="s">
        <v>46</v>
      </c>
      <c r="Q339" s="0" t="s">
        <v>17</v>
      </c>
      <c r="T339" s="0" t="n">
        <f aca="false">IF(AND($P339="Congruent",$I339=1),$G339,"")</f>
        <v>593</v>
      </c>
      <c r="U339" s="0" t="str">
        <f aca="false">IF(AND($P339="Neutre",$I339=1),$G339,"")</f>
        <v/>
      </c>
      <c r="V339" s="0" t="str">
        <f aca="false">IF(AND($P339="Incongruent",$I339=1),$G339,"")</f>
        <v/>
      </c>
      <c r="X339" s="0" t="n">
        <f aca="false">IF(AND($Q339="control",$I339=1,$I337=1),$G339,"")</f>
        <v>593</v>
      </c>
      <c r="Y339" s="0" t="str">
        <f aca="false">IF(AND($Q339="test",$I339=1,$I337=1),$G339,"")</f>
        <v/>
      </c>
      <c r="AB339" s="0" t="n">
        <f aca="false">IF(AND(T339&lt;T$415+2*T$417,T339&gt;T$415-2*T$417),T339,"")</f>
        <v>593</v>
      </c>
      <c r="AC339" s="0" t="str">
        <f aca="false">IF(AND(U339&lt;U$415+2*U$417,U339&gt;U$415-2*U$417),U339,"")</f>
        <v/>
      </c>
      <c r="AD339" s="0" t="str">
        <f aca="false">IF(AND(V339&lt;V$415+2*V$417,V339&gt;V$415-2*V$417),V339,"")</f>
        <v/>
      </c>
      <c r="AF339" s="0" t="n">
        <f aca="false">IF(AND(X339&lt;X$415+2*X$417,X339&gt;X$415-2*X$417),X339,"")</f>
        <v>593</v>
      </c>
      <c r="AG339" s="0" t="str">
        <f aca="false">IF(AND(Y339&lt;Y$415+2*Y$417,Y339&gt;Y$415-2*Y$417),Y339,"")</f>
        <v/>
      </c>
    </row>
    <row r="340" customFormat="false" ht="12.8" hidden="false" customHeight="false" outlineLevel="0" collapsed="false">
      <c r="A340" s="0" t="n">
        <v>339</v>
      </c>
      <c r="B340" s="0" t="s">
        <v>19</v>
      </c>
      <c r="C340" s="0" t="s">
        <v>20</v>
      </c>
      <c r="D340" s="0" t="n">
        <v>48</v>
      </c>
      <c r="E340" s="0" t="n">
        <v>5</v>
      </c>
      <c r="F340" s="0" t="s">
        <v>41</v>
      </c>
      <c r="G340" s="0" t="n">
        <v>500</v>
      </c>
      <c r="I340" s="0" t="n">
        <v>0</v>
      </c>
      <c r="J340" s="0" t="n">
        <v>1</v>
      </c>
      <c r="L340" s="0" t="s">
        <v>54</v>
      </c>
      <c r="M340" s="0" t="s">
        <v>51</v>
      </c>
      <c r="N340" s="0" t="s">
        <v>67</v>
      </c>
      <c r="T340" s="0" t="str">
        <f aca="false">IF(AND($P340="Congruent",$I340=1),$G340,"")</f>
        <v/>
      </c>
      <c r="U340" s="0" t="str">
        <f aca="false">IF(AND($P340="Neutre",$I340=1),$G340,"")</f>
        <v/>
      </c>
      <c r="V340" s="0" t="str">
        <f aca="false">IF(AND($P340="Incongruent",$I340=1),$G340,"")</f>
        <v/>
      </c>
      <c r="X340" s="0" t="str">
        <f aca="false">IF(AND($Q340="control",$I340=1,$I338=1),$G340,"")</f>
        <v/>
      </c>
      <c r="Y340" s="0" t="str">
        <f aca="false">IF(AND($Q340="test",$I340=1,$I338=1),$G340,"")</f>
        <v/>
      </c>
      <c r="AB340" s="0" t="str">
        <f aca="false">IF(AND(T340&lt;T$415+2*T$417,T340&gt;T$415-2*T$417),T340,"")</f>
        <v/>
      </c>
      <c r="AC340" s="0" t="str">
        <f aca="false">IF(AND(U340&lt;U$415+2*U$417,U340&gt;U$415-2*U$417),U340,"")</f>
        <v/>
      </c>
      <c r="AD340" s="0" t="str">
        <f aca="false">IF(AND(V340&lt;V$415+2*V$417,V340&gt;V$415-2*V$417),V340,"")</f>
        <v/>
      </c>
      <c r="AF340" s="0" t="str">
        <f aca="false">IF(AND(X340&lt;X$415+2*X$417,X340&gt;X$415-2*X$417),X340,"")</f>
        <v/>
      </c>
      <c r="AG340" s="0" t="str">
        <f aca="false">IF(AND(Y340&lt;Y$415+2*Y$417,Y340&gt;Y$415-2*Y$417),Y340,"")</f>
        <v/>
      </c>
    </row>
    <row r="341" customFormat="false" ht="12.8" hidden="false" customHeight="false" outlineLevel="0" collapsed="false">
      <c r="A341" s="0" t="n">
        <v>340</v>
      </c>
      <c r="B341" s="0" t="s">
        <v>19</v>
      </c>
      <c r="C341" s="0" t="s">
        <v>20</v>
      </c>
      <c r="D341" s="0" t="n">
        <v>48</v>
      </c>
      <c r="E341" s="0" t="n">
        <v>6</v>
      </c>
      <c r="F341" s="0" t="s">
        <v>49</v>
      </c>
      <c r="G341" s="0" t="n">
        <v>999</v>
      </c>
      <c r="I341" s="0" t="n">
        <v>0</v>
      </c>
      <c r="J341" s="0" t="n">
        <v>1</v>
      </c>
      <c r="K341" s="0" t="n">
        <v>1</v>
      </c>
      <c r="L341" s="0" t="s">
        <v>54</v>
      </c>
      <c r="M341" s="0" t="s">
        <v>51</v>
      </c>
      <c r="N341" s="0" t="s">
        <v>67</v>
      </c>
      <c r="T341" s="0" t="str">
        <f aca="false">IF(AND($P341="Congruent",$I341=1),$G341,"")</f>
        <v/>
      </c>
      <c r="U341" s="0" t="str">
        <f aca="false">IF(AND($P341="Neutre",$I341=1),$G341,"")</f>
        <v/>
      </c>
      <c r="V341" s="0" t="str">
        <f aca="false">IF(AND($P341="Incongruent",$I341=1),$G341,"")</f>
        <v/>
      </c>
      <c r="X341" s="0" t="str">
        <f aca="false">IF(AND($Q341="control",$I341=1,$I339=1),$G341,"")</f>
        <v/>
      </c>
      <c r="Y341" s="0" t="str">
        <f aca="false">IF(AND($Q341="test",$I341=1,$I339=1),$G341,"")</f>
        <v/>
      </c>
      <c r="AB341" s="0" t="str">
        <f aca="false">IF(AND(T341&lt;T$415+2*T$417,T341&gt;T$415-2*T$417),T341,"")</f>
        <v/>
      </c>
      <c r="AC341" s="0" t="str">
        <f aca="false">IF(AND(U341&lt;U$415+2*U$417,U341&gt;U$415-2*U$417),U341,"")</f>
        <v/>
      </c>
      <c r="AD341" s="0" t="str">
        <f aca="false">IF(AND(V341&lt;V$415+2*V$417,V341&gt;V$415-2*V$417),V341,"")</f>
        <v/>
      </c>
      <c r="AF341" s="0" t="str">
        <f aca="false">IF(AND(X341&lt;X$415+2*X$417,X341&gt;X$415-2*X$417),X341,"")</f>
        <v/>
      </c>
      <c r="AG341" s="0" t="str">
        <f aca="false">IF(AND(Y341&lt;Y$415+2*Y$417,Y341&gt;Y$415-2*Y$417),Y341,"")</f>
        <v/>
      </c>
    </row>
    <row r="342" customFormat="false" ht="12.8" hidden="false" customHeight="false" outlineLevel="0" collapsed="false">
      <c r="A342" s="0" t="n">
        <v>341</v>
      </c>
      <c r="B342" s="0" t="s">
        <v>19</v>
      </c>
      <c r="C342" s="0" t="s">
        <v>20</v>
      </c>
      <c r="D342" s="0" t="n">
        <v>49</v>
      </c>
      <c r="E342" s="0" t="n">
        <v>1</v>
      </c>
      <c r="F342" s="0" t="s">
        <v>41</v>
      </c>
      <c r="G342" s="0" t="n">
        <v>500</v>
      </c>
      <c r="I342" s="0" t="n">
        <v>0</v>
      </c>
      <c r="J342" s="0" t="n">
        <v>1</v>
      </c>
      <c r="L342" s="0" t="s">
        <v>56</v>
      </c>
      <c r="M342" s="0" t="s">
        <v>51</v>
      </c>
      <c r="N342" s="0" t="s">
        <v>66</v>
      </c>
      <c r="T342" s="0" t="str">
        <f aca="false">IF(AND($P342="Congruent",$I342=1),$G342,"")</f>
        <v/>
      </c>
      <c r="U342" s="0" t="str">
        <f aca="false">IF(AND($P342="Neutre",$I342=1),$G342,"")</f>
        <v/>
      </c>
      <c r="V342" s="0" t="str">
        <f aca="false">IF(AND($P342="Incongruent",$I342=1),$G342,"")</f>
        <v/>
      </c>
      <c r="X342" s="0" t="str">
        <f aca="false">IF(AND($Q342="control",$I342=1,$I340=1),$G342,"")</f>
        <v/>
      </c>
      <c r="Y342" s="0" t="str">
        <f aca="false">IF(AND($Q342="test",$I342=1,$I340=1),$G342,"")</f>
        <v/>
      </c>
      <c r="AB342" s="0" t="str">
        <f aca="false">IF(AND(T342&lt;T$415+2*T$417,T342&gt;T$415-2*T$417),T342,"")</f>
        <v/>
      </c>
      <c r="AC342" s="0" t="str">
        <f aca="false">IF(AND(U342&lt;U$415+2*U$417,U342&gt;U$415-2*U$417),U342,"")</f>
        <v/>
      </c>
      <c r="AD342" s="0" t="str">
        <f aca="false">IF(AND(V342&lt;V$415+2*V$417,V342&gt;V$415-2*V$417),V342,"")</f>
        <v/>
      </c>
      <c r="AF342" s="0" t="str">
        <f aca="false">IF(AND(X342&lt;X$415+2*X$417,X342&gt;X$415-2*X$417),X342,"")</f>
        <v/>
      </c>
      <c r="AG342" s="0" t="str">
        <f aca="false">IF(AND(Y342&lt;Y$415+2*Y$417,Y342&gt;Y$415-2*Y$417),Y342,"")</f>
        <v/>
      </c>
    </row>
    <row r="343" customFormat="false" ht="12.8" hidden="false" customHeight="false" outlineLevel="0" collapsed="false">
      <c r="A343" s="0" t="n">
        <v>342</v>
      </c>
      <c r="B343" s="0" t="s">
        <v>19</v>
      </c>
      <c r="C343" s="0" t="s">
        <v>20</v>
      </c>
      <c r="D343" s="0" t="n">
        <v>49</v>
      </c>
      <c r="E343" s="0" t="n">
        <v>2</v>
      </c>
      <c r="F343" s="0" t="s">
        <v>11</v>
      </c>
      <c r="G343" s="0" t="n">
        <v>626</v>
      </c>
      <c r="H343" s="0" t="s">
        <v>47</v>
      </c>
      <c r="I343" s="0" t="n">
        <v>1</v>
      </c>
      <c r="J343" s="0" t="n">
        <v>0</v>
      </c>
      <c r="L343" s="0" t="s">
        <v>56</v>
      </c>
      <c r="M343" s="0" t="s">
        <v>51</v>
      </c>
      <c r="N343" s="0" t="s">
        <v>66</v>
      </c>
      <c r="O343" s="0" t="s">
        <v>58</v>
      </c>
      <c r="P343" s="0" t="s">
        <v>59</v>
      </c>
      <c r="T343" s="0" t="str">
        <f aca="false">IF(AND($P343="Congruent",$I343=1),$G343,"")</f>
        <v/>
      </c>
      <c r="U343" s="0" t="str">
        <f aca="false">IF(AND($P343="Neutre",$I343=1),$G343,"")</f>
        <v/>
      </c>
      <c r="V343" s="0" t="n">
        <f aca="false">IF(AND($P343="Incongruent",$I343=1),$G343,"")</f>
        <v>626</v>
      </c>
      <c r="X343" s="0" t="str">
        <f aca="false">IF(AND($Q343="control",$I343=1,$I341=1),$G343,"")</f>
        <v/>
      </c>
      <c r="Y343" s="0" t="str">
        <f aca="false">IF(AND($Q343="test",$I343=1,$I341=1),$G343,"")</f>
        <v/>
      </c>
      <c r="AB343" s="0" t="str">
        <f aca="false">IF(AND(T343&lt;T$415+2*T$417,T343&gt;T$415-2*T$417),T343,"")</f>
        <v/>
      </c>
      <c r="AC343" s="0" t="str">
        <f aca="false">IF(AND(U343&lt;U$415+2*U$417,U343&gt;U$415-2*U$417),U343,"")</f>
        <v/>
      </c>
      <c r="AD343" s="0" t="n">
        <f aca="false">IF(AND(V343&lt;V$415+2*V$417,V343&gt;V$415-2*V$417),V343,"")</f>
        <v>626</v>
      </c>
      <c r="AF343" s="0" t="str">
        <f aca="false">IF(AND(X343&lt;X$415+2*X$417,X343&gt;X$415-2*X$417),X343,"")</f>
        <v/>
      </c>
      <c r="AG343" s="0" t="str">
        <f aca="false">IF(AND(Y343&lt;Y$415+2*Y$417,Y343&gt;Y$415-2*Y$417),Y343,"")</f>
        <v/>
      </c>
    </row>
    <row r="344" customFormat="false" ht="12.8" hidden="false" customHeight="false" outlineLevel="0" collapsed="false">
      <c r="A344" s="0" t="n">
        <v>343</v>
      </c>
      <c r="B344" s="0" t="s">
        <v>19</v>
      </c>
      <c r="C344" s="0" t="s">
        <v>20</v>
      </c>
      <c r="D344" s="0" t="n">
        <v>49</v>
      </c>
      <c r="E344" s="0" t="n">
        <v>3</v>
      </c>
      <c r="F344" s="0" t="s">
        <v>41</v>
      </c>
      <c r="G344" s="0" t="n">
        <v>500</v>
      </c>
      <c r="I344" s="0" t="n">
        <v>0</v>
      </c>
      <c r="J344" s="0" t="n">
        <v>1</v>
      </c>
      <c r="L344" s="0" t="s">
        <v>56</v>
      </c>
      <c r="M344" s="0" t="s">
        <v>51</v>
      </c>
      <c r="N344" s="0" t="s">
        <v>66</v>
      </c>
      <c r="T344" s="0" t="str">
        <f aca="false">IF(AND($P344="Congruent",$I344=1),$G344,"")</f>
        <v/>
      </c>
      <c r="U344" s="0" t="str">
        <f aca="false">IF(AND($P344="Neutre",$I344=1),$G344,"")</f>
        <v/>
      </c>
      <c r="V344" s="0" t="str">
        <f aca="false">IF(AND($P344="Incongruent",$I344=1),$G344,"")</f>
        <v/>
      </c>
      <c r="X344" s="0" t="str">
        <f aca="false">IF(AND($Q344="control",$I344=1,$I342=1),$G344,"")</f>
        <v/>
      </c>
      <c r="Y344" s="0" t="str">
        <f aca="false">IF(AND($Q344="test",$I344=1,$I342=1),$G344,"")</f>
        <v/>
      </c>
      <c r="AB344" s="0" t="str">
        <f aca="false">IF(AND(T344&lt;T$415+2*T$417,T344&gt;T$415-2*T$417),T344,"")</f>
        <v/>
      </c>
      <c r="AC344" s="0" t="str">
        <f aca="false">IF(AND(U344&lt;U$415+2*U$417,U344&gt;U$415-2*U$417),U344,"")</f>
        <v/>
      </c>
      <c r="AD344" s="0" t="str">
        <f aca="false">IF(AND(V344&lt;V$415+2*V$417,V344&gt;V$415-2*V$417),V344,"")</f>
        <v/>
      </c>
      <c r="AF344" s="0" t="str">
        <f aca="false">IF(AND(X344&lt;X$415+2*X$417,X344&gt;X$415-2*X$417),X344,"")</f>
        <v/>
      </c>
      <c r="AG344" s="0" t="str">
        <f aca="false">IF(AND(Y344&lt;Y$415+2*Y$417,Y344&gt;Y$415-2*Y$417),Y344,"")</f>
        <v/>
      </c>
    </row>
    <row r="345" customFormat="false" ht="12.8" hidden="false" customHeight="false" outlineLevel="0" collapsed="false">
      <c r="A345" s="0" t="n">
        <v>344</v>
      </c>
      <c r="B345" s="0" t="s">
        <v>19</v>
      </c>
      <c r="C345" s="0" t="s">
        <v>20</v>
      </c>
      <c r="D345" s="0" t="n">
        <v>49</v>
      </c>
      <c r="E345" s="0" t="n">
        <v>4</v>
      </c>
      <c r="F345" s="0" t="s">
        <v>12</v>
      </c>
      <c r="G345" s="0" t="n">
        <v>630.999999999884</v>
      </c>
      <c r="H345" s="0" t="s">
        <v>44</v>
      </c>
      <c r="I345" s="0" t="n">
        <v>1</v>
      </c>
      <c r="J345" s="0" t="n">
        <v>0</v>
      </c>
      <c r="L345" s="0" t="s">
        <v>56</v>
      </c>
      <c r="M345" s="0" t="s">
        <v>51</v>
      </c>
      <c r="N345" s="0" t="s">
        <v>66</v>
      </c>
      <c r="O345" s="0" t="s">
        <v>48</v>
      </c>
      <c r="P345" s="0" t="s">
        <v>46</v>
      </c>
      <c r="Q345" s="0" t="s">
        <v>18</v>
      </c>
      <c r="T345" s="0" t="n">
        <f aca="false">IF(AND($P345="Congruent",$I345=1),$G345,"")</f>
        <v>630.999999999884</v>
      </c>
      <c r="U345" s="0" t="str">
        <f aca="false">IF(AND($P345="Neutre",$I345=1),$G345,"")</f>
        <v/>
      </c>
      <c r="V345" s="0" t="str">
        <f aca="false">IF(AND($P345="Incongruent",$I345=1),$G345,"")</f>
        <v/>
      </c>
      <c r="X345" s="0" t="str">
        <f aca="false">IF(AND($Q345="control",$I345=1,$I343=1),$G345,"")</f>
        <v/>
      </c>
      <c r="Y345" s="0" t="n">
        <f aca="false">IF(AND($Q345="test",$I345=1,$I343=1),$G345,"")</f>
        <v>630.999999999884</v>
      </c>
      <c r="AB345" s="0" t="n">
        <f aca="false">IF(AND(T345&lt;T$415+2*T$417,T345&gt;T$415-2*T$417),T345,"")</f>
        <v>630.999999999884</v>
      </c>
      <c r="AC345" s="0" t="str">
        <f aca="false">IF(AND(U345&lt;U$415+2*U$417,U345&gt;U$415-2*U$417),U345,"")</f>
        <v/>
      </c>
      <c r="AD345" s="0" t="str">
        <f aca="false">IF(AND(V345&lt;V$415+2*V$417,V345&gt;V$415-2*V$417),V345,"")</f>
        <v/>
      </c>
      <c r="AF345" s="0" t="str">
        <f aca="false">IF(AND(X345&lt;X$415+2*X$417,X345&gt;X$415-2*X$417),X345,"")</f>
        <v/>
      </c>
      <c r="AG345" s="0" t="n">
        <f aca="false">IF(AND(Y345&lt;Y$415+2*Y$417,Y345&gt;Y$415-2*Y$417),Y345,"")</f>
        <v>630.999999999884</v>
      </c>
    </row>
    <row r="346" customFormat="false" ht="12.8" hidden="false" customHeight="false" outlineLevel="0" collapsed="false">
      <c r="A346" s="0" t="n">
        <v>345</v>
      </c>
      <c r="B346" s="0" t="s">
        <v>19</v>
      </c>
      <c r="C346" s="0" t="s">
        <v>20</v>
      </c>
      <c r="D346" s="0" t="n">
        <v>49</v>
      </c>
      <c r="E346" s="0" t="n">
        <v>5</v>
      </c>
      <c r="F346" s="0" t="s">
        <v>41</v>
      </c>
      <c r="G346" s="0" t="n">
        <v>500</v>
      </c>
      <c r="I346" s="0" t="n">
        <v>0</v>
      </c>
      <c r="J346" s="0" t="n">
        <v>1</v>
      </c>
      <c r="L346" s="0" t="s">
        <v>56</v>
      </c>
      <c r="M346" s="0" t="s">
        <v>51</v>
      </c>
      <c r="N346" s="0" t="s">
        <v>66</v>
      </c>
      <c r="T346" s="0" t="str">
        <f aca="false">IF(AND($P346="Congruent",$I346=1),$G346,"")</f>
        <v/>
      </c>
      <c r="U346" s="0" t="str">
        <f aca="false">IF(AND($P346="Neutre",$I346=1),$G346,"")</f>
        <v/>
      </c>
      <c r="V346" s="0" t="str">
        <f aca="false">IF(AND($P346="Incongruent",$I346=1),$G346,"")</f>
        <v/>
      </c>
      <c r="X346" s="0" t="str">
        <f aca="false">IF(AND($Q346="control",$I346=1,$I344=1),$G346,"")</f>
        <v/>
      </c>
      <c r="Y346" s="0" t="str">
        <f aca="false">IF(AND($Q346="test",$I346=1,$I344=1),$G346,"")</f>
        <v/>
      </c>
      <c r="AB346" s="0" t="str">
        <f aca="false">IF(AND(T346&lt;T$415+2*T$417,T346&gt;T$415-2*T$417),T346,"")</f>
        <v/>
      </c>
      <c r="AC346" s="0" t="str">
        <f aca="false">IF(AND(U346&lt;U$415+2*U$417,U346&gt;U$415-2*U$417),U346,"")</f>
        <v/>
      </c>
      <c r="AD346" s="0" t="str">
        <f aca="false">IF(AND(V346&lt;V$415+2*V$417,V346&gt;V$415-2*V$417),V346,"")</f>
        <v/>
      </c>
      <c r="AF346" s="0" t="str">
        <f aca="false">IF(AND(X346&lt;X$415+2*X$417,X346&gt;X$415-2*X$417),X346,"")</f>
        <v/>
      </c>
      <c r="AG346" s="0" t="str">
        <f aca="false">IF(AND(Y346&lt;Y$415+2*Y$417,Y346&gt;Y$415-2*Y$417),Y346,"")</f>
        <v/>
      </c>
    </row>
    <row r="347" customFormat="false" ht="12.8" hidden="false" customHeight="false" outlineLevel="0" collapsed="false">
      <c r="A347" s="0" t="n">
        <v>346</v>
      </c>
      <c r="B347" s="0" t="s">
        <v>19</v>
      </c>
      <c r="C347" s="0" t="s">
        <v>20</v>
      </c>
      <c r="D347" s="0" t="n">
        <v>49</v>
      </c>
      <c r="E347" s="0" t="n">
        <v>6</v>
      </c>
      <c r="F347" s="0" t="s">
        <v>49</v>
      </c>
      <c r="G347" s="0" t="n">
        <v>1000</v>
      </c>
      <c r="I347" s="0" t="n">
        <v>0</v>
      </c>
      <c r="J347" s="0" t="n">
        <v>1</v>
      </c>
      <c r="K347" s="0" t="n">
        <v>1</v>
      </c>
      <c r="L347" s="0" t="s">
        <v>56</v>
      </c>
      <c r="M347" s="0" t="s">
        <v>51</v>
      </c>
      <c r="N347" s="0" t="s">
        <v>66</v>
      </c>
      <c r="T347" s="0" t="str">
        <f aca="false">IF(AND($P347="Congruent",$I347=1),$G347,"")</f>
        <v/>
      </c>
      <c r="U347" s="0" t="str">
        <f aca="false">IF(AND($P347="Neutre",$I347=1),$G347,"")</f>
        <v/>
      </c>
      <c r="V347" s="0" t="str">
        <f aca="false">IF(AND($P347="Incongruent",$I347=1),$G347,"")</f>
        <v/>
      </c>
      <c r="X347" s="0" t="str">
        <f aca="false">IF(AND($Q347="control",$I347=1,$I345=1),$G347,"")</f>
        <v/>
      </c>
      <c r="Y347" s="0" t="str">
        <f aca="false">IF(AND($Q347="test",$I347=1,$I345=1),$G347,"")</f>
        <v/>
      </c>
      <c r="AB347" s="0" t="str">
        <f aca="false">IF(AND(T347&lt;T$415+2*T$417,T347&gt;T$415-2*T$417),T347,"")</f>
        <v/>
      </c>
      <c r="AC347" s="0" t="str">
        <f aca="false">IF(AND(U347&lt;U$415+2*U$417,U347&gt;U$415-2*U$417),U347,"")</f>
        <v/>
      </c>
      <c r="AD347" s="0" t="str">
        <f aca="false">IF(AND(V347&lt;V$415+2*V$417,V347&gt;V$415-2*V$417),V347,"")</f>
        <v/>
      </c>
      <c r="AF347" s="0" t="str">
        <f aca="false">IF(AND(X347&lt;X$415+2*X$417,X347&gt;X$415-2*X$417),X347,"")</f>
        <v/>
      </c>
      <c r="AG347" s="0" t="str">
        <f aca="false">IF(AND(Y347&lt;Y$415+2*Y$417,Y347&gt;Y$415-2*Y$417),Y347,"")</f>
        <v/>
      </c>
    </row>
    <row r="348" customFormat="false" ht="12.8" hidden="false" customHeight="false" outlineLevel="0" collapsed="false">
      <c r="A348" s="0" t="n">
        <v>347</v>
      </c>
      <c r="B348" s="0" t="s">
        <v>19</v>
      </c>
      <c r="C348" s="0" t="s">
        <v>20</v>
      </c>
      <c r="D348" s="0" t="n">
        <v>50</v>
      </c>
      <c r="E348" s="0" t="n">
        <v>1</v>
      </c>
      <c r="F348" s="0" t="s">
        <v>41</v>
      </c>
      <c r="G348" s="0" t="n">
        <v>499</v>
      </c>
      <c r="I348" s="0" t="n">
        <v>0</v>
      </c>
      <c r="J348" s="0" t="n">
        <v>1</v>
      </c>
      <c r="L348" s="0" t="s">
        <v>61</v>
      </c>
      <c r="M348" s="0" t="s">
        <v>54</v>
      </c>
      <c r="N348" s="0" t="s">
        <v>65</v>
      </c>
      <c r="T348" s="0" t="str">
        <f aca="false">IF(AND($P348="Congruent",$I348=1),$G348,"")</f>
        <v/>
      </c>
      <c r="U348" s="0" t="str">
        <f aca="false">IF(AND($P348="Neutre",$I348=1),$G348,"")</f>
        <v/>
      </c>
      <c r="V348" s="0" t="str">
        <f aca="false">IF(AND($P348="Incongruent",$I348=1),$G348,"")</f>
        <v/>
      </c>
      <c r="X348" s="0" t="str">
        <f aca="false">IF(AND($Q348="control",$I348=1,$I346=1),$G348,"")</f>
        <v/>
      </c>
      <c r="Y348" s="0" t="str">
        <f aca="false">IF(AND($Q348="test",$I348=1,$I346=1),$G348,"")</f>
        <v/>
      </c>
      <c r="AB348" s="0" t="str">
        <f aca="false">IF(AND(T348&lt;T$415+2*T$417,T348&gt;T$415-2*T$417),T348,"")</f>
        <v/>
      </c>
      <c r="AC348" s="0" t="str">
        <f aca="false">IF(AND(U348&lt;U$415+2*U$417,U348&gt;U$415-2*U$417),U348,"")</f>
        <v/>
      </c>
      <c r="AD348" s="0" t="str">
        <f aca="false">IF(AND(V348&lt;V$415+2*V$417,V348&gt;V$415-2*V$417),V348,"")</f>
        <v/>
      </c>
      <c r="AF348" s="0" t="str">
        <f aca="false">IF(AND(X348&lt;X$415+2*X$417,X348&gt;X$415-2*X$417),X348,"")</f>
        <v/>
      </c>
      <c r="AG348" s="0" t="str">
        <f aca="false">IF(AND(Y348&lt;Y$415+2*Y$417,Y348&gt;Y$415-2*Y$417),Y348,"")</f>
        <v/>
      </c>
    </row>
    <row r="349" customFormat="false" ht="12.8" hidden="false" customHeight="false" outlineLevel="0" collapsed="false">
      <c r="A349" s="0" t="n">
        <v>348</v>
      </c>
      <c r="B349" s="0" t="s">
        <v>19</v>
      </c>
      <c r="C349" s="0" t="s">
        <v>20</v>
      </c>
      <c r="D349" s="0" t="n">
        <v>50</v>
      </c>
      <c r="E349" s="0" t="n">
        <v>2</v>
      </c>
      <c r="F349" s="0" t="s">
        <v>11</v>
      </c>
      <c r="G349" s="0" t="n">
        <v>593</v>
      </c>
      <c r="H349" s="0" t="s">
        <v>44</v>
      </c>
      <c r="I349" s="0" t="n">
        <v>1</v>
      </c>
      <c r="J349" s="0" t="n">
        <v>0</v>
      </c>
      <c r="L349" s="0" t="s">
        <v>61</v>
      </c>
      <c r="M349" s="0" t="s">
        <v>54</v>
      </c>
      <c r="N349" s="0" t="s">
        <v>65</v>
      </c>
      <c r="O349" s="0" t="s">
        <v>45</v>
      </c>
      <c r="P349" s="0" t="s">
        <v>46</v>
      </c>
      <c r="T349" s="0" t="n">
        <f aca="false">IF(AND($P349="Congruent",$I349=1),$G349,"")</f>
        <v>593</v>
      </c>
      <c r="U349" s="0" t="str">
        <f aca="false">IF(AND($P349="Neutre",$I349=1),$G349,"")</f>
        <v/>
      </c>
      <c r="V349" s="0" t="str">
        <f aca="false">IF(AND($P349="Incongruent",$I349=1),$G349,"")</f>
        <v/>
      </c>
      <c r="X349" s="0" t="str">
        <f aca="false">IF(AND($Q349="control",$I349=1,$I347=1),$G349,"")</f>
        <v/>
      </c>
      <c r="Y349" s="0" t="str">
        <f aca="false">IF(AND($Q349="test",$I349=1,$I347=1),$G349,"")</f>
        <v/>
      </c>
      <c r="AB349" s="0" t="n">
        <f aca="false">IF(AND(T349&lt;T$415+2*T$417,T349&gt;T$415-2*T$417),T349,"")</f>
        <v>593</v>
      </c>
      <c r="AC349" s="0" t="str">
        <f aca="false">IF(AND(U349&lt;U$415+2*U$417,U349&gt;U$415-2*U$417),U349,"")</f>
        <v/>
      </c>
      <c r="AD349" s="0" t="str">
        <f aca="false">IF(AND(V349&lt;V$415+2*V$417,V349&gt;V$415-2*V$417),V349,"")</f>
        <v/>
      </c>
      <c r="AF349" s="0" t="str">
        <f aca="false">IF(AND(X349&lt;X$415+2*X$417,X349&gt;X$415-2*X$417),X349,"")</f>
        <v/>
      </c>
      <c r="AG349" s="0" t="str">
        <f aca="false">IF(AND(Y349&lt;Y$415+2*Y$417,Y349&gt;Y$415-2*Y$417),Y349,"")</f>
        <v/>
      </c>
    </row>
    <row r="350" customFormat="false" ht="12.8" hidden="false" customHeight="false" outlineLevel="0" collapsed="false">
      <c r="A350" s="0" t="n">
        <v>349</v>
      </c>
      <c r="B350" s="0" t="s">
        <v>19</v>
      </c>
      <c r="C350" s="0" t="s">
        <v>20</v>
      </c>
      <c r="D350" s="0" t="n">
        <v>50</v>
      </c>
      <c r="E350" s="0" t="n">
        <v>3</v>
      </c>
      <c r="F350" s="0" t="s">
        <v>41</v>
      </c>
      <c r="G350" s="0" t="n">
        <v>500</v>
      </c>
      <c r="I350" s="0" t="n">
        <v>0</v>
      </c>
      <c r="J350" s="0" t="n">
        <v>1</v>
      </c>
      <c r="L350" s="0" t="s">
        <v>61</v>
      </c>
      <c r="M350" s="0" t="s">
        <v>54</v>
      </c>
      <c r="N350" s="0" t="s">
        <v>65</v>
      </c>
      <c r="T350" s="0" t="str">
        <f aca="false">IF(AND($P350="Congruent",$I350=1),$G350,"")</f>
        <v/>
      </c>
      <c r="U350" s="0" t="str">
        <f aca="false">IF(AND($P350="Neutre",$I350=1),$G350,"")</f>
        <v/>
      </c>
      <c r="V350" s="0" t="str">
        <f aca="false">IF(AND($P350="Incongruent",$I350=1),$G350,"")</f>
        <v/>
      </c>
      <c r="X350" s="0" t="str">
        <f aca="false">IF(AND($Q350="control",$I350=1,$I348=1),$G350,"")</f>
        <v/>
      </c>
      <c r="Y350" s="0" t="str">
        <f aca="false">IF(AND($Q350="test",$I350=1,$I348=1),$G350,"")</f>
        <v/>
      </c>
      <c r="AB350" s="0" t="str">
        <f aca="false">IF(AND(T350&lt;T$415+2*T$417,T350&gt;T$415-2*T$417),T350,"")</f>
        <v/>
      </c>
      <c r="AC350" s="0" t="str">
        <f aca="false">IF(AND(U350&lt;U$415+2*U$417,U350&gt;U$415-2*U$417),U350,"")</f>
        <v/>
      </c>
      <c r="AD350" s="0" t="str">
        <f aca="false">IF(AND(V350&lt;V$415+2*V$417,V350&gt;V$415-2*V$417),V350,"")</f>
        <v/>
      </c>
      <c r="AF350" s="0" t="str">
        <f aca="false">IF(AND(X350&lt;X$415+2*X$417,X350&gt;X$415-2*X$417),X350,"")</f>
        <v/>
      </c>
      <c r="AG350" s="0" t="str">
        <f aca="false">IF(AND(Y350&lt;Y$415+2*Y$417,Y350&gt;Y$415-2*Y$417),Y350,"")</f>
        <v/>
      </c>
    </row>
    <row r="351" customFormat="false" ht="12.8" hidden="false" customHeight="false" outlineLevel="0" collapsed="false">
      <c r="A351" s="0" t="n">
        <v>350</v>
      </c>
      <c r="B351" s="0" t="s">
        <v>19</v>
      </c>
      <c r="C351" s="0" t="s">
        <v>20</v>
      </c>
      <c r="D351" s="0" t="n">
        <v>50</v>
      </c>
      <c r="E351" s="0" t="n">
        <v>4</v>
      </c>
      <c r="F351" s="0" t="s">
        <v>12</v>
      </c>
      <c r="G351" s="0" t="n">
        <v>458.999999999884</v>
      </c>
      <c r="H351" s="0" t="s">
        <v>47</v>
      </c>
      <c r="I351" s="0" t="n">
        <v>1</v>
      </c>
      <c r="J351" s="0" t="n">
        <v>0</v>
      </c>
      <c r="L351" s="0" t="s">
        <v>61</v>
      </c>
      <c r="M351" s="0" t="s">
        <v>54</v>
      </c>
      <c r="N351" s="0" t="s">
        <v>65</v>
      </c>
      <c r="O351" s="0" t="s">
        <v>68</v>
      </c>
      <c r="P351" s="0" t="s">
        <v>53</v>
      </c>
      <c r="T351" s="0" t="str">
        <f aca="false">IF(AND($P351="Congruent",$I351=1),$G351,"")</f>
        <v/>
      </c>
      <c r="U351" s="0" t="n">
        <f aca="false">IF(AND($P351="Neutre",$I351=1),$G351,"")</f>
        <v>458.999999999884</v>
      </c>
      <c r="V351" s="0" t="str">
        <f aca="false">IF(AND($P351="Incongruent",$I351=1),$G351,"")</f>
        <v/>
      </c>
      <c r="X351" s="0" t="str">
        <f aca="false">IF(AND($Q351="control",$I351=1,$I349=1),$G351,"")</f>
        <v/>
      </c>
      <c r="Y351" s="0" t="str">
        <f aca="false">IF(AND($Q351="test",$I351=1,$I349=1),$G351,"")</f>
        <v/>
      </c>
      <c r="AB351" s="0" t="str">
        <f aca="false">IF(AND(T351&lt;T$415+2*T$417,T351&gt;T$415-2*T$417),T351,"")</f>
        <v/>
      </c>
      <c r="AC351" s="0" t="n">
        <f aca="false">IF(AND(U351&lt;U$415+2*U$417,U351&gt;U$415-2*U$417),U351,"")</f>
        <v>458.999999999884</v>
      </c>
      <c r="AD351" s="0" t="str">
        <f aca="false">IF(AND(V351&lt;V$415+2*V$417,V351&gt;V$415-2*V$417),V351,"")</f>
        <v/>
      </c>
      <c r="AF351" s="0" t="str">
        <f aca="false">IF(AND(X351&lt;X$415+2*X$417,X351&gt;X$415-2*X$417),X351,"")</f>
        <v/>
      </c>
      <c r="AG351" s="0" t="str">
        <f aca="false">IF(AND(Y351&lt;Y$415+2*Y$417,Y351&gt;Y$415-2*Y$417),Y351,"")</f>
        <v/>
      </c>
    </row>
    <row r="352" customFormat="false" ht="12.8" hidden="false" customHeight="false" outlineLevel="0" collapsed="false">
      <c r="A352" s="0" t="n">
        <v>351</v>
      </c>
      <c r="B352" s="0" t="s">
        <v>19</v>
      </c>
      <c r="C352" s="0" t="s">
        <v>20</v>
      </c>
      <c r="D352" s="0" t="n">
        <v>50</v>
      </c>
      <c r="E352" s="0" t="n">
        <v>5</v>
      </c>
      <c r="F352" s="0" t="s">
        <v>41</v>
      </c>
      <c r="G352" s="0" t="n">
        <v>499</v>
      </c>
      <c r="I352" s="0" t="n">
        <v>0</v>
      </c>
      <c r="J352" s="0" t="n">
        <v>1</v>
      </c>
      <c r="L352" s="0" t="s">
        <v>61</v>
      </c>
      <c r="M352" s="0" t="s">
        <v>54</v>
      </c>
      <c r="N352" s="0" t="s">
        <v>65</v>
      </c>
      <c r="T352" s="0" t="str">
        <f aca="false">IF(AND($P352="Congruent",$I352=1),$G352,"")</f>
        <v/>
      </c>
      <c r="U352" s="0" t="str">
        <f aca="false">IF(AND($P352="Neutre",$I352=1),$G352,"")</f>
        <v/>
      </c>
      <c r="V352" s="0" t="str">
        <f aca="false">IF(AND($P352="Incongruent",$I352=1),$G352,"")</f>
        <v/>
      </c>
      <c r="X352" s="0" t="str">
        <f aca="false">IF(AND($Q352="control",$I352=1,$I350=1),$G352,"")</f>
        <v/>
      </c>
      <c r="Y352" s="0" t="str">
        <f aca="false">IF(AND($Q352="test",$I352=1,$I350=1),$G352,"")</f>
        <v/>
      </c>
      <c r="AB352" s="0" t="str">
        <f aca="false">IF(AND(T352&lt;T$415+2*T$417,T352&gt;T$415-2*T$417),T352,"")</f>
        <v/>
      </c>
      <c r="AC352" s="0" t="str">
        <f aca="false">IF(AND(U352&lt;U$415+2*U$417,U352&gt;U$415-2*U$417),U352,"")</f>
        <v/>
      </c>
      <c r="AD352" s="0" t="str">
        <f aca="false">IF(AND(V352&lt;V$415+2*V$417,V352&gt;V$415-2*V$417),V352,"")</f>
        <v/>
      </c>
      <c r="AF352" s="0" t="str">
        <f aca="false">IF(AND(X352&lt;X$415+2*X$417,X352&gt;X$415-2*X$417),X352,"")</f>
        <v/>
      </c>
      <c r="AG352" s="0" t="str">
        <f aca="false">IF(AND(Y352&lt;Y$415+2*Y$417,Y352&gt;Y$415-2*Y$417),Y352,"")</f>
        <v/>
      </c>
    </row>
    <row r="353" customFormat="false" ht="12.8" hidden="false" customHeight="false" outlineLevel="0" collapsed="false">
      <c r="A353" s="0" t="n">
        <v>352</v>
      </c>
      <c r="B353" s="0" t="s">
        <v>19</v>
      </c>
      <c r="C353" s="0" t="s">
        <v>20</v>
      </c>
      <c r="D353" s="0" t="n">
        <v>50</v>
      </c>
      <c r="E353" s="0" t="n">
        <v>6</v>
      </c>
      <c r="F353" s="0" t="s">
        <v>49</v>
      </c>
      <c r="G353" s="0" t="n">
        <v>1000</v>
      </c>
      <c r="I353" s="0" t="n">
        <v>0</v>
      </c>
      <c r="J353" s="0" t="n">
        <v>1</v>
      </c>
      <c r="K353" s="0" t="n">
        <v>1</v>
      </c>
      <c r="L353" s="0" t="s">
        <v>61</v>
      </c>
      <c r="M353" s="0" t="s">
        <v>54</v>
      </c>
      <c r="N353" s="0" t="s">
        <v>65</v>
      </c>
      <c r="T353" s="0" t="str">
        <f aca="false">IF(AND($P353="Congruent",$I353=1),$G353,"")</f>
        <v/>
      </c>
      <c r="U353" s="0" t="str">
        <f aca="false">IF(AND($P353="Neutre",$I353=1),$G353,"")</f>
        <v/>
      </c>
      <c r="V353" s="0" t="str">
        <f aca="false">IF(AND($P353="Incongruent",$I353=1),$G353,"")</f>
        <v/>
      </c>
      <c r="X353" s="0" t="str">
        <f aca="false">IF(AND($Q353="control",$I353=1,$I351=1),$G353,"")</f>
        <v/>
      </c>
      <c r="Y353" s="0" t="str">
        <f aca="false">IF(AND($Q353="test",$I353=1,$I351=1),$G353,"")</f>
        <v/>
      </c>
      <c r="AB353" s="0" t="str">
        <f aca="false">IF(AND(T353&lt;T$415+2*T$417,T353&gt;T$415-2*T$417),T353,"")</f>
        <v/>
      </c>
      <c r="AC353" s="0" t="str">
        <f aca="false">IF(AND(U353&lt;U$415+2*U$417,U353&gt;U$415-2*U$417),U353,"")</f>
        <v/>
      </c>
      <c r="AD353" s="0" t="str">
        <f aca="false">IF(AND(V353&lt;V$415+2*V$417,V353&gt;V$415-2*V$417),V353,"")</f>
        <v/>
      </c>
      <c r="AF353" s="0" t="str">
        <f aca="false">IF(AND(X353&lt;X$415+2*X$417,X353&gt;X$415-2*X$417),X353,"")</f>
        <v/>
      </c>
      <c r="AG353" s="0" t="str">
        <f aca="false">IF(AND(Y353&lt;Y$415+2*Y$417,Y353&gt;Y$415-2*Y$417),Y353,"")</f>
        <v/>
      </c>
    </row>
    <row r="354" customFormat="false" ht="12.8" hidden="false" customHeight="false" outlineLevel="0" collapsed="false">
      <c r="A354" s="0" t="n">
        <v>353</v>
      </c>
      <c r="B354" s="0" t="s">
        <v>19</v>
      </c>
      <c r="C354" s="0" t="s">
        <v>20</v>
      </c>
      <c r="D354" s="0" t="n">
        <v>51</v>
      </c>
      <c r="E354" s="0" t="n">
        <v>1</v>
      </c>
      <c r="F354" s="0" t="s">
        <v>41</v>
      </c>
      <c r="G354" s="0" t="n">
        <v>500</v>
      </c>
      <c r="I354" s="0" t="n">
        <v>0</v>
      </c>
      <c r="J354" s="0" t="n">
        <v>1</v>
      </c>
      <c r="L354" s="0" t="s">
        <v>61</v>
      </c>
      <c r="M354" s="0" t="s">
        <v>62</v>
      </c>
      <c r="N354" s="0" t="s">
        <v>65</v>
      </c>
      <c r="T354" s="0" t="str">
        <f aca="false">IF(AND($P354="Congruent",$I354=1),$G354,"")</f>
        <v/>
      </c>
      <c r="U354" s="0" t="str">
        <f aca="false">IF(AND($P354="Neutre",$I354=1),$G354,"")</f>
        <v/>
      </c>
      <c r="V354" s="0" t="str">
        <f aca="false">IF(AND($P354="Incongruent",$I354=1),$G354,"")</f>
        <v/>
      </c>
      <c r="X354" s="0" t="str">
        <f aca="false">IF(AND($Q354="control",$I354=1,$I352=1),$G354,"")</f>
        <v/>
      </c>
      <c r="Y354" s="0" t="str">
        <f aca="false">IF(AND($Q354="test",$I354=1,$I352=1),$G354,"")</f>
        <v/>
      </c>
      <c r="AB354" s="0" t="str">
        <f aca="false">IF(AND(T354&lt;T$415+2*T$417,T354&gt;T$415-2*T$417),T354,"")</f>
        <v/>
      </c>
      <c r="AC354" s="0" t="str">
        <f aca="false">IF(AND(U354&lt;U$415+2*U$417,U354&gt;U$415-2*U$417),U354,"")</f>
        <v/>
      </c>
      <c r="AD354" s="0" t="str">
        <f aca="false">IF(AND(V354&lt;V$415+2*V$417,V354&gt;V$415-2*V$417),V354,"")</f>
        <v/>
      </c>
      <c r="AF354" s="0" t="str">
        <f aca="false">IF(AND(X354&lt;X$415+2*X$417,X354&gt;X$415-2*X$417),X354,"")</f>
        <v/>
      </c>
      <c r="AG354" s="0" t="str">
        <f aca="false">IF(AND(Y354&lt;Y$415+2*Y$417,Y354&gt;Y$415-2*Y$417),Y354,"")</f>
        <v/>
      </c>
    </row>
    <row r="355" customFormat="false" ht="12.8" hidden="false" customHeight="false" outlineLevel="0" collapsed="false">
      <c r="A355" s="0" t="n">
        <v>354</v>
      </c>
      <c r="B355" s="0" t="s">
        <v>19</v>
      </c>
      <c r="C355" s="0" t="s">
        <v>20</v>
      </c>
      <c r="D355" s="0" t="n">
        <v>51</v>
      </c>
      <c r="E355" s="0" t="n">
        <v>2</v>
      </c>
      <c r="F355" s="0" t="s">
        <v>11</v>
      </c>
      <c r="G355" s="0" t="n">
        <v>576</v>
      </c>
      <c r="H355" s="0" t="s">
        <v>44</v>
      </c>
      <c r="I355" s="0" t="n">
        <v>1</v>
      </c>
      <c r="J355" s="0" t="n">
        <v>0</v>
      </c>
      <c r="L355" s="0" t="s">
        <v>61</v>
      </c>
      <c r="M355" s="0" t="s">
        <v>62</v>
      </c>
      <c r="N355" s="0" t="s">
        <v>65</v>
      </c>
      <c r="O355" s="0" t="s">
        <v>45</v>
      </c>
      <c r="P355" s="0" t="s">
        <v>46</v>
      </c>
      <c r="T355" s="0" t="n">
        <f aca="false">IF(AND($P355="Congruent",$I355=1),$G355,"")</f>
        <v>576</v>
      </c>
      <c r="U355" s="0" t="str">
        <f aca="false">IF(AND($P355="Neutre",$I355=1),$G355,"")</f>
        <v/>
      </c>
      <c r="V355" s="0" t="str">
        <f aca="false">IF(AND($P355="Incongruent",$I355=1),$G355,"")</f>
        <v/>
      </c>
      <c r="X355" s="0" t="str">
        <f aca="false">IF(AND($Q355="control",$I355=1,$I353=1),$G355,"")</f>
        <v/>
      </c>
      <c r="Y355" s="0" t="str">
        <f aca="false">IF(AND($Q355="test",$I355=1,$I353=1),$G355,"")</f>
        <v/>
      </c>
      <c r="AB355" s="0" t="n">
        <f aca="false">IF(AND(T355&lt;T$415+2*T$417,T355&gt;T$415-2*T$417),T355,"")</f>
        <v>576</v>
      </c>
      <c r="AC355" s="0" t="str">
        <f aca="false">IF(AND(U355&lt;U$415+2*U$417,U355&gt;U$415-2*U$417),U355,"")</f>
        <v/>
      </c>
      <c r="AD355" s="0" t="str">
        <f aca="false">IF(AND(V355&lt;V$415+2*V$417,V355&gt;V$415-2*V$417),V355,"")</f>
        <v/>
      </c>
      <c r="AF355" s="0" t="str">
        <f aca="false">IF(AND(X355&lt;X$415+2*X$417,X355&gt;X$415-2*X$417),X355,"")</f>
        <v/>
      </c>
      <c r="AG355" s="0" t="str">
        <f aca="false">IF(AND(Y355&lt;Y$415+2*Y$417,Y355&gt;Y$415-2*Y$417),Y355,"")</f>
        <v/>
      </c>
    </row>
    <row r="356" customFormat="false" ht="12.8" hidden="false" customHeight="false" outlineLevel="0" collapsed="false">
      <c r="A356" s="0" t="n">
        <v>355</v>
      </c>
      <c r="B356" s="0" t="s">
        <v>19</v>
      </c>
      <c r="C356" s="0" t="s">
        <v>20</v>
      </c>
      <c r="D356" s="0" t="n">
        <v>51</v>
      </c>
      <c r="E356" s="0" t="n">
        <v>3</v>
      </c>
      <c r="F356" s="0" t="s">
        <v>41</v>
      </c>
      <c r="G356" s="0" t="n">
        <v>500</v>
      </c>
      <c r="I356" s="0" t="n">
        <v>0</v>
      </c>
      <c r="J356" s="0" t="n">
        <v>1</v>
      </c>
      <c r="L356" s="0" t="s">
        <v>61</v>
      </c>
      <c r="M356" s="0" t="s">
        <v>62</v>
      </c>
      <c r="N356" s="0" t="s">
        <v>65</v>
      </c>
      <c r="T356" s="0" t="str">
        <f aca="false">IF(AND($P356="Congruent",$I356=1),$G356,"")</f>
        <v/>
      </c>
      <c r="U356" s="0" t="str">
        <f aca="false">IF(AND($P356="Neutre",$I356=1),$G356,"")</f>
        <v/>
      </c>
      <c r="V356" s="0" t="str">
        <f aca="false">IF(AND($P356="Incongruent",$I356=1),$G356,"")</f>
        <v/>
      </c>
      <c r="X356" s="0" t="str">
        <f aca="false">IF(AND($Q356="control",$I356=1,$I354=1),$G356,"")</f>
        <v/>
      </c>
      <c r="Y356" s="0" t="str">
        <f aca="false">IF(AND($Q356="test",$I356=1,$I354=1),$G356,"")</f>
        <v/>
      </c>
      <c r="AB356" s="0" t="str">
        <f aca="false">IF(AND(T356&lt;T$415+2*T$417,T356&gt;T$415-2*T$417),T356,"")</f>
        <v/>
      </c>
      <c r="AC356" s="0" t="str">
        <f aca="false">IF(AND(U356&lt;U$415+2*U$417,U356&gt;U$415-2*U$417),U356,"")</f>
        <v/>
      </c>
      <c r="AD356" s="0" t="str">
        <f aca="false">IF(AND(V356&lt;V$415+2*V$417,V356&gt;V$415-2*V$417),V356,"")</f>
        <v/>
      </c>
      <c r="AF356" s="0" t="str">
        <f aca="false">IF(AND(X356&lt;X$415+2*X$417,X356&gt;X$415-2*X$417),X356,"")</f>
        <v/>
      </c>
      <c r="AG356" s="0" t="str">
        <f aca="false">IF(AND(Y356&lt;Y$415+2*Y$417,Y356&gt;Y$415-2*Y$417),Y356,"")</f>
        <v/>
      </c>
    </row>
    <row r="357" customFormat="false" ht="12.8" hidden="false" customHeight="false" outlineLevel="0" collapsed="false">
      <c r="A357" s="0" t="n">
        <v>356</v>
      </c>
      <c r="B357" s="0" t="s">
        <v>19</v>
      </c>
      <c r="C357" s="0" t="s">
        <v>20</v>
      </c>
      <c r="D357" s="0" t="n">
        <v>51</v>
      </c>
      <c r="E357" s="0" t="n">
        <v>4</v>
      </c>
      <c r="F357" s="0" t="s">
        <v>12</v>
      </c>
      <c r="G357" s="0" t="n">
        <v>476</v>
      </c>
      <c r="H357" s="0" t="s">
        <v>47</v>
      </c>
      <c r="I357" s="0" t="n">
        <v>1</v>
      </c>
      <c r="J357" s="0" t="n">
        <v>0</v>
      </c>
      <c r="L357" s="0" t="s">
        <v>61</v>
      </c>
      <c r="M357" s="0" t="s">
        <v>62</v>
      </c>
      <c r="N357" s="0" t="s">
        <v>65</v>
      </c>
      <c r="O357" s="0" t="s">
        <v>48</v>
      </c>
      <c r="P357" s="0" t="s">
        <v>46</v>
      </c>
      <c r="T357" s="0" t="n">
        <f aca="false">IF(AND($P357="Congruent",$I357=1),$G357,"")</f>
        <v>476</v>
      </c>
      <c r="U357" s="0" t="str">
        <f aca="false">IF(AND($P357="Neutre",$I357=1),$G357,"")</f>
        <v/>
      </c>
      <c r="V357" s="0" t="str">
        <f aca="false">IF(AND($P357="Incongruent",$I357=1),$G357,"")</f>
        <v/>
      </c>
      <c r="X357" s="0" t="str">
        <f aca="false">IF(AND($Q357="control",$I357=1,$I355=1),$G357,"")</f>
        <v/>
      </c>
      <c r="Y357" s="0" t="str">
        <f aca="false">IF(AND($Q357="test",$I357=1,$I355=1),$G357,"")</f>
        <v/>
      </c>
      <c r="AB357" s="0" t="n">
        <f aca="false">IF(AND(T357&lt;T$415+2*T$417,T357&gt;T$415-2*T$417),T357,"")</f>
        <v>476</v>
      </c>
      <c r="AC357" s="0" t="str">
        <f aca="false">IF(AND(U357&lt;U$415+2*U$417,U357&gt;U$415-2*U$417),U357,"")</f>
        <v/>
      </c>
      <c r="AD357" s="0" t="str">
        <f aca="false">IF(AND(V357&lt;V$415+2*V$417,V357&gt;V$415-2*V$417),V357,"")</f>
        <v/>
      </c>
      <c r="AF357" s="0" t="str">
        <f aca="false">IF(AND(X357&lt;X$415+2*X$417,X357&gt;X$415-2*X$417),X357,"")</f>
        <v/>
      </c>
      <c r="AG357" s="0" t="str">
        <f aca="false">IF(AND(Y357&lt;Y$415+2*Y$417,Y357&gt;Y$415-2*Y$417),Y357,"")</f>
        <v/>
      </c>
    </row>
    <row r="358" customFormat="false" ht="12.8" hidden="false" customHeight="false" outlineLevel="0" collapsed="false">
      <c r="A358" s="0" t="n">
        <v>357</v>
      </c>
      <c r="B358" s="0" t="s">
        <v>19</v>
      </c>
      <c r="C358" s="0" t="s">
        <v>20</v>
      </c>
      <c r="D358" s="0" t="n">
        <v>51</v>
      </c>
      <c r="E358" s="0" t="n">
        <v>5</v>
      </c>
      <c r="F358" s="0" t="s">
        <v>41</v>
      </c>
      <c r="G358" s="0" t="n">
        <v>500</v>
      </c>
      <c r="I358" s="0" t="n">
        <v>0</v>
      </c>
      <c r="J358" s="0" t="n">
        <v>1</v>
      </c>
      <c r="L358" s="0" t="s">
        <v>61</v>
      </c>
      <c r="M358" s="0" t="s">
        <v>62</v>
      </c>
      <c r="N358" s="0" t="s">
        <v>65</v>
      </c>
      <c r="T358" s="0" t="str">
        <f aca="false">IF(AND($P358="Congruent",$I358=1),$G358,"")</f>
        <v/>
      </c>
      <c r="U358" s="0" t="str">
        <f aca="false">IF(AND($P358="Neutre",$I358=1),$G358,"")</f>
        <v/>
      </c>
      <c r="V358" s="0" t="str">
        <f aca="false">IF(AND($P358="Incongruent",$I358=1),$G358,"")</f>
        <v/>
      </c>
      <c r="X358" s="0" t="str">
        <f aca="false">IF(AND($Q358="control",$I358=1,$I356=1),$G358,"")</f>
        <v/>
      </c>
      <c r="Y358" s="0" t="str">
        <f aca="false">IF(AND($Q358="test",$I358=1,$I356=1),$G358,"")</f>
        <v/>
      </c>
      <c r="AB358" s="0" t="str">
        <f aca="false">IF(AND(T358&lt;T$415+2*T$417,T358&gt;T$415-2*T$417),T358,"")</f>
        <v/>
      </c>
      <c r="AC358" s="0" t="str">
        <f aca="false">IF(AND(U358&lt;U$415+2*U$417,U358&gt;U$415-2*U$417),U358,"")</f>
        <v/>
      </c>
      <c r="AD358" s="0" t="str">
        <f aca="false">IF(AND(V358&lt;V$415+2*V$417,V358&gt;V$415-2*V$417),V358,"")</f>
        <v/>
      </c>
      <c r="AF358" s="0" t="str">
        <f aca="false">IF(AND(X358&lt;X$415+2*X$417,X358&gt;X$415-2*X$417),X358,"")</f>
        <v/>
      </c>
      <c r="AG358" s="0" t="str">
        <f aca="false">IF(AND(Y358&lt;Y$415+2*Y$417,Y358&gt;Y$415-2*Y$417),Y358,"")</f>
        <v/>
      </c>
    </row>
    <row r="359" customFormat="false" ht="12.8" hidden="false" customHeight="false" outlineLevel="0" collapsed="false">
      <c r="A359" s="0" t="n">
        <v>358</v>
      </c>
      <c r="B359" s="0" t="s">
        <v>19</v>
      </c>
      <c r="C359" s="0" t="s">
        <v>20</v>
      </c>
      <c r="D359" s="0" t="n">
        <v>51</v>
      </c>
      <c r="E359" s="0" t="n">
        <v>6</v>
      </c>
      <c r="F359" s="0" t="s">
        <v>49</v>
      </c>
      <c r="G359" s="0" t="n">
        <v>999</v>
      </c>
      <c r="I359" s="0" t="n">
        <v>0</v>
      </c>
      <c r="J359" s="0" t="n">
        <v>1</v>
      </c>
      <c r="K359" s="0" t="n">
        <v>1</v>
      </c>
      <c r="L359" s="0" t="s">
        <v>61</v>
      </c>
      <c r="M359" s="0" t="s">
        <v>62</v>
      </c>
      <c r="N359" s="0" t="s">
        <v>65</v>
      </c>
      <c r="T359" s="0" t="str">
        <f aca="false">IF(AND($P359="Congruent",$I359=1),$G359,"")</f>
        <v/>
      </c>
      <c r="U359" s="0" t="str">
        <f aca="false">IF(AND($P359="Neutre",$I359=1),$G359,"")</f>
        <v/>
      </c>
      <c r="V359" s="0" t="str">
        <f aca="false">IF(AND($P359="Incongruent",$I359=1),$G359,"")</f>
        <v/>
      </c>
      <c r="X359" s="0" t="str">
        <f aca="false">IF(AND($Q359="control",$I359=1,$I357=1),$G359,"")</f>
        <v/>
      </c>
      <c r="Y359" s="0" t="str">
        <f aca="false">IF(AND($Q359="test",$I359=1,$I357=1),$G359,"")</f>
        <v/>
      </c>
      <c r="AB359" s="0" t="str">
        <f aca="false">IF(AND(T359&lt;T$415+2*T$417,T359&gt;T$415-2*T$417),T359,"")</f>
        <v/>
      </c>
      <c r="AC359" s="0" t="str">
        <f aca="false">IF(AND(U359&lt;U$415+2*U$417,U359&gt;U$415-2*U$417),U359,"")</f>
        <v/>
      </c>
      <c r="AD359" s="0" t="str">
        <f aca="false">IF(AND(V359&lt;V$415+2*V$417,V359&gt;V$415-2*V$417),V359,"")</f>
        <v/>
      </c>
      <c r="AF359" s="0" t="str">
        <f aca="false">IF(AND(X359&lt;X$415+2*X$417,X359&gt;X$415-2*X$417),X359,"")</f>
        <v/>
      </c>
      <c r="AG359" s="0" t="str">
        <f aca="false">IF(AND(Y359&lt;Y$415+2*Y$417,Y359&gt;Y$415-2*Y$417),Y359,"")</f>
        <v/>
      </c>
    </row>
    <row r="360" customFormat="false" ht="12.8" hidden="false" customHeight="false" outlineLevel="0" collapsed="false">
      <c r="A360" s="0" t="n">
        <v>359</v>
      </c>
      <c r="B360" s="0" t="s">
        <v>19</v>
      </c>
      <c r="C360" s="0" t="s">
        <v>20</v>
      </c>
      <c r="D360" s="0" t="n">
        <v>52</v>
      </c>
      <c r="E360" s="0" t="n">
        <v>1</v>
      </c>
      <c r="F360" s="0" t="s">
        <v>41</v>
      </c>
      <c r="G360" s="0" t="n">
        <v>500</v>
      </c>
      <c r="I360" s="0" t="n">
        <v>0</v>
      </c>
      <c r="J360" s="0" t="n">
        <v>1</v>
      </c>
      <c r="L360" s="0" t="s">
        <v>43</v>
      </c>
      <c r="M360" s="0" t="s">
        <v>62</v>
      </c>
      <c r="N360" s="0" t="s">
        <v>65</v>
      </c>
      <c r="T360" s="0" t="str">
        <f aca="false">IF(AND($P360="Congruent",$I360=1),$G360,"")</f>
        <v/>
      </c>
      <c r="U360" s="0" t="str">
        <f aca="false">IF(AND($P360="Neutre",$I360=1),$G360,"")</f>
        <v/>
      </c>
      <c r="V360" s="0" t="str">
        <f aca="false">IF(AND($P360="Incongruent",$I360=1),$G360,"")</f>
        <v/>
      </c>
      <c r="X360" s="0" t="str">
        <f aca="false">IF(AND($Q360="control",$I360=1,$I358=1),$G360,"")</f>
        <v/>
      </c>
      <c r="Y360" s="0" t="str">
        <f aca="false">IF(AND($Q360="test",$I360=1,$I358=1),$G360,"")</f>
        <v/>
      </c>
      <c r="AB360" s="0" t="str">
        <f aca="false">IF(AND(T360&lt;T$415+2*T$417,T360&gt;T$415-2*T$417),T360,"")</f>
        <v/>
      </c>
      <c r="AC360" s="0" t="str">
        <f aca="false">IF(AND(U360&lt;U$415+2*U$417,U360&gt;U$415-2*U$417),U360,"")</f>
        <v/>
      </c>
      <c r="AD360" s="0" t="str">
        <f aca="false">IF(AND(V360&lt;V$415+2*V$417,V360&gt;V$415-2*V$417),V360,"")</f>
        <v/>
      </c>
      <c r="AF360" s="0" t="str">
        <f aca="false">IF(AND(X360&lt;X$415+2*X$417,X360&gt;X$415-2*X$417),X360,"")</f>
        <v/>
      </c>
      <c r="AG360" s="0" t="str">
        <f aca="false">IF(AND(Y360&lt;Y$415+2*Y$417,Y360&gt;Y$415-2*Y$417),Y360,"")</f>
        <v/>
      </c>
    </row>
    <row r="361" customFormat="false" ht="12.8" hidden="false" customHeight="false" outlineLevel="0" collapsed="false">
      <c r="A361" s="0" t="n">
        <v>360</v>
      </c>
      <c r="B361" s="0" t="s">
        <v>19</v>
      </c>
      <c r="C361" s="0" t="s">
        <v>20</v>
      </c>
      <c r="D361" s="0" t="n">
        <v>52</v>
      </c>
      <c r="E361" s="0" t="n">
        <v>2</v>
      </c>
      <c r="F361" s="0" t="s">
        <v>11</v>
      </c>
      <c r="G361" s="0" t="n">
        <v>909</v>
      </c>
      <c r="H361" s="0" t="s">
        <v>47</v>
      </c>
      <c r="I361" s="0" t="n">
        <v>1</v>
      </c>
      <c r="J361" s="0" t="n">
        <v>0</v>
      </c>
      <c r="L361" s="0" t="s">
        <v>43</v>
      </c>
      <c r="M361" s="0" t="s">
        <v>62</v>
      </c>
      <c r="N361" s="0" t="s">
        <v>65</v>
      </c>
      <c r="O361" s="0" t="s">
        <v>45</v>
      </c>
      <c r="P361" s="0" t="s">
        <v>46</v>
      </c>
      <c r="T361" s="0" t="n">
        <f aca="false">IF(AND($P361="Congruent",$I361=1),$G361,"")</f>
        <v>909</v>
      </c>
      <c r="U361" s="0" t="str">
        <f aca="false">IF(AND($P361="Neutre",$I361=1),$G361,"")</f>
        <v/>
      </c>
      <c r="V361" s="0" t="str">
        <f aca="false">IF(AND($P361="Incongruent",$I361=1),$G361,"")</f>
        <v/>
      </c>
      <c r="X361" s="0" t="str">
        <f aca="false">IF(AND($Q361="control",$I361=1,$I359=1),$G361,"")</f>
        <v/>
      </c>
      <c r="Y361" s="0" t="str">
        <f aca="false">IF(AND($Q361="test",$I361=1,$I359=1),$G361,"")</f>
        <v/>
      </c>
      <c r="AB361" s="0" t="n">
        <f aca="false">IF(AND(T361&lt;T$415+2*T$417,T361&gt;T$415-2*T$417),T361,"")</f>
        <v>909</v>
      </c>
      <c r="AC361" s="0" t="str">
        <f aca="false">IF(AND(U361&lt;U$415+2*U$417,U361&gt;U$415-2*U$417),U361,"")</f>
        <v/>
      </c>
      <c r="AD361" s="0" t="str">
        <f aca="false">IF(AND(V361&lt;V$415+2*V$417,V361&gt;V$415-2*V$417),V361,"")</f>
        <v/>
      </c>
      <c r="AF361" s="0" t="str">
        <f aca="false">IF(AND(X361&lt;X$415+2*X$417,X361&gt;X$415-2*X$417),X361,"")</f>
        <v/>
      </c>
      <c r="AG361" s="0" t="str">
        <f aca="false">IF(AND(Y361&lt;Y$415+2*Y$417,Y361&gt;Y$415-2*Y$417),Y361,"")</f>
        <v/>
      </c>
    </row>
    <row r="362" customFormat="false" ht="12.8" hidden="false" customHeight="false" outlineLevel="0" collapsed="false">
      <c r="A362" s="0" t="n">
        <v>361</v>
      </c>
      <c r="B362" s="0" t="s">
        <v>19</v>
      </c>
      <c r="C362" s="0" t="s">
        <v>20</v>
      </c>
      <c r="D362" s="0" t="n">
        <v>52</v>
      </c>
      <c r="E362" s="0" t="n">
        <v>3</v>
      </c>
      <c r="F362" s="0" t="s">
        <v>41</v>
      </c>
      <c r="G362" s="0" t="n">
        <v>500</v>
      </c>
      <c r="I362" s="0" t="n">
        <v>0</v>
      </c>
      <c r="J362" s="0" t="n">
        <v>1</v>
      </c>
      <c r="L362" s="0" t="s">
        <v>43</v>
      </c>
      <c r="M362" s="0" t="s">
        <v>62</v>
      </c>
      <c r="N362" s="0" t="s">
        <v>65</v>
      </c>
      <c r="T362" s="0" t="str">
        <f aca="false">IF(AND($P362="Congruent",$I362=1),$G362,"")</f>
        <v/>
      </c>
      <c r="U362" s="0" t="str">
        <f aca="false">IF(AND($P362="Neutre",$I362=1),$G362,"")</f>
        <v/>
      </c>
      <c r="V362" s="0" t="str">
        <f aca="false">IF(AND($P362="Incongruent",$I362=1),$G362,"")</f>
        <v/>
      </c>
      <c r="X362" s="0" t="str">
        <f aca="false">IF(AND($Q362="control",$I362=1,$I360=1),$G362,"")</f>
        <v/>
      </c>
      <c r="Y362" s="0" t="str">
        <f aca="false">IF(AND($Q362="test",$I362=1,$I360=1),$G362,"")</f>
        <v/>
      </c>
      <c r="AB362" s="0" t="str">
        <f aca="false">IF(AND(T362&lt;T$415+2*T$417,T362&gt;T$415-2*T$417),T362,"")</f>
        <v/>
      </c>
      <c r="AC362" s="0" t="str">
        <f aca="false">IF(AND(U362&lt;U$415+2*U$417,U362&gt;U$415-2*U$417),U362,"")</f>
        <v/>
      </c>
      <c r="AD362" s="0" t="str">
        <f aca="false">IF(AND(V362&lt;V$415+2*V$417,V362&gt;V$415-2*V$417),V362,"")</f>
        <v/>
      </c>
      <c r="AF362" s="0" t="str">
        <f aca="false">IF(AND(X362&lt;X$415+2*X$417,X362&gt;X$415-2*X$417),X362,"")</f>
        <v/>
      </c>
      <c r="AG362" s="0" t="str">
        <f aca="false">IF(AND(Y362&lt;Y$415+2*Y$417,Y362&gt;Y$415-2*Y$417),Y362,"")</f>
        <v/>
      </c>
    </row>
    <row r="363" customFormat="false" ht="12.8" hidden="false" customHeight="false" outlineLevel="0" collapsed="false">
      <c r="A363" s="0" t="n">
        <v>362</v>
      </c>
      <c r="B363" s="0" t="s">
        <v>19</v>
      </c>
      <c r="C363" s="0" t="s">
        <v>20</v>
      </c>
      <c r="D363" s="0" t="n">
        <v>52</v>
      </c>
      <c r="E363" s="0" t="n">
        <v>4</v>
      </c>
      <c r="F363" s="0" t="s">
        <v>12</v>
      </c>
      <c r="G363" s="0" t="n">
        <v>578</v>
      </c>
      <c r="H363" s="0" t="s">
        <v>47</v>
      </c>
      <c r="I363" s="0" t="n">
        <v>1</v>
      </c>
      <c r="J363" s="0" t="n">
        <v>0</v>
      </c>
      <c r="L363" s="0" t="s">
        <v>43</v>
      </c>
      <c r="M363" s="0" t="s">
        <v>62</v>
      </c>
      <c r="N363" s="0" t="s">
        <v>65</v>
      </c>
      <c r="O363" s="0" t="s">
        <v>48</v>
      </c>
      <c r="P363" s="0" t="s">
        <v>46</v>
      </c>
      <c r="T363" s="0" t="n">
        <f aca="false">IF(AND($P363="Congruent",$I363=1),$G363,"")</f>
        <v>578</v>
      </c>
      <c r="U363" s="0" t="str">
        <f aca="false">IF(AND($P363="Neutre",$I363=1),$G363,"")</f>
        <v/>
      </c>
      <c r="V363" s="0" t="str">
        <f aca="false">IF(AND($P363="Incongruent",$I363=1),$G363,"")</f>
        <v/>
      </c>
      <c r="X363" s="0" t="str">
        <f aca="false">IF(AND($Q363="control",$I363=1,$I361=1),$G363,"")</f>
        <v/>
      </c>
      <c r="Y363" s="0" t="str">
        <f aca="false">IF(AND($Q363="test",$I363=1,$I361=1),$G363,"")</f>
        <v/>
      </c>
      <c r="AB363" s="0" t="n">
        <f aca="false">IF(AND(T363&lt;T$415+2*T$417,T363&gt;T$415-2*T$417),T363,"")</f>
        <v>578</v>
      </c>
      <c r="AC363" s="0" t="str">
        <f aca="false">IF(AND(U363&lt;U$415+2*U$417,U363&gt;U$415-2*U$417),U363,"")</f>
        <v/>
      </c>
      <c r="AD363" s="0" t="str">
        <f aca="false">IF(AND(V363&lt;V$415+2*V$417,V363&gt;V$415-2*V$417),V363,"")</f>
        <v/>
      </c>
      <c r="AF363" s="0" t="str">
        <f aca="false">IF(AND(X363&lt;X$415+2*X$417,X363&gt;X$415-2*X$417),X363,"")</f>
        <v/>
      </c>
      <c r="AG363" s="0" t="str">
        <f aca="false">IF(AND(Y363&lt;Y$415+2*Y$417,Y363&gt;Y$415-2*Y$417),Y363,"")</f>
        <v/>
      </c>
    </row>
    <row r="364" customFormat="false" ht="12.8" hidden="false" customHeight="false" outlineLevel="0" collapsed="false">
      <c r="A364" s="0" t="n">
        <v>363</v>
      </c>
      <c r="B364" s="0" t="s">
        <v>19</v>
      </c>
      <c r="C364" s="0" t="s">
        <v>20</v>
      </c>
      <c r="D364" s="0" t="n">
        <v>52</v>
      </c>
      <c r="E364" s="0" t="n">
        <v>5</v>
      </c>
      <c r="F364" s="0" t="s">
        <v>41</v>
      </c>
      <c r="G364" s="0" t="n">
        <v>501</v>
      </c>
      <c r="I364" s="0" t="n">
        <v>0</v>
      </c>
      <c r="J364" s="0" t="n">
        <v>1</v>
      </c>
      <c r="L364" s="0" t="s">
        <v>43</v>
      </c>
      <c r="M364" s="0" t="s">
        <v>62</v>
      </c>
      <c r="N364" s="0" t="s">
        <v>65</v>
      </c>
      <c r="T364" s="0" t="str">
        <f aca="false">IF(AND($P364="Congruent",$I364=1),$G364,"")</f>
        <v/>
      </c>
      <c r="U364" s="0" t="str">
        <f aca="false">IF(AND($P364="Neutre",$I364=1),$G364,"")</f>
        <v/>
      </c>
      <c r="V364" s="0" t="str">
        <f aca="false">IF(AND($P364="Incongruent",$I364=1),$G364,"")</f>
        <v/>
      </c>
      <c r="X364" s="0" t="str">
        <f aca="false">IF(AND($Q364="control",$I364=1,$I362=1),$G364,"")</f>
        <v/>
      </c>
      <c r="Y364" s="0" t="str">
        <f aca="false">IF(AND($Q364="test",$I364=1,$I362=1),$G364,"")</f>
        <v/>
      </c>
      <c r="AB364" s="0" t="str">
        <f aca="false">IF(AND(T364&lt;T$415+2*T$417,T364&gt;T$415-2*T$417),T364,"")</f>
        <v/>
      </c>
      <c r="AC364" s="0" t="str">
        <f aca="false">IF(AND(U364&lt;U$415+2*U$417,U364&gt;U$415-2*U$417),U364,"")</f>
        <v/>
      </c>
      <c r="AD364" s="0" t="str">
        <f aca="false">IF(AND(V364&lt;V$415+2*V$417,V364&gt;V$415-2*V$417),V364,"")</f>
        <v/>
      </c>
      <c r="AF364" s="0" t="str">
        <f aca="false">IF(AND(X364&lt;X$415+2*X$417,X364&gt;X$415-2*X$417),X364,"")</f>
        <v/>
      </c>
      <c r="AG364" s="0" t="str">
        <f aca="false">IF(AND(Y364&lt;Y$415+2*Y$417,Y364&gt;Y$415-2*Y$417),Y364,"")</f>
        <v/>
      </c>
    </row>
    <row r="365" customFormat="false" ht="12.8" hidden="false" customHeight="false" outlineLevel="0" collapsed="false">
      <c r="A365" s="0" t="n">
        <v>364</v>
      </c>
      <c r="B365" s="0" t="s">
        <v>19</v>
      </c>
      <c r="C365" s="0" t="s">
        <v>20</v>
      </c>
      <c r="D365" s="0" t="n">
        <v>52</v>
      </c>
      <c r="E365" s="0" t="n">
        <v>6</v>
      </c>
      <c r="F365" s="0" t="s">
        <v>49</v>
      </c>
      <c r="G365" s="0" t="n">
        <v>999</v>
      </c>
      <c r="I365" s="0" t="n">
        <v>0</v>
      </c>
      <c r="J365" s="0" t="n">
        <v>1</v>
      </c>
      <c r="K365" s="0" t="n">
        <v>1</v>
      </c>
      <c r="L365" s="0" t="s">
        <v>43</v>
      </c>
      <c r="M365" s="0" t="s">
        <v>62</v>
      </c>
      <c r="N365" s="0" t="s">
        <v>65</v>
      </c>
      <c r="T365" s="0" t="str">
        <f aca="false">IF(AND($P365="Congruent",$I365=1),$G365,"")</f>
        <v/>
      </c>
      <c r="U365" s="0" t="str">
        <f aca="false">IF(AND($P365="Neutre",$I365=1),$G365,"")</f>
        <v/>
      </c>
      <c r="V365" s="0" t="str">
        <f aca="false">IF(AND($P365="Incongruent",$I365=1),$G365,"")</f>
        <v/>
      </c>
      <c r="X365" s="0" t="str">
        <f aca="false">IF(AND($Q365="control",$I365=1,$I363=1),$G365,"")</f>
        <v/>
      </c>
      <c r="Y365" s="0" t="str">
        <f aca="false">IF(AND($Q365="test",$I365=1,$I363=1),$G365,"")</f>
        <v/>
      </c>
      <c r="AB365" s="0" t="str">
        <f aca="false">IF(AND(T365&lt;T$415+2*T$417,T365&gt;T$415-2*T$417),T365,"")</f>
        <v/>
      </c>
      <c r="AC365" s="0" t="str">
        <f aca="false">IF(AND(U365&lt;U$415+2*U$417,U365&gt;U$415-2*U$417),U365,"")</f>
        <v/>
      </c>
      <c r="AD365" s="0" t="str">
        <f aca="false">IF(AND(V365&lt;V$415+2*V$417,V365&gt;V$415-2*V$417),V365,"")</f>
        <v/>
      </c>
      <c r="AF365" s="0" t="str">
        <f aca="false">IF(AND(X365&lt;X$415+2*X$417,X365&gt;X$415-2*X$417),X365,"")</f>
        <v/>
      </c>
      <c r="AG365" s="0" t="str">
        <f aca="false">IF(AND(Y365&lt;Y$415+2*Y$417,Y365&gt;Y$415-2*Y$417),Y365,"")</f>
        <v/>
      </c>
    </row>
    <row r="366" customFormat="false" ht="12.8" hidden="false" customHeight="false" outlineLevel="0" collapsed="false">
      <c r="A366" s="0" t="n">
        <v>365</v>
      </c>
      <c r="B366" s="0" t="s">
        <v>19</v>
      </c>
      <c r="C366" s="0" t="s">
        <v>20</v>
      </c>
      <c r="D366" s="0" t="n">
        <v>53</v>
      </c>
      <c r="E366" s="0" t="n">
        <v>1</v>
      </c>
      <c r="F366" s="0" t="s">
        <v>41</v>
      </c>
      <c r="G366" s="0" t="n">
        <v>500</v>
      </c>
      <c r="I366" s="0" t="n">
        <v>0</v>
      </c>
      <c r="J366" s="0" t="n">
        <v>1</v>
      </c>
      <c r="L366" s="0" t="s">
        <v>61</v>
      </c>
      <c r="M366" s="0" t="s">
        <v>57</v>
      </c>
      <c r="N366" s="0" t="s">
        <v>65</v>
      </c>
      <c r="T366" s="0" t="str">
        <f aca="false">IF(AND($P366="Congruent",$I366=1),$G366,"")</f>
        <v/>
      </c>
      <c r="U366" s="0" t="str">
        <f aca="false">IF(AND($P366="Neutre",$I366=1),$G366,"")</f>
        <v/>
      </c>
      <c r="V366" s="0" t="str">
        <f aca="false">IF(AND($P366="Incongruent",$I366=1),$G366,"")</f>
        <v/>
      </c>
      <c r="X366" s="0" t="str">
        <f aca="false">IF(AND($Q366="control",$I366=1,$I364=1),$G366,"")</f>
        <v/>
      </c>
      <c r="Y366" s="0" t="str">
        <f aca="false">IF(AND($Q366="test",$I366=1,$I364=1),$G366,"")</f>
        <v/>
      </c>
      <c r="AB366" s="0" t="str">
        <f aca="false">IF(AND(T366&lt;T$415+2*T$417,T366&gt;T$415-2*T$417),T366,"")</f>
        <v/>
      </c>
      <c r="AC366" s="0" t="str">
        <f aca="false">IF(AND(U366&lt;U$415+2*U$417,U366&gt;U$415-2*U$417),U366,"")</f>
        <v/>
      </c>
      <c r="AD366" s="0" t="str">
        <f aca="false">IF(AND(V366&lt;V$415+2*V$417,V366&gt;V$415-2*V$417),V366,"")</f>
        <v/>
      </c>
      <c r="AF366" s="0" t="str">
        <f aca="false">IF(AND(X366&lt;X$415+2*X$417,X366&gt;X$415-2*X$417),X366,"")</f>
        <v/>
      </c>
      <c r="AG366" s="0" t="str">
        <f aca="false">IF(AND(Y366&lt;Y$415+2*Y$417,Y366&gt;Y$415-2*Y$417),Y366,"")</f>
        <v/>
      </c>
    </row>
    <row r="367" customFormat="false" ht="12.8" hidden="false" customHeight="false" outlineLevel="0" collapsed="false">
      <c r="A367" s="0" t="n">
        <v>366</v>
      </c>
      <c r="B367" s="0" t="s">
        <v>19</v>
      </c>
      <c r="C367" s="0" t="s">
        <v>20</v>
      </c>
      <c r="D367" s="0" t="n">
        <v>53</v>
      </c>
      <c r="E367" s="0" t="n">
        <v>2</v>
      </c>
      <c r="F367" s="0" t="s">
        <v>11</v>
      </c>
      <c r="G367" s="0" t="n">
        <v>576.000000000116</v>
      </c>
      <c r="H367" s="0" t="s">
        <v>44</v>
      </c>
      <c r="I367" s="0" t="n">
        <v>1</v>
      </c>
      <c r="J367" s="0" t="n">
        <v>0</v>
      </c>
      <c r="L367" s="0" t="s">
        <v>61</v>
      </c>
      <c r="M367" s="0" t="s">
        <v>57</v>
      </c>
      <c r="N367" s="0" t="s">
        <v>65</v>
      </c>
      <c r="O367" s="0" t="s">
        <v>45</v>
      </c>
      <c r="P367" s="0" t="s">
        <v>46</v>
      </c>
      <c r="T367" s="0" t="n">
        <f aca="false">IF(AND($P367="Congruent",$I367=1),$G367,"")</f>
        <v>576.000000000116</v>
      </c>
      <c r="U367" s="0" t="str">
        <f aca="false">IF(AND($P367="Neutre",$I367=1),$G367,"")</f>
        <v/>
      </c>
      <c r="V367" s="0" t="str">
        <f aca="false">IF(AND($P367="Incongruent",$I367=1),$G367,"")</f>
        <v/>
      </c>
      <c r="X367" s="0" t="str">
        <f aca="false">IF(AND($Q367="control",$I367=1,$I365=1),$G367,"")</f>
        <v/>
      </c>
      <c r="Y367" s="0" t="str">
        <f aca="false">IF(AND($Q367="test",$I367=1,$I365=1),$G367,"")</f>
        <v/>
      </c>
      <c r="AB367" s="0" t="n">
        <f aca="false">IF(AND(T367&lt;T$415+2*T$417,T367&gt;T$415-2*T$417),T367,"")</f>
        <v>576.000000000116</v>
      </c>
      <c r="AC367" s="0" t="str">
        <f aca="false">IF(AND(U367&lt;U$415+2*U$417,U367&gt;U$415-2*U$417),U367,"")</f>
        <v/>
      </c>
      <c r="AD367" s="0" t="str">
        <f aca="false">IF(AND(V367&lt;V$415+2*V$417,V367&gt;V$415-2*V$417),V367,"")</f>
        <v/>
      </c>
      <c r="AF367" s="0" t="str">
        <f aca="false">IF(AND(X367&lt;X$415+2*X$417,X367&gt;X$415-2*X$417),X367,"")</f>
        <v/>
      </c>
      <c r="AG367" s="0" t="str">
        <f aca="false">IF(AND(Y367&lt;Y$415+2*Y$417,Y367&gt;Y$415-2*Y$417),Y367,"")</f>
        <v/>
      </c>
    </row>
    <row r="368" customFormat="false" ht="12.8" hidden="false" customHeight="false" outlineLevel="0" collapsed="false">
      <c r="A368" s="0" t="n">
        <v>367</v>
      </c>
      <c r="B368" s="0" t="s">
        <v>19</v>
      </c>
      <c r="C368" s="0" t="s">
        <v>20</v>
      </c>
      <c r="D368" s="0" t="n">
        <v>53</v>
      </c>
      <c r="E368" s="0" t="n">
        <v>3</v>
      </c>
      <c r="F368" s="0" t="s">
        <v>41</v>
      </c>
      <c r="G368" s="0" t="n">
        <v>500</v>
      </c>
      <c r="I368" s="0" t="n">
        <v>0</v>
      </c>
      <c r="J368" s="0" t="n">
        <v>1</v>
      </c>
      <c r="L368" s="0" t="s">
        <v>61</v>
      </c>
      <c r="M368" s="0" t="s">
        <v>57</v>
      </c>
      <c r="N368" s="0" t="s">
        <v>65</v>
      </c>
      <c r="T368" s="0" t="str">
        <f aca="false">IF(AND($P368="Congruent",$I368=1),$G368,"")</f>
        <v/>
      </c>
      <c r="U368" s="0" t="str">
        <f aca="false">IF(AND($P368="Neutre",$I368=1),$G368,"")</f>
        <v/>
      </c>
      <c r="V368" s="0" t="str">
        <f aca="false">IF(AND($P368="Incongruent",$I368=1),$G368,"")</f>
        <v/>
      </c>
      <c r="X368" s="0" t="str">
        <f aca="false">IF(AND($Q368="control",$I368=1,$I366=1),$G368,"")</f>
        <v/>
      </c>
      <c r="Y368" s="0" t="str">
        <f aca="false">IF(AND($Q368="test",$I368=1,$I366=1),$G368,"")</f>
        <v/>
      </c>
      <c r="AB368" s="0" t="str">
        <f aca="false">IF(AND(T368&lt;T$415+2*T$417,T368&gt;T$415-2*T$417),T368,"")</f>
        <v/>
      </c>
      <c r="AC368" s="0" t="str">
        <f aca="false">IF(AND(U368&lt;U$415+2*U$417,U368&gt;U$415-2*U$417),U368,"")</f>
        <v/>
      </c>
      <c r="AD368" s="0" t="str">
        <f aca="false">IF(AND(V368&lt;V$415+2*V$417,V368&gt;V$415-2*V$417),V368,"")</f>
        <v/>
      </c>
      <c r="AF368" s="0" t="str">
        <f aca="false">IF(AND(X368&lt;X$415+2*X$417,X368&gt;X$415-2*X$417),X368,"")</f>
        <v/>
      </c>
      <c r="AG368" s="0" t="str">
        <f aca="false">IF(AND(Y368&lt;Y$415+2*Y$417,Y368&gt;Y$415-2*Y$417),Y368,"")</f>
        <v/>
      </c>
    </row>
    <row r="369" customFormat="false" ht="12.8" hidden="false" customHeight="false" outlineLevel="0" collapsed="false">
      <c r="A369" s="0" t="n">
        <v>368</v>
      </c>
      <c r="B369" s="0" t="s">
        <v>19</v>
      </c>
      <c r="C369" s="0" t="s">
        <v>20</v>
      </c>
      <c r="D369" s="0" t="n">
        <v>53</v>
      </c>
      <c r="E369" s="0" t="n">
        <v>4</v>
      </c>
      <c r="F369" s="0" t="s">
        <v>12</v>
      </c>
      <c r="G369" s="0" t="n">
        <v>528</v>
      </c>
      <c r="H369" s="0" t="s">
        <v>47</v>
      </c>
      <c r="I369" s="0" t="n">
        <v>1</v>
      </c>
      <c r="J369" s="0" t="n">
        <v>0</v>
      </c>
      <c r="L369" s="0" t="s">
        <v>61</v>
      </c>
      <c r="M369" s="0" t="s">
        <v>57</v>
      </c>
      <c r="N369" s="0" t="s">
        <v>65</v>
      </c>
      <c r="O369" s="0" t="s">
        <v>60</v>
      </c>
      <c r="P369" s="0" t="s">
        <v>59</v>
      </c>
      <c r="T369" s="0" t="str">
        <f aca="false">IF(AND($P369="Congruent",$I369=1),$G369,"")</f>
        <v/>
      </c>
      <c r="U369" s="0" t="str">
        <f aca="false">IF(AND($P369="Neutre",$I369=1),$G369,"")</f>
        <v/>
      </c>
      <c r="V369" s="0" t="n">
        <f aca="false">IF(AND($P369="Incongruent",$I369=1),$G369,"")</f>
        <v>528</v>
      </c>
      <c r="X369" s="0" t="str">
        <f aca="false">IF(AND($Q369="control",$I369=1,$I367=1),$G369,"")</f>
        <v/>
      </c>
      <c r="Y369" s="0" t="str">
        <f aca="false">IF(AND($Q369="test",$I369=1,$I367=1),$G369,"")</f>
        <v/>
      </c>
      <c r="AB369" s="0" t="str">
        <f aca="false">IF(AND(T369&lt;T$415+2*T$417,T369&gt;T$415-2*T$417),T369,"")</f>
        <v/>
      </c>
      <c r="AC369" s="0" t="str">
        <f aca="false">IF(AND(U369&lt;U$415+2*U$417,U369&gt;U$415-2*U$417),U369,"")</f>
        <v/>
      </c>
      <c r="AD369" s="0" t="n">
        <f aca="false">IF(AND(V369&lt;V$415+2*V$417,V369&gt;V$415-2*V$417),V369,"")</f>
        <v>528</v>
      </c>
      <c r="AF369" s="0" t="str">
        <f aca="false">IF(AND(X369&lt;X$415+2*X$417,X369&gt;X$415-2*X$417),X369,"")</f>
        <v/>
      </c>
      <c r="AG369" s="0" t="str">
        <f aca="false">IF(AND(Y369&lt;Y$415+2*Y$417,Y369&gt;Y$415-2*Y$417),Y369,"")</f>
        <v/>
      </c>
    </row>
    <row r="370" customFormat="false" ht="12.8" hidden="false" customHeight="false" outlineLevel="0" collapsed="false">
      <c r="A370" s="0" t="n">
        <v>369</v>
      </c>
      <c r="B370" s="0" t="s">
        <v>19</v>
      </c>
      <c r="C370" s="0" t="s">
        <v>20</v>
      </c>
      <c r="D370" s="0" t="n">
        <v>53</v>
      </c>
      <c r="E370" s="0" t="n">
        <v>5</v>
      </c>
      <c r="F370" s="0" t="s">
        <v>41</v>
      </c>
      <c r="G370" s="0" t="n">
        <v>499</v>
      </c>
      <c r="I370" s="0" t="n">
        <v>0</v>
      </c>
      <c r="J370" s="0" t="n">
        <v>1</v>
      </c>
      <c r="L370" s="0" t="s">
        <v>61</v>
      </c>
      <c r="M370" s="0" t="s">
        <v>57</v>
      </c>
      <c r="N370" s="0" t="s">
        <v>65</v>
      </c>
      <c r="T370" s="0" t="str">
        <f aca="false">IF(AND($P370="Congruent",$I370=1),$G370,"")</f>
        <v/>
      </c>
      <c r="U370" s="0" t="str">
        <f aca="false">IF(AND($P370="Neutre",$I370=1),$G370,"")</f>
        <v/>
      </c>
      <c r="V370" s="0" t="str">
        <f aca="false">IF(AND($P370="Incongruent",$I370=1),$G370,"")</f>
        <v/>
      </c>
      <c r="X370" s="0" t="str">
        <f aca="false">IF(AND($Q370="control",$I370=1,$I368=1),$G370,"")</f>
        <v/>
      </c>
      <c r="Y370" s="0" t="str">
        <f aca="false">IF(AND($Q370="test",$I370=1,$I368=1),$G370,"")</f>
        <v/>
      </c>
      <c r="AB370" s="0" t="str">
        <f aca="false">IF(AND(T370&lt;T$415+2*T$417,T370&gt;T$415-2*T$417),T370,"")</f>
        <v/>
      </c>
      <c r="AC370" s="0" t="str">
        <f aca="false">IF(AND(U370&lt;U$415+2*U$417,U370&gt;U$415-2*U$417),U370,"")</f>
        <v/>
      </c>
      <c r="AD370" s="0" t="str">
        <f aca="false">IF(AND(V370&lt;V$415+2*V$417,V370&gt;V$415-2*V$417),V370,"")</f>
        <v/>
      </c>
      <c r="AF370" s="0" t="str">
        <f aca="false">IF(AND(X370&lt;X$415+2*X$417,X370&gt;X$415-2*X$417),X370,"")</f>
        <v/>
      </c>
      <c r="AG370" s="0" t="str">
        <f aca="false">IF(AND(Y370&lt;Y$415+2*Y$417,Y370&gt;Y$415-2*Y$417),Y370,"")</f>
        <v/>
      </c>
    </row>
    <row r="371" customFormat="false" ht="12.8" hidden="false" customHeight="false" outlineLevel="0" collapsed="false">
      <c r="A371" s="0" t="n">
        <v>370</v>
      </c>
      <c r="B371" s="0" t="s">
        <v>19</v>
      </c>
      <c r="C371" s="0" t="s">
        <v>20</v>
      </c>
      <c r="D371" s="0" t="n">
        <v>53</v>
      </c>
      <c r="E371" s="0" t="n">
        <v>6</v>
      </c>
      <c r="F371" s="0" t="s">
        <v>49</v>
      </c>
      <c r="G371" s="0" t="n">
        <v>1000</v>
      </c>
      <c r="I371" s="0" t="n">
        <v>0</v>
      </c>
      <c r="J371" s="0" t="n">
        <v>1</v>
      </c>
      <c r="K371" s="0" t="n">
        <v>1</v>
      </c>
      <c r="L371" s="0" t="s">
        <v>61</v>
      </c>
      <c r="M371" s="0" t="s">
        <v>57</v>
      </c>
      <c r="N371" s="0" t="s">
        <v>65</v>
      </c>
      <c r="T371" s="0" t="str">
        <f aca="false">IF(AND($P371="Congruent",$I371=1),$G371,"")</f>
        <v/>
      </c>
      <c r="U371" s="0" t="str">
        <f aca="false">IF(AND($P371="Neutre",$I371=1),$G371,"")</f>
        <v/>
      </c>
      <c r="V371" s="0" t="str">
        <f aca="false">IF(AND($P371="Incongruent",$I371=1),$G371,"")</f>
        <v/>
      </c>
      <c r="X371" s="0" t="str">
        <f aca="false">IF(AND($Q371="control",$I371=1,$I369=1),$G371,"")</f>
        <v/>
      </c>
      <c r="Y371" s="0" t="str">
        <f aca="false">IF(AND($Q371="test",$I371=1,$I369=1),$G371,"")</f>
        <v/>
      </c>
      <c r="AB371" s="0" t="str">
        <f aca="false">IF(AND(T371&lt;T$415+2*T$417,T371&gt;T$415-2*T$417),T371,"")</f>
        <v/>
      </c>
      <c r="AC371" s="0" t="str">
        <f aca="false">IF(AND(U371&lt;U$415+2*U$417,U371&gt;U$415-2*U$417),U371,"")</f>
        <v/>
      </c>
      <c r="AD371" s="0" t="str">
        <f aca="false">IF(AND(V371&lt;V$415+2*V$417,V371&gt;V$415-2*V$417),V371,"")</f>
        <v/>
      </c>
      <c r="AF371" s="0" t="str">
        <f aca="false">IF(AND(X371&lt;X$415+2*X$417,X371&gt;X$415-2*X$417),X371,"")</f>
        <v/>
      </c>
      <c r="AG371" s="0" t="str">
        <f aca="false">IF(AND(Y371&lt;Y$415+2*Y$417,Y371&gt;Y$415-2*Y$417),Y371,"")</f>
        <v/>
      </c>
    </row>
    <row r="372" customFormat="false" ht="12.8" hidden="false" customHeight="false" outlineLevel="0" collapsed="false">
      <c r="A372" s="0" t="n">
        <v>371</v>
      </c>
      <c r="B372" s="0" t="s">
        <v>19</v>
      </c>
      <c r="C372" s="0" t="s">
        <v>20</v>
      </c>
      <c r="D372" s="0" t="n">
        <v>54</v>
      </c>
      <c r="E372" s="0" t="n">
        <v>1</v>
      </c>
      <c r="F372" s="0" t="s">
        <v>41</v>
      </c>
      <c r="G372" s="0" t="n">
        <v>500</v>
      </c>
      <c r="I372" s="0" t="n">
        <v>0</v>
      </c>
      <c r="J372" s="0" t="n">
        <v>1</v>
      </c>
      <c r="L372" s="0" t="s">
        <v>54</v>
      </c>
      <c r="M372" s="0" t="s">
        <v>55</v>
      </c>
      <c r="N372" s="0" t="s">
        <v>67</v>
      </c>
      <c r="T372" s="0" t="str">
        <f aca="false">IF(AND($P372="Congruent",$I372=1),$G372,"")</f>
        <v/>
      </c>
      <c r="U372" s="0" t="str">
        <f aca="false">IF(AND($P372="Neutre",$I372=1),$G372,"")</f>
        <v/>
      </c>
      <c r="V372" s="0" t="str">
        <f aca="false">IF(AND($P372="Incongruent",$I372=1),$G372,"")</f>
        <v/>
      </c>
      <c r="X372" s="0" t="str">
        <f aca="false">IF(AND($Q372="control",$I372=1,$I370=1),$G372,"")</f>
        <v/>
      </c>
      <c r="Y372" s="0" t="str">
        <f aca="false">IF(AND($Q372="test",$I372=1,$I370=1),$G372,"")</f>
        <v/>
      </c>
      <c r="AB372" s="0" t="str">
        <f aca="false">IF(AND(T372&lt;T$415+2*T$417,T372&gt;T$415-2*T$417),T372,"")</f>
        <v/>
      </c>
      <c r="AC372" s="0" t="str">
        <f aca="false">IF(AND(U372&lt;U$415+2*U$417,U372&gt;U$415-2*U$417),U372,"")</f>
        <v/>
      </c>
      <c r="AD372" s="0" t="str">
        <f aca="false">IF(AND(V372&lt;V$415+2*V$417,V372&gt;V$415-2*V$417),V372,"")</f>
        <v/>
      </c>
      <c r="AF372" s="0" t="str">
        <f aca="false">IF(AND(X372&lt;X$415+2*X$417,X372&gt;X$415-2*X$417),X372,"")</f>
        <v/>
      </c>
      <c r="AG372" s="0" t="str">
        <f aca="false">IF(AND(Y372&lt;Y$415+2*Y$417,Y372&gt;Y$415-2*Y$417),Y372,"")</f>
        <v/>
      </c>
    </row>
    <row r="373" customFormat="false" ht="12.8" hidden="false" customHeight="false" outlineLevel="0" collapsed="false">
      <c r="A373" s="0" t="n">
        <v>372</v>
      </c>
      <c r="B373" s="0" t="s">
        <v>19</v>
      </c>
      <c r="C373" s="0" t="s">
        <v>20</v>
      </c>
      <c r="D373" s="0" t="n">
        <v>54</v>
      </c>
      <c r="E373" s="0" t="n">
        <v>2</v>
      </c>
      <c r="F373" s="0" t="s">
        <v>11</v>
      </c>
      <c r="G373" s="0" t="n">
        <v>643.000000000116</v>
      </c>
      <c r="H373" s="0" t="s">
        <v>47</v>
      </c>
      <c r="I373" s="0" t="n">
        <v>1</v>
      </c>
      <c r="J373" s="0" t="n">
        <v>0</v>
      </c>
      <c r="L373" s="0" t="s">
        <v>54</v>
      </c>
      <c r="M373" s="0" t="s">
        <v>55</v>
      </c>
      <c r="N373" s="0" t="s">
        <v>67</v>
      </c>
      <c r="O373" s="0" t="s">
        <v>52</v>
      </c>
      <c r="P373" s="0" t="s">
        <v>53</v>
      </c>
      <c r="T373" s="0" t="str">
        <f aca="false">IF(AND($P373="Congruent",$I373=1),$G373,"")</f>
        <v/>
      </c>
      <c r="U373" s="0" t="n">
        <f aca="false">IF(AND($P373="Neutre",$I373=1),$G373,"")</f>
        <v>643.000000000116</v>
      </c>
      <c r="V373" s="0" t="str">
        <f aca="false">IF(AND($P373="Incongruent",$I373=1),$G373,"")</f>
        <v/>
      </c>
      <c r="X373" s="0" t="str">
        <f aca="false">IF(AND($Q373="control",$I373=1,$I371=1),$G373,"")</f>
        <v/>
      </c>
      <c r="Y373" s="0" t="str">
        <f aca="false">IF(AND($Q373="test",$I373=1,$I371=1),$G373,"")</f>
        <v/>
      </c>
      <c r="AB373" s="0" t="str">
        <f aca="false">IF(AND(T373&lt;T$415+2*T$417,T373&gt;T$415-2*T$417),T373,"")</f>
        <v/>
      </c>
      <c r="AC373" s="0" t="n">
        <f aca="false">IF(AND(U373&lt;U$415+2*U$417,U373&gt;U$415-2*U$417),U373,"")</f>
        <v>643.000000000116</v>
      </c>
      <c r="AD373" s="0" t="str">
        <f aca="false">IF(AND(V373&lt;V$415+2*V$417,V373&gt;V$415-2*V$417),V373,"")</f>
        <v/>
      </c>
      <c r="AF373" s="0" t="str">
        <f aca="false">IF(AND(X373&lt;X$415+2*X$417,X373&gt;X$415-2*X$417),X373,"")</f>
        <v/>
      </c>
      <c r="AG373" s="0" t="str">
        <f aca="false">IF(AND(Y373&lt;Y$415+2*Y$417,Y373&gt;Y$415-2*Y$417),Y373,"")</f>
        <v/>
      </c>
    </row>
    <row r="374" customFormat="false" ht="12.8" hidden="false" customHeight="false" outlineLevel="0" collapsed="false">
      <c r="A374" s="0" t="n">
        <v>373</v>
      </c>
      <c r="B374" s="0" t="s">
        <v>19</v>
      </c>
      <c r="C374" s="0" t="s">
        <v>20</v>
      </c>
      <c r="D374" s="0" t="n">
        <v>54</v>
      </c>
      <c r="E374" s="0" t="n">
        <v>3</v>
      </c>
      <c r="F374" s="0" t="s">
        <v>41</v>
      </c>
      <c r="G374" s="0" t="n">
        <v>500</v>
      </c>
      <c r="I374" s="0" t="n">
        <v>0</v>
      </c>
      <c r="J374" s="0" t="n">
        <v>1</v>
      </c>
      <c r="L374" s="0" t="s">
        <v>54</v>
      </c>
      <c r="M374" s="0" t="s">
        <v>55</v>
      </c>
      <c r="N374" s="0" t="s">
        <v>67</v>
      </c>
      <c r="T374" s="0" t="str">
        <f aca="false">IF(AND($P374="Congruent",$I374=1),$G374,"")</f>
        <v/>
      </c>
      <c r="U374" s="0" t="str">
        <f aca="false">IF(AND($P374="Neutre",$I374=1),$G374,"")</f>
        <v/>
      </c>
      <c r="V374" s="0" t="str">
        <f aca="false">IF(AND($P374="Incongruent",$I374=1),$G374,"")</f>
        <v/>
      </c>
      <c r="X374" s="0" t="str">
        <f aca="false">IF(AND($Q374="control",$I374=1,$I372=1),$G374,"")</f>
        <v/>
      </c>
      <c r="Y374" s="0" t="str">
        <f aca="false">IF(AND($Q374="test",$I374=1,$I372=1),$G374,"")</f>
        <v/>
      </c>
      <c r="AB374" s="0" t="str">
        <f aca="false">IF(AND(T374&lt;T$415+2*T$417,T374&gt;T$415-2*T$417),T374,"")</f>
        <v/>
      </c>
      <c r="AC374" s="0" t="str">
        <f aca="false">IF(AND(U374&lt;U$415+2*U$417,U374&gt;U$415-2*U$417),U374,"")</f>
        <v/>
      </c>
      <c r="AD374" s="0" t="str">
        <f aca="false">IF(AND(V374&lt;V$415+2*V$417,V374&gt;V$415-2*V$417),V374,"")</f>
        <v/>
      </c>
      <c r="AF374" s="0" t="str">
        <f aca="false">IF(AND(X374&lt;X$415+2*X$417,X374&gt;X$415-2*X$417),X374,"")</f>
        <v/>
      </c>
      <c r="AG374" s="0" t="str">
        <f aca="false">IF(AND(Y374&lt;Y$415+2*Y$417,Y374&gt;Y$415-2*Y$417),Y374,"")</f>
        <v/>
      </c>
    </row>
    <row r="375" customFormat="false" ht="12.8" hidden="false" customHeight="false" outlineLevel="0" collapsed="false">
      <c r="A375" s="0" t="n">
        <v>374</v>
      </c>
      <c r="B375" s="0" t="s">
        <v>19</v>
      </c>
      <c r="C375" s="0" t="s">
        <v>20</v>
      </c>
      <c r="D375" s="0" t="n">
        <v>54</v>
      </c>
      <c r="E375" s="0" t="n">
        <v>4</v>
      </c>
      <c r="F375" s="0" t="s">
        <v>12</v>
      </c>
      <c r="G375" s="0" t="n">
        <v>660</v>
      </c>
      <c r="H375" s="0" t="s">
        <v>44</v>
      </c>
      <c r="I375" s="0" t="n">
        <v>1</v>
      </c>
      <c r="J375" s="0" t="n">
        <v>0</v>
      </c>
      <c r="L375" s="0" t="s">
        <v>54</v>
      </c>
      <c r="M375" s="0" t="s">
        <v>55</v>
      </c>
      <c r="N375" s="0" t="s">
        <v>67</v>
      </c>
      <c r="O375" s="0" t="s">
        <v>48</v>
      </c>
      <c r="P375" s="0" t="s">
        <v>46</v>
      </c>
      <c r="Q375" s="0" t="s">
        <v>17</v>
      </c>
      <c r="T375" s="0" t="n">
        <f aca="false">IF(AND($P375="Congruent",$I375=1),$G375,"")</f>
        <v>660</v>
      </c>
      <c r="U375" s="0" t="str">
        <f aca="false">IF(AND($P375="Neutre",$I375=1),$G375,"")</f>
        <v/>
      </c>
      <c r="V375" s="0" t="str">
        <f aca="false">IF(AND($P375="Incongruent",$I375=1),$G375,"")</f>
        <v/>
      </c>
      <c r="X375" s="0" t="n">
        <f aca="false">IF(AND($Q375="control",$I375=1,$I373=1),$G375,"")</f>
        <v>660</v>
      </c>
      <c r="Y375" s="0" t="str">
        <f aca="false">IF(AND($Q375="test",$I375=1,$I373=1),$G375,"")</f>
        <v/>
      </c>
      <c r="AB375" s="0" t="n">
        <f aca="false">IF(AND(T375&lt;T$415+2*T$417,T375&gt;T$415-2*T$417),T375,"")</f>
        <v>660</v>
      </c>
      <c r="AC375" s="0" t="str">
        <f aca="false">IF(AND(U375&lt;U$415+2*U$417,U375&gt;U$415-2*U$417),U375,"")</f>
        <v/>
      </c>
      <c r="AD375" s="0" t="str">
        <f aca="false">IF(AND(V375&lt;V$415+2*V$417,V375&gt;V$415-2*V$417),V375,"")</f>
        <v/>
      </c>
      <c r="AF375" s="0" t="n">
        <f aca="false">IF(AND(X375&lt;X$415+2*X$417,X375&gt;X$415-2*X$417),X375,"")</f>
        <v>660</v>
      </c>
      <c r="AG375" s="0" t="str">
        <f aca="false">IF(AND(Y375&lt;Y$415+2*Y$417,Y375&gt;Y$415-2*Y$417),Y375,"")</f>
        <v/>
      </c>
    </row>
    <row r="376" customFormat="false" ht="12.8" hidden="false" customHeight="false" outlineLevel="0" collapsed="false">
      <c r="A376" s="0" t="n">
        <v>375</v>
      </c>
      <c r="B376" s="0" t="s">
        <v>19</v>
      </c>
      <c r="C376" s="0" t="s">
        <v>20</v>
      </c>
      <c r="D376" s="0" t="n">
        <v>54</v>
      </c>
      <c r="E376" s="0" t="n">
        <v>5</v>
      </c>
      <c r="F376" s="0" t="s">
        <v>41</v>
      </c>
      <c r="G376" s="0" t="n">
        <v>500</v>
      </c>
      <c r="I376" s="0" t="n">
        <v>0</v>
      </c>
      <c r="J376" s="0" t="n">
        <v>1</v>
      </c>
      <c r="L376" s="0" t="s">
        <v>54</v>
      </c>
      <c r="M376" s="0" t="s">
        <v>55</v>
      </c>
      <c r="N376" s="0" t="s">
        <v>67</v>
      </c>
      <c r="T376" s="0" t="str">
        <f aca="false">IF(AND($P376="Congruent",$I376=1),$G376,"")</f>
        <v/>
      </c>
      <c r="U376" s="0" t="str">
        <f aca="false">IF(AND($P376="Neutre",$I376=1),$G376,"")</f>
        <v/>
      </c>
      <c r="V376" s="0" t="str">
        <f aca="false">IF(AND($P376="Incongruent",$I376=1),$G376,"")</f>
        <v/>
      </c>
      <c r="X376" s="0" t="str">
        <f aca="false">IF(AND($Q376="control",$I376=1,$I374=1),$G376,"")</f>
        <v/>
      </c>
      <c r="Y376" s="0" t="str">
        <f aca="false">IF(AND($Q376="test",$I376=1,$I374=1),$G376,"")</f>
        <v/>
      </c>
      <c r="AB376" s="0" t="str">
        <f aca="false">IF(AND(T376&lt;T$415+2*T$417,T376&gt;T$415-2*T$417),T376,"")</f>
        <v/>
      </c>
      <c r="AC376" s="0" t="str">
        <f aca="false">IF(AND(U376&lt;U$415+2*U$417,U376&gt;U$415-2*U$417),U376,"")</f>
        <v/>
      </c>
      <c r="AD376" s="0" t="str">
        <f aca="false">IF(AND(V376&lt;V$415+2*V$417,V376&gt;V$415-2*V$417),V376,"")</f>
        <v/>
      </c>
      <c r="AF376" s="0" t="str">
        <f aca="false">IF(AND(X376&lt;X$415+2*X$417,X376&gt;X$415-2*X$417),X376,"")</f>
        <v/>
      </c>
      <c r="AG376" s="0" t="str">
        <f aca="false">IF(AND(Y376&lt;Y$415+2*Y$417,Y376&gt;Y$415-2*Y$417),Y376,"")</f>
        <v/>
      </c>
    </row>
    <row r="377" customFormat="false" ht="12.8" hidden="false" customHeight="false" outlineLevel="0" collapsed="false">
      <c r="A377" s="0" t="n">
        <v>376</v>
      </c>
      <c r="B377" s="0" t="s">
        <v>19</v>
      </c>
      <c r="C377" s="0" t="s">
        <v>20</v>
      </c>
      <c r="D377" s="0" t="n">
        <v>54</v>
      </c>
      <c r="E377" s="0" t="n">
        <v>6</v>
      </c>
      <c r="F377" s="0" t="s">
        <v>49</v>
      </c>
      <c r="G377" s="0" t="n">
        <v>999</v>
      </c>
      <c r="I377" s="0" t="n">
        <v>0</v>
      </c>
      <c r="J377" s="0" t="n">
        <v>1</v>
      </c>
      <c r="K377" s="0" t="n">
        <v>1</v>
      </c>
      <c r="L377" s="0" t="s">
        <v>54</v>
      </c>
      <c r="M377" s="0" t="s">
        <v>55</v>
      </c>
      <c r="N377" s="0" t="s">
        <v>67</v>
      </c>
      <c r="T377" s="0" t="str">
        <f aca="false">IF(AND($P377="Congruent",$I377=1),$G377,"")</f>
        <v/>
      </c>
      <c r="U377" s="0" t="str">
        <f aca="false">IF(AND($P377="Neutre",$I377=1),$G377,"")</f>
        <v/>
      </c>
      <c r="V377" s="0" t="str">
        <f aca="false">IF(AND($P377="Incongruent",$I377=1),$G377,"")</f>
        <v/>
      </c>
      <c r="X377" s="0" t="str">
        <f aca="false">IF(AND($Q377="control",$I377=1,$I375=1),$G377,"")</f>
        <v/>
      </c>
      <c r="Y377" s="0" t="str">
        <f aca="false">IF(AND($Q377="test",$I377=1,$I375=1),$G377,"")</f>
        <v/>
      </c>
      <c r="AB377" s="0" t="str">
        <f aca="false">IF(AND(T377&lt;T$415+2*T$417,T377&gt;T$415-2*T$417),T377,"")</f>
        <v/>
      </c>
      <c r="AC377" s="0" t="str">
        <f aca="false">IF(AND(U377&lt;U$415+2*U$417,U377&gt;U$415-2*U$417),U377,"")</f>
        <v/>
      </c>
      <c r="AD377" s="0" t="str">
        <f aca="false">IF(AND(V377&lt;V$415+2*V$417,V377&gt;V$415-2*V$417),V377,"")</f>
        <v/>
      </c>
      <c r="AF377" s="0" t="str">
        <f aca="false">IF(AND(X377&lt;X$415+2*X$417,X377&gt;X$415-2*X$417),X377,"")</f>
        <v/>
      </c>
      <c r="AG377" s="0" t="str">
        <f aca="false">IF(AND(Y377&lt;Y$415+2*Y$417,Y377&gt;Y$415-2*Y$417),Y377,"")</f>
        <v/>
      </c>
    </row>
    <row r="378" customFormat="false" ht="12.8" hidden="false" customHeight="false" outlineLevel="0" collapsed="false">
      <c r="A378" s="0" t="n">
        <v>377</v>
      </c>
      <c r="B378" s="0" t="s">
        <v>19</v>
      </c>
      <c r="C378" s="0" t="s">
        <v>20</v>
      </c>
      <c r="D378" s="0" t="n">
        <v>55</v>
      </c>
      <c r="E378" s="0" t="n">
        <v>1</v>
      </c>
      <c r="F378" s="0" t="s">
        <v>41</v>
      </c>
      <c r="G378" s="0" t="n">
        <v>500</v>
      </c>
      <c r="I378" s="0" t="n">
        <v>0</v>
      </c>
      <c r="J378" s="0" t="n">
        <v>1</v>
      </c>
      <c r="L378" s="0" t="s">
        <v>56</v>
      </c>
      <c r="M378" s="0" t="s">
        <v>42</v>
      </c>
      <c r="N378" s="0" t="s">
        <v>66</v>
      </c>
      <c r="T378" s="0" t="str">
        <f aca="false">IF(AND($P378="Congruent",$I378=1),$G378,"")</f>
        <v/>
      </c>
      <c r="U378" s="0" t="str">
        <f aca="false">IF(AND($P378="Neutre",$I378=1),$G378,"")</f>
        <v/>
      </c>
      <c r="V378" s="0" t="str">
        <f aca="false">IF(AND($P378="Incongruent",$I378=1),$G378,"")</f>
        <v/>
      </c>
      <c r="X378" s="0" t="str">
        <f aca="false">IF(AND($Q378="control",$I378=1,$I376=1),$G378,"")</f>
        <v/>
      </c>
      <c r="Y378" s="0" t="str">
        <f aca="false">IF(AND($Q378="test",$I378=1,$I376=1),$G378,"")</f>
        <v/>
      </c>
      <c r="AB378" s="0" t="str">
        <f aca="false">IF(AND(T378&lt;T$415+2*T$417,T378&gt;T$415-2*T$417),T378,"")</f>
        <v/>
      </c>
      <c r="AC378" s="0" t="str">
        <f aca="false">IF(AND(U378&lt;U$415+2*U$417,U378&gt;U$415-2*U$417),U378,"")</f>
        <v/>
      </c>
      <c r="AD378" s="0" t="str">
        <f aca="false">IF(AND(V378&lt;V$415+2*V$417,V378&gt;V$415-2*V$417),V378,"")</f>
        <v/>
      </c>
      <c r="AF378" s="0" t="str">
        <f aca="false">IF(AND(X378&lt;X$415+2*X$417,X378&gt;X$415-2*X$417),X378,"")</f>
        <v/>
      </c>
      <c r="AG378" s="0" t="str">
        <f aca="false">IF(AND(Y378&lt;Y$415+2*Y$417,Y378&gt;Y$415-2*Y$417),Y378,"")</f>
        <v/>
      </c>
    </row>
    <row r="379" customFormat="false" ht="12.8" hidden="false" customHeight="false" outlineLevel="0" collapsed="false">
      <c r="A379" s="0" t="n">
        <v>378</v>
      </c>
      <c r="B379" s="0" t="s">
        <v>19</v>
      </c>
      <c r="C379" s="0" t="s">
        <v>20</v>
      </c>
      <c r="D379" s="0" t="n">
        <v>55</v>
      </c>
      <c r="E379" s="0" t="n">
        <v>2</v>
      </c>
      <c r="F379" s="0" t="s">
        <v>11</v>
      </c>
      <c r="G379" s="0" t="n">
        <v>644</v>
      </c>
      <c r="H379" s="0" t="s">
        <v>47</v>
      </c>
      <c r="I379" s="0" t="n">
        <v>1</v>
      </c>
      <c r="J379" s="0" t="n">
        <v>0</v>
      </c>
      <c r="L379" s="0" t="s">
        <v>56</v>
      </c>
      <c r="M379" s="0" t="s">
        <v>42</v>
      </c>
      <c r="N379" s="0" t="s">
        <v>66</v>
      </c>
      <c r="O379" s="0" t="s">
        <v>58</v>
      </c>
      <c r="P379" s="0" t="s">
        <v>59</v>
      </c>
      <c r="T379" s="0" t="str">
        <f aca="false">IF(AND($P379="Congruent",$I379=1),$G379,"")</f>
        <v/>
      </c>
      <c r="U379" s="0" t="str">
        <f aca="false">IF(AND($P379="Neutre",$I379=1),$G379,"")</f>
        <v/>
      </c>
      <c r="V379" s="0" t="n">
        <f aca="false">IF(AND($P379="Incongruent",$I379=1),$G379,"")</f>
        <v>644</v>
      </c>
      <c r="X379" s="0" t="str">
        <f aca="false">IF(AND($Q379="control",$I379=1,$I377=1),$G379,"")</f>
        <v/>
      </c>
      <c r="Y379" s="0" t="str">
        <f aca="false">IF(AND($Q379="test",$I379=1,$I377=1),$G379,"")</f>
        <v/>
      </c>
      <c r="AB379" s="0" t="str">
        <f aca="false">IF(AND(T379&lt;T$415+2*T$417,T379&gt;T$415-2*T$417),T379,"")</f>
        <v/>
      </c>
      <c r="AC379" s="0" t="str">
        <f aca="false">IF(AND(U379&lt;U$415+2*U$417,U379&gt;U$415-2*U$417),U379,"")</f>
        <v/>
      </c>
      <c r="AD379" s="0" t="n">
        <f aca="false">IF(AND(V379&lt;V$415+2*V$417,V379&gt;V$415-2*V$417),V379,"")</f>
        <v>644</v>
      </c>
      <c r="AF379" s="0" t="str">
        <f aca="false">IF(AND(X379&lt;X$415+2*X$417,X379&gt;X$415-2*X$417),X379,"")</f>
        <v/>
      </c>
      <c r="AG379" s="0" t="str">
        <f aca="false">IF(AND(Y379&lt;Y$415+2*Y$417,Y379&gt;Y$415-2*Y$417),Y379,"")</f>
        <v/>
      </c>
    </row>
    <row r="380" customFormat="false" ht="12.8" hidden="false" customHeight="false" outlineLevel="0" collapsed="false">
      <c r="A380" s="0" t="n">
        <v>379</v>
      </c>
      <c r="B380" s="0" t="s">
        <v>19</v>
      </c>
      <c r="C380" s="0" t="s">
        <v>20</v>
      </c>
      <c r="D380" s="0" t="n">
        <v>55</v>
      </c>
      <c r="E380" s="0" t="n">
        <v>3</v>
      </c>
      <c r="F380" s="0" t="s">
        <v>41</v>
      </c>
      <c r="G380" s="0" t="n">
        <v>500</v>
      </c>
      <c r="I380" s="0" t="n">
        <v>0</v>
      </c>
      <c r="J380" s="0" t="n">
        <v>1</v>
      </c>
      <c r="L380" s="0" t="s">
        <v>56</v>
      </c>
      <c r="M380" s="0" t="s">
        <v>42</v>
      </c>
      <c r="N380" s="0" t="s">
        <v>66</v>
      </c>
      <c r="T380" s="0" t="str">
        <f aca="false">IF(AND($P380="Congruent",$I380=1),$G380,"")</f>
        <v/>
      </c>
      <c r="U380" s="0" t="str">
        <f aca="false">IF(AND($P380="Neutre",$I380=1),$G380,"")</f>
        <v/>
      </c>
      <c r="V380" s="0" t="str">
        <f aca="false">IF(AND($P380="Incongruent",$I380=1),$G380,"")</f>
        <v/>
      </c>
      <c r="X380" s="0" t="str">
        <f aca="false">IF(AND($Q380="control",$I380=1,$I378=1),$G380,"")</f>
        <v/>
      </c>
      <c r="Y380" s="0" t="str">
        <f aca="false">IF(AND($Q380="test",$I380=1,$I378=1),$G380,"")</f>
        <v/>
      </c>
      <c r="AB380" s="0" t="str">
        <f aca="false">IF(AND(T380&lt;T$415+2*T$417,T380&gt;T$415-2*T$417),T380,"")</f>
        <v/>
      </c>
      <c r="AC380" s="0" t="str">
        <f aca="false">IF(AND(U380&lt;U$415+2*U$417,U380&gt;U$415-2*U$417),U380,"")</f>
        <v/>
      </c>
      <c r="AD380" s="0" t="str">
        <f aca="false">IF(AND(V380&lt;V$415+2*V$417,V380&gt;V$415-2*V$417),V380,"")</f>
        <v/>
      </c>
      <c r="AF380" s="0" t="str">
        <f aca="false">IF(AND(X380&lt;X$415+2*X$417,X380&gt;X$415-2*X$417),X380,"")</f>
        <v/>
      </c>
      <c r="AG380" s="0" t="str">
        <f aca="false">IF(AND(Y380&lt;Y$415+2*Y$417,Y380&gt;Y$415-2*Y$417),Y380,"")</f>
        <v/>
      </c>
    </row>
    <row r="381" customFormat="false" ht="12.8" hidden="false" customHeight="false" outlineLevel="0" collapsed="false">
      <c r="A381" s="0" t="n">
        <v>380</v>
      </c>
      <c r="B381" s="0" t="s">
        <v>19</v>
      </c>
      <c r="C381" s="0" t="s">
        <v>20</v>
      </c>
      <c r="D381" s="0" t="n">
        <v>55</v>
      </c>
      <c r="E381" s="0" t="n">
        <v>4</v>
      </c>
      <c r="F381" s="0" t="s">
        <v>12</v>
      </c>
      <c r="G381" s="0" t="n">
        <v>593</v>
      </c>
      <c r="H381" s="0" t="s">
        <v>44</v>
      </c>
      <c r="I381" s="0" t="n">
        <v>1</v>
      </c>
      <c r="J381" s="0" t="n">
        <v>0</v>
      </c>
      <c r="L381" s="0" t="s">
        <v>56</v>
      </c>
      <c r="M381" s="0" t="s">
        <v>42</v>
      </c>
      <c r="N381" s="0" t="s">
        <v>66</v>
      </c>
      <c r="O381" s="0" t="s">
        <v>48</v>
      </c>
      <c r="P381" s="0" t="s">
        <v>46</v>
      </c>
      <c r="Q381" s="0" t="s">
        <v>18</v>
      </c>
      <c r="T381" s="0" t="n">
        <f aca="false">IF(AND($P381="Congruent",$I381=1),$G381,"")</f>
        <v>593</v>
      </c>
      <c r="U381" s="0" t="str">
        <f aca="false">IF(AND($P381="Neutre",$I381=1),$G381,"")</f>
        <v/>
      </c>
      <c r="V381" s="0" t="str">
        <f aca="false">IF(AND($P381="Incongruent",$I381=1),$G381,"")</f>
        <v/>
      </c>
      <c r="X381" s="0" t="str">
        <f aca="false">IF(AND($Q381="control",$I381=1,$I379=1),$G381,"")</f>
        <v/>
      </c>
      <c r="Y381" s="0" t="n">
        <f aca="false">IF(AND($Q381="test",$I381=1,$I379=1),$G381,"")</f>
        <v>593</v>
      </c>
      <c r="AB381" s="0" t="n">
        <f aca="false">IF(AND(T381&lt;T$415+2*T$417,T381&gt;T$415-2*T$417),T381,"")</f>
        <v>593</v>
      </c>
      <c r="AC381" s="0" t="str">
        <f aca="false">IF(AND(U381&lt;U$415+2*U$417,U381&gt;U$415-2*U$417),U381,"")</f>
        <v/>
      </c>
      <c r="AD381" s="0" t="str">
        <f aca="false">IF(AND(V381&lt;V$415+2*V$417,V381&gt;V$415-2*V$417),V381,"")</f>
        <v/>
      </c>
      <c r="AF381" s="0" t="str">
        <f aca="false">IF(AND(X381&lt;X$415+2*X$417,X381&gt;X$415-2*X$417),X381,"")</f>
        <v/>
      </c>
      <c r="AG381" s="0" t="n">
        <f aca="false">IF(AND(Y381&lt;Y$415+2*Y$417,Y381&gt;Y$415-2*Y$417),Y381,"")</f>
        <v>593</v>
      </c>
    </row>
    <row r="382" customFormat="false" ht="12.8" hidden="false" customHeight="false" outlineLevel="0" collapsed="false">
      <c r="A382" s="0" t="n">
        <v>381</v>
      </c>
      <c r="B382" s="0" t="s">
        <v>19</v>
      </c>
      <c r="C382" s="0" t="s">
        <v>20</v>
      </c>
      <c r="D382" s="0" t="n">
        <v>55</v>
      </c>
      <c r="E382" s="0" t="n">
        <v>5</v>
      </c>
      <c r="F382" s="0" t="s">
        <v>41</v>
      </c>
      <c r="G382" s="0" t="n">
        <v>500</v>
      </c>
      <c r="I382" s="0" t="n">
        <v>0</v>
      </c>
      <c r="J382" s="0" t="n">
        <v>1</v>
      </c>
      <c r="L382" s="0" t="s">
        <v>56</v>
      </c>
      <c r="M382" s="0" t="s">
        <v>42</v>
      </c>
      <c r="N382" s="0" t="s">
        <v>66</v>
      </c>
      <c r="T382" s="0" t="str">
        <f aca="false">IF(AND($P382="Congruent",$I382=1),$G382,"")</f>
        <v/>
      </c>
      <c r="U382" s="0" t="str">
        <f aca="false">IF(AND($P382="Neutre",$I382=1),$G382,"")</f>
        <v/>
      </c>
      <c r="V382" s="0" t="str">
        <f aca="false">IF(AND($P382="Incongruent",$I382=1),$G382,"")</f>
        <v/>
      </c>
      <c r="X382" s="0" t="str">
        <f aca="false">IF(AND($Q382="control",$I382=1,$I380=1),$G382,"")</f>
        <v/>
      </c>
      <c r="Y382" s="0" t="str">
        <f aca="false">IF(AND($Q382="test",$I382=1,$I380=1),$G382,"")</f>
        <v/>
      </c>
      <c r="AB382" s="0" t="str">
        <f aca="false">IF(AND(T382&lt;T$415+2*T$417,T382&gt;T$415-2*T$417),T382,"")</f>
        <v/>
      </c>
      <c r="AC382" s="0" t="str">
        <f aca="false">IF(AND(U382&lt;U$415+2*U$417,U382&gt;U$415-2*U$417),U382,"")</f>
        <v/>
      </c>
      <c r="AD382" s="0" t="str">
        <f aca="false">IF(AND(V382&lt;V$415+2*V$417,V382&gt;V$415-2*V$417),V382,"")</f>
        <v/>
      </c>
      <c r="AF382" s="0" t="str">
        <f aca="false">IF(AND(X382&lt;X$415+2*X$417,X382&gt;X$415-2*X$417),X382,"")</f>
        <v/>
      </c>
      <c r="AG382" s="0" t="str">
        <f aca="false">IF(AND(Y382&lt;Y$415+2*Y$417,Y382&gt;Y$415-2*Y$417),Y382,"")</f>
        <v/>
      </c>
    </row>
    <row r="383" customFormat="false" ht="12.8" hidden="false" customHeight="false" outlineLevel="0" collapsed="false">
      <c r="A383" s="0" t="n">
        <v>382</v>
      </c>
      <c r="B383" s="0" t="s">
        <v>19</v>
      </c>
      <c r="C383" s="0" t="s">
        <v>20</v>
      </c>
      <c r="D383" s="0" t="n">
        <v>55</v>
      </c>
      <c r="E383" s="0" t="n">
        <v>6</v>
      </c>
      <c r="F383" s="0" t="s">
        <v>49</v>
      </c>
      <c r="G383" s="0" t="n">
        <v>1000</v>
      </c>
      <c r="I383" s="0" t="n">
        <v>0</v>
      </c>
      <c r="J383" s="0" t="n">
        <v>1</v>
      </c>
      <c r="K383" s="0" t="n">
        <v>1</v>
      </c>
      <c r="L383" s="0" t="s">
        <v>56</v>
      </c>
      <c r="M383" s="0" t="s">
        <v>42</v>
      </c>
      <c r="N383" s="0" t="s">
        <v>66</v>
      </c>
      <c r="T383" s="0" t="str">
        <f aca="false">IF(AND($P383="Congruent",$I383=1),$G383,"")</f>
        <v/>
      </c>
      <c r="U383" s="0" t="str">
        <f aca="false">IF(AND($P383="Neutre",$I383=1),$G383,"")</f>
        <v/>
      </c>
      <c r="V383" s="0" t="str">
        <f aca="false">IF(AND($P383="Incongruent",$I383=1),$G383,"")</f>
        <v/>
      </c>
      <c r="X383" s="0" t="str">
        <f aca="false">IF(AND($Q383="control",$I383=1,$I381=1),$G383,"")</f>
        <v/>
      </c>
      <c r="Y383" s="0" t="str">
        <f aca="false">IF(AND($Q383="test",$I383=1,$I381=1),$G383,"")</f>
        <v/>
      </c>
      <c r="AB383" s="0" t="str">
        <f aca="false">IF(AND(T383&lt;T$415+2*T$417,T383&gt;T$415-2*T$417),T383,"")</f>
        <v/>
      </c>
      <c r="AC383" s="0" t="str">
        <f aca="false">IF(AND(U383&lt;U$415+2*U$417,U383&gt;U$415-2*U$417),U383,"")</f>
        <v/>
      </c>
      <c r="AD383" s="0" t="str">
        <f aca="false">IF(AND(V383&lt;V$415+2*V$417,V383&gt;V$415-2*V$417),V383,"")</f>
        <v/>
      </c>
      <c r="AF383" s="0" t="str">
        <f aca="false">IF(AND(X383&lt;X$415+2*X$417,X383&gt;X$415-2*X$417),X383,"")</f>
        <v/>
      </c>
      <c r="AG383" s="0" t="str">
        <f aca="false">IF(AND(Y383&lt;Y$415+2*Y$417,Y383&gt;Y$415-2*Y$417),Y383,"")</f>
        <v/>
      </c>
    </row>
    <row r="384" customFormat="false" ht="12.8" hidden="false" customHeight="false" outlineLevel="0" collapsed="false">
      <c r="A384" s="0" t="n">
        <v>383</v>
      </c>
      <c r="B384" s="0" t="s">
        <v>19</v>
      </c>
      <c r="C384" s="0" t="s">
        <v>20</v>
      </c>
      <c r="D384" s="0" t="n">
        <v>56</v>
      </c>
      <c r="E384" s="0" t="n">
        <v>1</v>
      </c>
      <c r="F384" s="0" t="s">
        <v>41</v>
      </c>
      <c r="G384" s="0" t="n">
        <v>500</v>
      </c>
      <c r="I384" s="0" t="n">
        <v>0</v>
      </c>
      <c r="J384" s="0" t="n">
        <v>1</v>
      </c>
      <c r="L384" s="0" t="s">
        <v>50</v>
      </c>
      <c r="M384" s="0" t="s">
        <v>55</v>
      </c>
      <c r="N384" s="0" t="s">
        <v>67</v>
      </c>
      <c r="T384" s="0" t="str">
        <f aca="false">IF(AND($P384="Congruent",$I384=1),$G384,"")</f>
        <v/>
      </c>
      <c r="U384" s="0" t="str">
        <f aca="false">IF(AND($P384="Neutre",$I384=1),$G384,"")</f>
        <v/>
      </c>
      <c r="V384" s="0" t="str">
        <f aca="false">IF(AND($P384="Incongruent",$I384=1),$G384,"")</f>
        <v/>
      </c>
      <c r="X384" s="0" t="str">
        <f aca="false">IF(AND($Q384="control",$I384=1,$I382=1),$G384,"")</f>
        <v/>
      </c>
      <c r="Y384" s="0" t="str">
        <f aca="false">IF(AND($Q384="test",$I384=1,$I382=1),$G384,"")</f>
        <v/>
      </c>
      <c r="AB384" s="0" t="str">
        <f aca="false">IF(AND(T384&lt;T$415+2*T$417,T384&gt;T$415-2*T$417),T384,"")</f>
        <v/>
      </c>
      <c r="AC384" s="0" t="str">
        <f aca="false">IF(AND(U384&lt;U$415+2*U$417,U384&gt;U$415-2*U$417),U384,"")</f>
        <v/>
      </c>
      <c r="AD384" s="0" t="str">
        <f aca="false">IF(AND(V384&lt;V$415+2*V$417,V384&gt;V$415-2*V$417),V384,"")</f>
        <v/>
      </c>
      <c r="AF384" s="0" t="str">
        <f aca="false">IF(AND(X384&lt;X$415+2*X$417,X384&gt;X$415-2*X$417),X384,"")</f>
        <v/>
      </c>
      <c r="AG384" s="0" t="str">
        <f aca="false">IF(AND(Y384&lt;Y$415+2*Y$417,Y384&gt;Y$415-2*Y$417),Y384,"")</f>
        <v/>
      </c>
    </row>
    <row r="385" customFormat="false" ht="12.8" hidden="false" customHeight="false" outlineLevel="0" collapsed="false">
      <c r="A385" s="0" t="n">
        <v>384</v>
      </c>
      <c r="B385" s="0" t="s">
        <v>19</v>
      </c>
      <c r="C385" s="0" t="s">
        <v>20</v>
      </c>
      <c r="D385" s="0" t="n">
        <v>56</v>
      </c>
      <c r="E385" s="0" t="n">
        <v>2</v>
      </c>
      <c r="F385" s="0" t="s">
        <v>11</v>
      </c>
      <c r="G385" s="0" t="n">
        <v>442</v>
      </c>
      <c r="H385" s="0" t="s">
        <v>47</v>
      </c>
      <c r="I385" s="0" t="n">
        <v>1</v>
      </c>
      <c r="J385" s="0" t="n">
        <v>0</v>
      </c>
      <c r="L385" s="0" t="s">
        <v>50</v>
      </c>
      <c r="M385" s="0" t="s">
        <v>55</v>
      </c>
      <c r="N385" s="0" t="s">
        <v>67</v>
      </c>
      <c r="O385" s="0" t="s">
        <v>52</v>
      </c>
      <c r="P385" s="0" t="s">
        <v>53</v>
      </c>
      <c r="T385" s="0" t="str">
        <f aca="false">IF(AND($P385="Congruent",$I385=1),$G385,"")</f>
        <v/>
      </c>
      <c r="U385" s="0" t="n">
        <f aca="false">IF(AND($P385="Neutre",$I385=1),$G385,"")</f>
        <v>442</v>
      </c>
      <c r="V385" s="0" t="str">
        <f aca="false">IF(AND($P385="Incongruent",$I385=1),$G385,"")</f>
        <v/>
      </c>
      <c r="X385" s="0" t="str">
        <f aca="false">IF(AND($Q385="control",$I385=1,$I383=1),$G385,"")</f>
        <v/>
      </c>
      <c r="Y385" s="0" t="str">
        <f aca="false">IF(AND($Q385="test",$I385=1,$I383=1),$G385,"")</f>
        <v/>
      </c>
      <c r="AB385" s="0" t="str">
        <f aca="false">IF(AND(T385&lt;T$415+2*T$417,T385&gt;T$415-2*T$417),T385,"")</f>
        <v/>
      </c>
      <c r="AC385" s="0" t="n">
        <f aca="false">IF(AND(U385&lt;U$415+2*U$417,U385&gt;U$415-2*U$417),U385,"")</f>
        <v>442</v>
      </c>
      <c r="AD385" s="0" t="str">
        <f aca="false">IF(AND(V385&lt;V$415+2*V$417,V385&gt;V$415-2*V$417),V385,"")</f>
        <v/>
      </c>
      <c r="AF385" s="0" t="str">
        <f aca="false">IF(AND(X385&lt;X$415+2*X$417,X385&gt;X$415-2*X$417),X385,"")</f>
        <v/>
      </c>
      <c r="AG385" s="0" t="str">
        <f aca="false">IF(AND(Y385&lt;Y$415+2*Y$417,Y385&gt;Y$415-2*Y$417),Y385,"")</f>
        <v/>
      </c>
    </row>
    <row r="386" customFormat="false" ht="12.8" hidden="false" customHeight="false" outlineLevel="0" collapsed="false">
      <c r="A386" s="0" t="n">
        <v>385</v>
      </c>
      <c r="B386" s="0" t="s">
        <v>19</v>
      </c>
      <c r="C386" s="0" t="s">
        <v>20</v>
      </c>
      <c r="D386" s="0" t="n">
        <v>56</v>
      </c>
      <c r="E386" s="0" t="n">
        <v>3</v>
      </c>
      <c r="F386" s="0" t="s">
        <v>41</v>
      </c>
      <c r="G386" s="0" t="n">
        <v>500</v>
      </c>
      <c r="I386" s="0" t="n">
        <v>0</v>
      </c>
      <c r="J386" s="0" t="n">
        <v>1</v>
      </c>
      <c r="L386" s="0" t="s">
        <v>50</v>
      </c>
      <c r="M386" s="0" t="s">
        <v>55</v>
      </c>
      <c r="N386" s="0" t="s">
        <v>67</v>
      </c>
      <c r="T386" s="0" t="str">
        <f aca="false">IF(AND($P386="Congruent",$I386=1),$G386,"")</f>
        <v/>
      </c>
      <c r="U386" s="0" t="str">
        <f aca="false">IF(AND($P386="Neutre",$I386=1),$G386,"")</f>
        <v/>
      </c>
      <c r="V386" s="0" t="str">
        <f aca="false">IF(AND($P386="Incongruent",$I386=1),$G386,"")</f>
        <v/>
      </c>
      <c r="X386" s="0" t="str">
        <f aca="false">IF(AND($Q386="control",$I386=1,$I384=1),$G386,"")</f>
        <v/>
      </c>
      <c r="Y386" s="0" t="str">
        <f aca="false">IF(AND($Q386="test",$I386=1,$I384=1),$G386,"")</f>
        <v/>
      </c>
      <c r="AB386" s="0" t="str">
        <f aca="false">IF(AND(T386&lt;T$415+2*T$417,T386&gt;T$415-2*T$417),T386,"")</f>
        <v/>
      </c>
      <c r="AC386" s="0" t="str">
        <f aca="false">IF(AND(U386&lt;U$415+2*U$417,U386&gt;U$415-2*U$417),U386,"")</f>
        <v/>
      </c>
      <c r="AD386" s="0" t="str">
        <f aca="false">IF(AND(V386&lt;V$415+2*V$417,V386&gt;V$415-2*V$417),V386,"")</f>
        <v/>
      </c>
      <c r="AF386" s="0" t="str">
        <f aca="false">IF(AND(X386&lt;X$415+2*X$417,X386&gt;X$415-2*X$417),X386,"")</f>
        <v/>
      </c>
      <c r="AG386" s="0" t="str">
        <f aca="false">IF(AND(Y386&lt;Y$415+2*Y$417,Y386&gt;Y$415-2*Y$417),Y386,"")</f>
        <v/>
      </c>
    </row>
    <row r="387" customFormat="false" ht="12.8" hidden="false" customHeight="false" outlineLevel="0" collapsed="false">
      <c r="A387" s="0" t="n">
        <v>386</v>
      </c>
      <c r="B387" s="0" t="s">
        <v>19</v>
      </c>
      <c r="C387" s="0" t="s">
        <v>20</v>
      </c>
      <c r="D387" s="0" t="n">
        <v>56</v>
      </c>
      <c r="E387" s="0" t="n">
        <v>4</v>
      </c>
      <c r="F387" s="0" t="s">
        <v>12</v>
      </c>
      <c r="G387" s="0" t="n">
        <v>628</v>
      </c>
      <c r="H387" s="0" t="s">
        <v>44</v>
      </c>
      <c r="I387" s="0" t="n">
        <v>1</v>
      </c>
      <c r="J387" s="0" t="n">
        <v>0</v>
      </c>
      <c r="L387" s="0" t="s">
        <v>50</v>
      </c>
      <c r="M387" s="0" t="s">
        <v>55</v>
      </c>
      <c r="N387" s="0" t="s">
        <v>67</v>
      </c>
      <c r="O387" s="0" t="s">
        <v>48</v>
      </c>
      <c r="P387" s="0" t="s">
        <v>46</v>
      </c>
      <c r="Q387" s="0" t="s">
        <v>17</v>
      </c>
      <c r="T387" s="0" t="n">
        <f aca="false">IF(AND($P387="Congruent",$I387=1),$G387,"")</f>
        <v>628</v>
      </c>
      <c r="U387" s="0" t="str">
        <f aca="false">IF(AND($P387="Neutre",$I387=1),$G387,"")</f>
        <v/>
      </c>
      <c r="V387" s="0" t="str">
        <f aca="false">IF(AND($P387="Incongruent",$I387=1),$G387,"")</f>
        <v/>
      </c>
      <c r="X387" s="0" t="n">
        <f aca="false">IF(AND($Q387="control",$I387=1,$I385=1),$G387,"")</f>
        <v>628</v>
      </c>
      <c r="Y387" s="0" t="str">
        <f aca="false">IF(AND($Q387="test",$I387=1,$I385=1),$G387,"")</f>
        <v/>
      </c>
      <c r="AB387" s="0" t="n">
        <f aca="false">IF(AND(T387&lt;T$415+2*T$417,T387&gt;T$415-2*T$417),T387,"")</f>
        <v>628</v>
      </c>
      <c r="AC387" s="0" t="str">
        <f aca="false">IF(AND(U387&lt;U$415+2*U$417,U387&gt;U$415-2*U$417),U387,"")</f>
        <v/>
      </c>
      <c r="AD387" s="0" t="str">
        <f aca="false">IF(AND(V387&lt;V$415+2*V$417,V387&gt;V$415-2*V$417),V387,"")</f>
        <v/>
      </c>
      <c r="AF387" s="0" t="n">
        <f aca="false">IF(AND(X387&lt;X$415+2*X$417,X387&gt;X$415-2*X$417),X387,"")</f>
        <v>628</v>
      </c>
      <c r="AG387" s="0" t="str">
        <f aca="false">IF(AND(Y387&lt;Y$415+2*Y$417,Y387&gt;Y$415-2*Y$417),Y387,"")</f>
        <v/>
      </c>
    </row>
    <row r="388" customFormat="false" ht="12.8" hidden="false" customHeight="false" outlineLevel="0" collapsed="false">
      <c r="A388" s="0" t="n">
        <v>387</v>
      </c>
      <c r="B388" s="0" t="s">
        <v>19</v>
      </c>
      <c r="C388" s="0" t="s">
        <v>20</v>
      </c>
      <c r="D388" s="0" t="n">
        <v>56</v>
      </c>
      <c r="E388" s="0" t="n">
        <v>5</v>
      </c>
      <c r="F388" s="0" t="s">
        <v>41</v>
      </c>
      <c r="G388" s="0" t="n">
        <v>500</v>
      </c>
      <c r="I388" s="0" t="n">
        <v>0</v>
      </c>
      <c r="J388" s="0" t="n">
        <v>1</v>
      </c>
      <c r="L388" s="0" t="s">
        <v>50</v>
      </c>
      <c r="M388" s="0" t="s">
        <v>55</v>
      </c>
      <c r="N388" s="0" t="s">
        <v>67</v>
      </c>
      <c r="T388" s="0" t="str">
        <f aca="false">IF(AND($P388="Congruent",$I388=1),$G388,"")</f>
        <v/>
      </c>
      <c r="U388" s="0" t="str">
        <f aca="false">IF(AND($P388="Neutre",$I388=1),$G388,"")</f>
        <v/>
      </c>
      <c r="V388" s="0" t="str">
        <f aca="false">IF(AND($P388="Incongruent",$I388=1),$G388,"")</f>
        <v/>
      </c>
      <c r="X388" s="0" t="str">
        <f aca="false">IF(AND($Q388="control",$I388=1,$I386=1),$G388,"")</f>
        <v/>
      </c>
      <c r="Y388" s="0" t="str">
        <f aca="false">IF(AND($Q388="test",$I388=1,$I386=1),$G388,"")</f>
        <v/>
      </c>
      <c r="AB388" s="0" t="str">
        <f aca="false">IF(AND(T388&lt;T$415+2*T$417,T388&gt;T$415-2*T$417),T388,"")</f>
        <v/>
      </c>
      <c r="AC388" s="0" t="str">
        <f aca="false">IF(AND(U388&lt;U$415+2*U$417,U388&gt;U$415-2*U$417),U388,"")</f>
        <v/>
      </c>
      <c r="AD388" s="0" t="str">
        <f aca="false">IF(AND(V388&lt;V$415+2*V$417,V388&gt;V$415-2*V$417),V388,"")</f>
        <v/>
      </c>
      <c r="AF388" s="0" t="str">
        <f aca="false">IF(AND(X388&lt;X$415+2*X$417,X388&gt;X$415-2*X$417),X388,"")</f>
        <v/>
      </c>
      <c r="AG388" s="0" t="str">
        <f aca="false">IF(AND(Y388&lt;Y$415+2*Y$417,Y388&gt;Y$415-2*Y$417),Y388,"")</f>
        <v/>
      </c>
    </row>
    <row r="389" customFormat="false" ht="12.8" hidden="false" customHeight="false" outlineLevel="0" collapsed="false">
      <c r="A389" s="0" t="n">
        <v>388</v>
      </c>
      <c r="B389" s="0" t="s">
        <v>19</v>
      </c>
      <c r="C389" s="0" t="s">
        <v>20</v>
      </c>
      <c r="D389" s="0" t="n">
        <v>56</v>
      </c>
      <c r="E389" s="0" t="n">
        <v>6</v>
      </c>
      <c r="F389" s="0" t="s">
        <v>49</v>
      </c>
      <c r="G389" s="0" t="n">
        <v>1001</v>
      </c>
      <c r="I389" s="0" t="n">
        <v>0</v>
      </c>
      <c r="J389" s="0" t="n">
        <v>1</v>
      </c>
      <c r="K389" s="0" t="n">
        <v>1</v>
      </c>
      <c r="L389" s="0" t="s">
        <v>50</v>
      </c>
      <c r="M389" s="0" t="s">
        <v>55</v>
      </c>
      <c r="N389" s="0" t="s">
        <v>67</v>
      </c>
      <c r="T389" s="0" t="str">
        <f aca="false">IF(AND($P389="Congruent",$I389=1),$G389,"")</f>
        <v/>
      </c>
      <c r="U389" s="0" t="str">
        <f aca="false">IF(AND($P389="Neutre",$I389=1),$G389,"")</f>
        <v/>
      </c>
      <c r="V389" s="0" t="str">
        <f aca="false">IF(AND($P389="Incongruent",$I389=1),$G389,"")</f>
        <v/>
      </c>
      <c r="X389" s="0" t="str">
        <f aca="false">IF(AND($Q389="control",$I389=1,$I387=1),$G389,"")</f>
        <v/>
      </c>
      <c r="Y389" s="0" t="str">
        <f aca="false">IF(AND($Q389="test",$I389=1,$I387=1),$G389,"")</f>
        <v/>
      </c>
      <c r="AB389" s="0" t="str">
        <f aca="false">IF(AND(T389&lt;T$415+2*T$417,T389&gt;T$415-2*T$417),T389,"")</f>
        <v/>
      </c>
      <c r="AC389" s="0" t="str">
        <f aca="false">IF(AND(U389&lt;U$415+2*U$417,U389&gt;U$415-2*U$417),U389,"")</f>
        <v/>
      </c>
      <c r="AD389" s="0" t="str">
        <f aca="false">IF(AND(V389&lt;V$415+2*V$417,V389&gt;V$415-2*V$417),V389,"")</f>
        <v/>
      </c>
      <c r="AF389" s="0" t="str">
        <f aca="false">IF(AND(X389&lt;X$415+2*X$417,X389&gt;X$415-2*X$417),X389,"")</f>
        <v/>
      </c>
      <c r="AG389" s="0" t="str">
        <f aca="false">IF(AND(Y389&lt;Y$415+2*Y$417,Y389&gt;Y$415-2*Y$417),Y389,"")</f>
        <v/>
      </c>
    </row>
    <row r="390" customFormat="false" ht="12.8" hidden="false" customHeight="false" outlineLevel="0" collapsed="false">
      <c r="A390" s="0" t="n">
        <v>389</v>
      </c>
      <c r="B390" s="0" t="s">
        <v>19</v>
      </c>
      <c r="C390" s="0" t="s">
        <v>20</v>
      </c>
      <c r="D390" s="0" t="n">
        <v>57</v>
      </c>
      <c r="E390" s="0" t="n">
        <v>1</v>
      </c>
      <c r="F390" s="0" t="s">
        <v>41</v>
      </c>
      <c r="G390" s="0" t="n">
        <v>499</v>
      </c>
      <c r="I390" s="0" t="n">
        <v>0</v>
      </c>
      <c r="J390" s="0" t="n">
        <v>1</v>
      </c>
      <c r="L390" s="0" t="s">
        <v>61</v>
      </c>
      <c r="M390" s="0" t="s">
        <v>43</v>
      </c>
      <c r="N390" s="0" t="s">
        <v>65</v>
      </c>
      <c r="T390" s="0" t="str">
        <f aca="false">IF(AND($P390="Congruent",$I390=1),$G390,"")</f>
        <v/>
      </c>
      <c r="U390" s="0" t="str">
        <f aca="false">IF(AND($P390="Neutre",$I390=1),$G390,"")</f>
        <v/>
      </c>
      <c r="V390" s="0" t="str">
        <f aca="false">IF(AND($P390="Incongruent",$I390=1),$G390,"")</f>
        <v/>
      </c>
      <c r="X390" s="0" t="str">
        <f aca="false">IF(AND($Q390="control",$I390=1,$I388=1),$G390,"")</f>
        <v/>
      </c>
      <c r="Y390" s="0" t="str">
        <f aca="false">IF(AND($Q390="test",$I390=1,$I388=1),$G390,"")</f>
        <v/>
      </c>
      <c r="AB390" s="0" t="str">
        <f aca="false">IF(AND(T390&lt;T$415+2*T$417,T390&gt;T$415-2*T$417),T390,"")</f>
        <v/>
      </c>
      <c r="AC390" s="0" t="str">
        <f aca="false">IF(AND(U390&lt;U$415+2*U$417,U390&gt;U$415-2*U$417),U390,"")</f>
        <v/>
      </c>
      <c r="AD390" s="0" t="str">
        <f aca="false">IF(AND(V390&lt;V$415+2*V$417,V390&gt;V$415-2*V$417),V390,"")</f>
        <v/>
      </c>
      <c r="AF390" s="0" t="str">
        <f aca="false">IF(AND(X390&lt;X$415+2*X$417,X390&gt;X$415-2*X$417),X390,"")</f>
        <v/>
      </c>
      <c r="AG390" s="0" t="str">
        <f aca="false">IF(AND(Y390&lt;Y$415+2*Y$417,Y390&gt;Y$415-2*Y$417),Y390,"")</f>
        <v/>
      </c>
    </row>
    <row r="391" customFormat="false" ht="12.8" hidden="false" customHeight="false" outlineLevel="0" collapsed="false">
      <c r="A391" s="0" t="n">
        <v>390</v>
      </c>
      <c r="B391" s="0" t="s">
        <v>19</v>
      </c>
      <c r="C391" s="0" t="s">
        <v>20</v>
      </c>
      <c r="D391" s="0" t="n">
        <v>57</v>
      </c>
      <c r="E391" s="0" t="n">
        <v>2</v>
      </c>
      <c r="F391" s="0" t="s">
        <v>11</v>
      </c>
      <c r="G391" s="0" t="n">
        <v>627</v>
      </c>
      <c r="H391" s="0" t="s">
        <v>44</v>
      </c>
      <c r="I391" s="0" t="n">
        <v>1</v>
      </c>
      <c r="J391" s="0" t="n">
        <v>0</v>
      </c>
      <c r="L391" s="0" t="s">
        <v>61</v>
      </c>
      <c r="M391" s="0" t="s">
        <v>43</v>
      </c>
      <c r="N391" s="0" t="s">
        <v>65</v>
      </c>
      <c r="O391" s="0" t="s">
        <v>45</v>
      </c>
      <c r="P391" s="0" t="s">
        <v>46</v>
      </c>
      <c r="T391" s="0" t="n">
        <f aca="false">IF(AND($P391="Congruent",$I391=1),$G391,"")</f>
        <v>627</v>
      </c>
      <c r="U391" s="0" t="str">
        <f aca="false">IF(AND($P391="Neutre",$I391=1),$G391,"")</f>
        <v/>
      </c>
      <c r="V391" s="0" t="str">
        <f aca="false">IF(AND($P391="Incongruent",$I391=1),$G391,"")</f>
        <v/>
      </c>
      <c r="X391" s="0" t="str">
        <f aca="false">IF(AND($Q391="control",$I391=1,$I389=1),$G391,"")</f>
        <v/>
      </c>
      <c r="Y391" s="0" t="str">
        <f aca="false">IF(AND($Q391="test",$I391=1,$I389=1),$G391,"")</f>
        <v/>
      </c>
      <c r="AB391" s="0" t="n">
        <f aca="false">IF(AND(T391&lt;T$415+2*T$417,T391&gt;T$415-2*T$417),T391,"")</f>
        <v>627</v>
      </c>
      <c r="AC391" s="0" t="str">
        <f aca="false">IF(AND(U391&lt;U$415+2*U$417,U391&gt;U$415-2*U$417),U391,"")</f>
        <v/>
      </c>
      <c r="AD391" s="0" t="str">
        <f aca="false">IF(AND(V391&lt;V$415+2*V$417,V391&gt;V$415-2*V$417),V391,"")</f>
        <v/>
      </c>
      <c r="AF391" s="0" t="str">
        <f aca="false">IF(AND(X391&lt;X$415+2*X$417,X391&gt;X$415-2*X$417),X391,"")</f>
        <v/>
      </c>
      <c r="AG391" s="0" t="str">
        <f aca="false">IF(AND(Y391&lt;Y$415+2*Y$417,Y391&gt;Y$415-2*Y$417),Y391,"")</f>
        <v/>
      </c>
    </row>
    <row r="392" customFormat="false" ht="12.8" hidden="false" customHeight="false" outlineLevel="0" collapsed="false">
      <c r="A392" s="0" t="n">
        <v>391</v>
      </c>
      <c r="B392" s="0" t="s">
        <v>19</v>
      </c>
      <c r="C392" s="0" t="s">
        <v>20</v>
      </c>
      <c r="D392" s="0" t="n">
        <v>57</v>
      </c>
      <c r="E392" s="0" t="n">
        <v>3</v>
      </c>
      <c r="F392" s="0" t="s">
        <v>41</v>
      </c>
      <c r="G392" s="0" t="n">
        <v>500</v>
      </c>
      <c r="I392" s="0" t="n">
        <v>0</v>
      </c>
      <c r="J392" s="0" t="n">
        <v>1</v>
      </c>
      <c r="L392" s="0" t="s">
        <v>61</v>
      </c>
      <c r="M392" s="0" t="s">
        <v>43</v>
      </c>
      <c r="N392" s="0" t="s">
        <v>65</v>
      </c>
      <c r="T392" s="0" t="str">
        <f aca="false">IF(AND($P392="Congruent",$I392=1),$G392,"")</f>
        <v/>
      </c>
      <c r="U392" s="0" t="str">
        <f aca="false">IF(AND($P392="Neutre",$I392=1),$G392,"")</f>
        <v/>
      </c>
      <c r="V392" s="0" t="str">
        <f aca="false">IF(AND($P392="Incongruent",$I392=1),$G392,"")</f>
        <v/>
      </c>
      <c r="X392" s="0" t="str">
        <f aca="false">IF(AND($Q392="control",$I392=1,$I390=1),$G392,"")</f>
        <v/>
      </c>
      <c r="Y392" s="0" t="str">
        <f aca="false">IF(AND($Q392="test",$I392=1,$I390=1),$G392,"")</f>
        <v/>
      </c>
      <c r="AB392" s="0" t="str">
        <f aca="false">IF(AND(T392&lt;T$415+2*T$417,T392&gt;T$415-2*T$417),T392,"")</f>
        <v/>
      </c>
      <c r="AC392" s="0" t="str">
        <f aca="false">IF(AND(U392&lt;U$415+2*U$417,U392&gt;U$415-2*U$417),U392,"")</f>
        <v/>
      </c>
      <c r="AD392" s="0" t="str">
        <f aca="false">IF(AND(V392&lt;V$415+2*V$417,V392&gt;V$415-2*V$417),V392,"")</f>
        <v/>
      </c>
      <c r="AF392" s="0" t="str">
        <f aca="false">IF(AND(X392&lt;X$415+2*X$417,X392&gt;X$415-2*X$417),X392,"")</f>
        <v/>
      </c>
      <c r="AG392" s="0" t="str">
        <f aca="false">IF(AND(Y392&lt;Y$415+2*Y$417,Y392&gt;Y$415-2*Y$417),Y392,"")</f>
        <v/>
      </c>
    </row>
    <row r="393" customFormat="false" ht="12.8" hidden="false" customHeight="false" outlineLevel="0" collapsed="false">
      <c r="A393" s="0" t="n">
        <v>392</v>
      </c>
      <c r="B393" s="0" t="s">
        <v>19</v>
      </c>
      <c r="C393" s="0" t="s">
        <v>20</v>
      </c>
      <c r="D393" s="0" t="n">
        <v>57</v>
      </c>
      <c r="E393" s="0" t="n">
        <v>4</v>
      </c>
      <c r="F393" s="0" t="s">
        <v>12</v>
      </c>
      <c r="G393" s="0" t="n">
        <v>477</v>
      </c>
      <c r="H393" s="0" t="s">
        <v>47</v>
      </c>
      <c r="I393" s="0" t="n">
        <v>1</v>
      </c>
      <c r="J393" s="0" t="n">
        <v>0</v>
      </c>
      <c r="L393" s="0" t="s">
        <v>61</v>
      </c>
      <c r="M393" s="0" t="s">
        <v>43</v>
      </c>
      <c r="N393" s="0" t="s">
        <v>65</v>
      </c>
      <c r="O393" s="0" t="s">
        <v>48</v>
      </c>
      <c r="P393" s="0" t="s">
        <v>46</v>
      </c>
      <c r="T393" s="0" t="n">
        <f aca="false">IF(AND($P393="Congruent",$I393=1),$G393,"")</f>
        <v>477</v>
      </c>
      <c r="U393" s="0" t="str">
        <f aca="false">IF(AND($P393="Neutre",$I393=1),$G393,"")</f>
        <v/>
      </c>
      <c r="V393" s="0" t="str">
        <f aca="false">IF(AND($P393="Incongruent",$I393=1),$G393,"")</f>
        <v/>
      </c>
      <c r="X393" s="0" t="str">
        <f aca="false">IF(AND($Q393="control",$I393=1,$I391=1),$G393,"")</f>
        <v/>
      </c>
      <c r="Y393" s="0" t="str">
        <f aca="false">IF(AND($Q393="test",$I393=1,$I391=1),$G393,"")</f>
        <v/>
      </c>
      <c r="AB393" s="0" t="n">
        <f aca="false">IF(AND(T393&lt;T$415+2*T$417,T393&gt;T$415-2*T$417),T393,"")</f>
        <v>477</v>
      </c>
      <c r="AC393" s="0" t="str">
        <f aca="false">IF(AND(U393&lt;U$415+2*U$417,U393&gt;U$415-2*U$417),U393,"")</f>
        <v/>
      </c>
      <c r="AD393" s="0" t="str">
        <f aca="false">IF(AND(V393&lt;V$415+2*V$417,V393&gt;V$415-2*V$417),V393,"")</f>
        <v/>
      </c>
      <c r="AF393" s="0" t="str">
        <f aca="false">IF(AND(X393&lt;X$415+2*X$417,X393&gt;X$415-2*X$417),X393,"")</f>
        <v/>
      </c>
      <c r="AG393" s="0" t="str">
        <f aca="false">IF(AND(Y393&lt;Y$415+2*Y$417,Y393&gt;Y$415-2*Y$417),Y393,"")</f>
        <v/>
      </c>
    </row>
    <row r="394" customFormat="false" ht="12.8" hidden="false" customHeight="false" outlineLevel="0" collapsed="false">
      <c r="A394" s="0" t="n">
        <v>393</v>
      </c>
      <c r="B394" s="0" t="s">
        <v>19</v>
      </c>
      <c r="C394" s="0" t="s">
        <v>20</v>
      </c>
      <c r="D394" s="0" t="n">
        <v>57</v>
      </c>
      <c r="E394" s="0" t="n">
        <v>5</v>
      </c>
      <c r="F394" s="0" t="s">
        <v>41</v>
      </c>
      <c r="G394" s="0" t="n">
        <v>500</v>
      </c>
      <c r="I394" s="0" t="n">
        <v>0</v>
      </c>
      <c r="J394" s="0" t="n">
        <v>1</v>
      </c>
      <c r="L394" s="0" t="s">
        <v>61</v>
      </c>
      <c r="M394" s="0" t="s">
        <v>43</v>
      </c>
      <c r="N394" s="0" t="s">
        <v>65</v>
      </c>
      <c r="T394" s="0" t="str">
        <f aca="false">IF(AND($P394="Congruent",$I394=1),$G394,"")</f>
        <v/>
      </c>
      <c r="U394" s="0" t="str">
        <f aca="false">IF(AND($P394="Neutre",$I394=1),$G394,"")</f>
        <v/>
      </c>
      <c r="V394" s="0" t="str">
        <f aca="false">IF(AND($P394="Incongruent",$I394=1),$G394,"")</f>
        <v/>
      </c>
      <c r="X394" s="0" t="str">
        <f aca="false">IF(AND($Q394="control",$I394=1,$I392=1),$G394,"")</f>
        <v/>
      </c>
      <c r="Y394" s="0" t="str">
        <f aca="false">IF(AND($Q394="test",$I394=1,$I392=1),$G394,"")</f>
        <v/>
      </c>
      <c r="AB394" s="0" t="str">
        <f aca="false">IF(AND(T394&lt;T$415+2*T$417,T394&gt;T$415-2*T$417),T394,"")</f>
        <v/>
      </c>
      <c r="AC394" s="0" t="str">
        <f aca="false">IF(AND(U394&lt;U$415+2*U$417,U394&gt;U$415-2*U$417),U394,"")</f>
        <v/>
      </c>
      <c r="AD394" s="0" t="str">
        <f aca="false">IF(AND(V394&lt;V$415+2*V$417,V394&gt;V$415-2*V$417),V394,"")</f>
        <v/>
      </c>
      <c r="AF394" s="0" t="str">
        <f aca="false">IF(AND(X394&lt;X$415+2*X$417,X394&gt;X$415-2*X$417),X394,"")</f>
        <v/>
      </c>
      <c r="AG394" s="0" t="str">
        <f aca="false">IF(AND(Y394&lt;Y$415+2*Y$417,Y394&gt;Y$415-2*Y$417),Y394,"")</f>
        <v/>
      </c>
    </row>
    <row r="395" customFormat="false" ht="12.8" hidden="false" customHeight="false" outlineLevel="0" collapsed="false">
      <c r="A395" s="0" t="n">
        <v>394</v>
      </c>
      <c r="B395" s="0" t="s">
        <v>19</v>
      </c>
      <c r="C395" s="0" t="s">
        <v>20</v>
      </c>
      <c r="D395" s="0" t="n">
        <v>57</v>
      </c>
      <c r="E395" s="0" t="n">
        <v>6</v>
      </c>
      <c r="F395" s="0" t="s">
        <v>49</v>
      </c>
      <c r="G395" s="0" t="n">
        <v>999</v>
      </c>
      <c r="I395" s="0" t="n">
        <v>0</v>
      </c>
      <c r="J395" s="0" t="n">
        <v>1</v>
      </c>
      <c r="K395" s="0" t="n">
        <v>1</v>
      </c>
      <c r="L395" s="0" t="s">
        <v>61</v>
      </c>
      <c r="M395" s="0" t="s">
        <v>43</v>
      </c>
      <c r="N395" s="0" t="s">
        <v>65</v>
      </c>
      <c r="T395" s="0" t="str">
        <f aca="false">IF(AND($P395="Congruent",$I395=1),$G395,"")</f>
        <v/>
      </c>
      <c r="U395" s="0" t="str">
        <f aca="false">IF(AND($P395="Neutre",$I395=1),$G395,"")</f>
        <v/>
      </c>
      <c r="V395" s="0" t="str">
        <f aca="false">IF(AND($P395="Incongruent",$I395=1),$G395,"")</f>
        <v/>
      </c>
      <c r="X395" s="0" t="str">
        <f aca="false">IF(AND($Q395="control",$I395=1,$I393=1),$G395,"")</f>
        <v/>
      </c>
      <c r="Y395" s="0" t="str">
        <f aca="false">IF(AND($Q395="test",$I395=1,$I393=1),$G395,"")</f>
        <v/>
      </c>
      <c r="AB395" s="0" t="str">
        <f aca="false">IF(AND(T395&lt;T$415+2*T$417,T395&gt;T$415-2*T$417),T395,"")</f>
        <v/>
      </c>
      <c r="AC395" s="0" t="str">
        <f aca="false">IF(AND(U395&lt;U$415+2*U$417,U395&gt;U$415-2*U$417),U395,"")</f>
        <v/>
      </c>
      <c r="AD395" s="0" t="str">
        <f aca="false">IF(AND(V395&lt;V$415+2*V$417,V395&gt;V$415-2*V$417),V395,"")</f>
        <v/>
      </c>
      <c r="AF395" s="0" t="str">
        <f aca="false">IF(AND(X395&lt;X$415+2*X$417,X395&gt;X$415-2*X$417),X395,"")</f>
        <v/>
      </c>
      <c r="AG395" s="0" t="str">
        <f aca="false">IF(AND(Y395&lt;Y$415+2*Y$417,Y395&gt;Y$415-2*Y$417),Y395,"")</f>
        <v/>
      </c>
    </row>
    <row r="396" customFormat="false" ht="12.8" hidden="false" customHeight="false" outlineLevel="0" collapsed="false">
      <c r="A396" s="0" t="n">
        <v>395</v>
      </c>
      <c r="B396" s="0" t="s">
        <v>19</v>
      </c>
      <c r="C396" s="0" t="s">
        <v>20</v>
      </c>
      <c r="D396" s="0" t="n">
        <v>58</v>
      </c>
      <c r="E396" s="0" t="n">
        <v>1</v>
      </c>
      <c r="F396" s="0" t="s">
        <v>41</v>
      </c>
      <c r="G396" s="0" t="n">
        <v>500</v>
      </c>
      <c r="I396" s="0" t="n">
        <v>0</v>
      </c>
      <c r="J396" s="0" t="n">
        <v>1</v>
      </c>
      <c r="L396" s="0" t="s">
        <v>54</v>
      </c>
      <c r="M396" s="0" t="s">
        <v>42</v>
      </c>
      <c r="N396" s="0" t="s">
        <v>67</v>
      </c>
      <c r="T396" s="0" t="str">
        <f aca="false">IF(AND($P396="Congruent",$I396=1),$G396,"")</f>
        <v/>
      </c>
      <c r="U396" s="0" t="str">
        <f aca="false">IF(AND($P396="Neutre",$I396=1),$G396,"")</f>
        <v/>
      </c>
      <c r="V396" s="0" t="str">
        <f aca="false">IF(AND($P396="Incongruent",$I396=1),$G396,"")</f>
        <v/>
      </c>
      <c r="X396" s="0" t="str">
        <f aca="false">IF(AND($Q396="control",$I396=1,$I394=1),$G396,"")</f>
        <v/>
      </c>
      <c r="Y396" s="0" t="str">
        <f aca="false">IF(AND($Q396="test",$I396=1,$I394=1),$G396,"")</f>
        <v/>
      </c>
      <c r="AB396" s="0" t="str">
        <f aca="false">IF(AND(T396&lt;T$415+2*T$417,T396&gt;T$415-2*T$417),T396,"")</f>
        <v/>
      </c>
      <c r="AC396" s="0" t="str">
        <f aca="false">IF(AND(U396&lt;U$415+2*U$417,U396&gt;U$415-2*U$417),U396,"")</f>
        <v/>
      </c>
      <c r="AD396" s="0" t="str">
        <f aca="false">IF(AND(V396&lt;V$415+2*V$417,V396&gt;V$415-2*V$417),V396,"")</f>
        <v/>
      </c>
      <c r="AF396" s="0" t="str">
        <f aca="false">IF(AND(X396&lt;X$415+2*X$417,X396&gt;X$415-2*X$417),X396,"")</f>
        <v/>
      </c>
      <c r="AG396" s="0" t="str">
        <f aca="false">IF(AND(Y396&lt;Y$415+2*Y$417,Y396&gt;Y$415-2*Y$417),Y396,"")</f>
        <v/>
      </c>
    </row>
    <row r="397" customFormat="false" ht="12.8" hidden="false" customHeight="false" outlineLevel="0" collapsed="false">
      <c r="A397" s="0" t="n">
        <v>396</v>
      </c>
      <c r="B397" s="0" t="s">
        <v>19</v>
      </c>
      <c r="C397" s="0" t="s">
        <v>20</v>
      </c>
      <c r="D397" s="0" t="n">
        <v>58</v>
      </c>
      <c r="E397" s="0" t="n">
        <v>2</v>
      </c>
      <c r="F397" s="0" t="s">
        <v>11</v>
      </c>
      <c r="G397" s="0" t="n">
        <v>608</v>
      </c>
      <c r="H397" s="0" t="s">
        <v>47</v>
      </c>
      <c r="I397" s="0" t="n">
        <v>1</v>
      </c>
      <c r="J397" s="0" t="n">
        <v>0</v>
      </c>
      <c r="L397" s="0" t="s">
        <v>54</v>
      </c>
      <c r="M397" s="0" t="s">
        <v>42</v>
      </c>
      <c r="N397" s="0" t="s">
        <v>67</v>
      </c>
      <c r="O397" s="0" t="s">
        <v>52</v>
      </c>
      <c r="P397" s="0" t="s">
        <v>53</v>
      </c>
      <c r="T397" s="0" t="str">
        <f aca="false">IF(AND($P397="Congruent",$I397=1),$G397,"")</f>
        <v/>
      </c>
      <c r="U397" s="0" t="n">
        <f aca="false">IF(AND($P397="Neutre",$I397=1),$G397,"")</f>
        <v>608</v>
      </c>
      <c r="V397" s="0" t="str">
        <f aca="false">IF(AND($P397="Incongruent",$I397=1),$G397,"")</f>
        <v/>
      </c>
      <c r="X397" s="0" t="str">
        <f aca="false">IF(AND($Q397="control",$I397=1,$I395=1),$G397,"")</f>
        <v/>
      </c>
      <c r="Y397" s="0" t="str">
        <f aca="false">IF(AND($Q397="test",$I397=1,$I395=1),$G397,"")</f>
        <v/>
      </c>
      <c r="AB397" s="0" t="str">
        <f aca="false">IF(AND(T397&lt;T$415+2*T$417,T397&gt;T$415-2*T$417),T397,"")</f>
        <v/>
      </c>
      <c r="AC397" s="0" t="n">
        <f aca="false">IF(AND(U397&lt;U$415+2*U$417,U397&gt;U$415-2*U$417),U397,"")</f>
        <v>608</v>
      </c>
      <c r="AD397" s="0" t="str">
        <f aca="false">IF(AND(V397&lt;V$415+2*V$417,V397&gt;V$415-2*V$417),V397,"")</f>
        <v/>
      </c>
      <c r="AF397" s="0" t="str">
        <f aca="false">IF(AND(X397&lt;X$415+2*X$417,X397&gt;X$415-2*X$417),X397,"")</f>
        <v/>
      </c>
      <c r="AG397" s="0" t="str">
        <f aca="false">IF(AND(Y397&lt;Y$415+2*Y$417,Y397&gt;Y$415-2*Y$417),Y397,"")</f>
        <v/>
      </c>
    </row>
    <row r="398" customFormat="false" ht="12.8" hidden="false" customHeight="false" outlineLevel="0" collapsed="false">
      <c r="A398" s="0" t="n">
        <v>397</v>
      </c>
      <c r="B398" s="0" t="s">
        <v>19</v>
      </c>
      <c r="C398" s="0" t="s">
        <v>20</v>
      </c>
      <c r="D398" s="0" t="n">
        <v>58</v>
      </c>
      <c r="E398" s="0" t="n">
        <v>3</v>
      </c>
      <c r="F398" s="0" t="s">
        <v>41</v>
      </c>
      <c r="G398" s="0" t="n">
        <v>500</v>
      </c>
      <c r="I398" s="0" t="n">
        <v>0</v>
      </c>
      <c r="J398" s="0" t="n">
        <v>1</v>
      </c>
      <c r="L398" s="0" t="s">
        <v>54</v>
      </c>
      <c r="M398" s="0" t="s">
        <v>42</v>
      </c>
      <c r="N398" s="0" t="s">
        <v>67</v>
      </c>
      <c r="T398" s="0" t="str">
        <f aca="false">IF(AND($P398="Congruent",$I398=1),$G398,"")</f>
        <v/>
      </c>
      <c r="U398" s="0" t="str">
        <f aca="false">IF(AND($P398="Neutre",$I398=1),$G398,"")</f>
        <v/>
      </c>
      <c r="V398" s="0" t="str">
        <f aca="false">IF(AND($P398="Incongruent",$I398=1),$G398,"")</f>
        <v/>
      </c>
      <c r="X398" s="0" t="str">
        <f aca="false">IF(AND($Q398="control",$I398=1,$I396=1),$G398,"")</f>
        <v/>
      </c>
      <c r="Y398" s="0" t="str">
        <f aca="false">IF(AND($Q398="test",$I398=1,$I396=1),$G398,"")</f>
        <v/>
      </c>
      <c r="AB398" s="0" t="str">
        <f aca="false">IF(AND(T398&lt;T$415+2*T$417,T398&gt;T$415-2*T$417),T398,"")</f>
        <v/>
      </c>
      <c r="AC398" s="0" t="str">
        <f aca="false">IF(AND(U398&lt;U$415+2*U$417,U398&gt;U$415-2*U$417),U398,"")</f>
        <v/>
      </c>
      <c r="AD398" s="0" t="str">
        <f aca="false">IF(AND(V398&lt;V$415+2*V$417,V398&gt;V$415-2*V$417),V398,"")</f>
        <v/>
      </c>
      <c r="AF398" s="0" t="str">
        <f aca="false">IF(AND(X398&lt;X$415+2*X$417,X398&gt;X$415-2*X$417),X398,"")</f>
        <v/>
      </c>
      <c r="AG398" s="0" t="str">
        <f aca="false">IF(AND(Y398&lt;Y$415+2*Y$417,Y398&gt;Y$415-2*Y$417),Y398,"")</f>
        <v/>
      </c>
    </row>
    <row r="399" customFormat="false" ht="12.8" hidden="false" customHeight="false" outlineLevel="0" collapsed="false">
      <c r="A399" s="0" t="n">
        <v>398</v>
      </c>
      <c r="B399" s="0" t="s">
        <v>19</v>
      </c>
      <c r="C399" s="0" t="s">
        <v>20</v>
      </c>
      <c r="D399" s="0" t="n">
        <v>58</v>
      </c>
      <c r="E399" s="0" t="n">
        <v>4</v>
      </c>
      <c r="F399" s="0" t="s">
        <v>12</v>
      </c>
      <c r="G399" s="0" t="n">
        <v>676</v>
      </c>
      <c r="H399" s="0" t="s">
        <v>44</v>
      </c>
      <c r="I399" s="0" t="n">
        <v>1</v>
      </c>
      <c r="J399" s="0" t="n">
        <v>0</v>
      </c>
      <c r="L399" s="0" t="s">
        <v>54</v>
      </c>
      <c r="M399" s="0" t="s">
        <v>42</v>
      </c>
      <c r="N399" s="0" t="s">
        <v>67</v>
      </c>
      <c r="O399" s="0" t="s">
        <v>48</v>
      </c>
      <c r="P399" s="0" t="s">
        <v>46</v>
      </c>
      <c r="Q399" s="0" t="s">
        <v>17</v>
      </c>
      <c r="T399" s="0" t="n">
        <f aca="false">IF(AND($P399="Congruent",$I399=1),$G399,"")</f>
        <v>676</v>
      </c>
      <c r="U399" s="0" t="str">
        <f aca="false">IF(AND($P399="Neutre",$I399=1),$G399,"")</f>
        <v/>
      </c>
      <c r="V399" s="0" t="str">
        <f aca="false">IF(AND($P399="Incongruent",$I399=1),$G399,"")</f>
        <v/>
      </c>
      <c r="X399" s="0" t="n">
        <f aca="false">IF(AND($Q399="control",$I399=1,$I397=1),$G399,"")</f>
        <v>676</v>
      </c>
      <c r="Y399" s="0" t="str">
        <f aca="false">IF(AND($Q399="test",$I399=1,$I397=1),$G399,"")</f>
        <v/>
      </c>
      <c r="AB399" s="0" t="n">
        <f aca="false">IF(AND(T399&lt;T$415+2*T$417,T399&gt;T$415-2*T$417),T399,"")</f>
        <v>676</v>
      </c>
      <c r="AC399" s="0" t="str">
        <f aca="false">IF(AND(U399&lt;U$415+2*U$417,U399&gt;U$415-2*U$417),U399,"")</f>
        <v/>
      </c>
      <c r="AD399" s="0" t="str">
        <f aca="false">IF(AND(V399&lt;V$415+2*V$417,V399&gt;V$415-2*V$417),V399,"")</f>
        <v/>
      </c>
      <c r="AF399" s="0" t="n">
        <f aca="false">IF(AND(X399&lt;X$415+2*X$417,X399&gt;X$415-2*X$417),X399,"")</f>
        <v>676</v>
      </c>
      <c r="AG399" s="0" t="str">
        <f aca="false">IF(AND(Y399&lt;Y$415+2*Y$417,Y399&gt;Y$415-2*Y$417),Y399,"")</f>
        <v/>
      </c>
    </row>
    <row r="400" customFormat="false" ht="12.8" hidden="false" customHeight="false" outlineLevel="0" collapsed="false">
      <c r="A400" s="0" t="n">
        <v>399</v>
      </c>
      <c r="B400" s="0" t="s">
        <v>19</v>
      </c>
      <c r="C400" s="0" t="s">
        <v>20</v>
      </c>
      <c r="D400" s="0" t="n">
        <v>58</v>
      </c>
      <c r="E400" s="0" t="n">
        <v>5</v>
      </c>
      <c r="F400" s="0" t="s">
        <v>41</v>
      </c>
      <c r="G400" s="0" t="n">
        <v>500</v>
      </c>
      <c r="I400" s="0" t="n">
        <v>0</v>
      </c>
      <c r="J400" s="0" t="n">
        <v>1</v>
      </c>
      <c r="L400" s="0" t="s">
        <v>54</v>
      </c>
      <c r="M400" s="0" t="s">
        <v>42</v>
      </c>
      <c r="N400" s="0" t="s">
        <v>67</v>
      </c>
      <c r="T400" s="0" t="str">
        <f aca="false">IF(AND($P400="Congruent",$I400=1),$G400,"")</f>
        <v/>
      </c>
      <c r="U400" s="0" t="str">
        <f aca="false">IF(AND($P400="Neutre",$I400=1),$G400,"")</f>
        <v/>
      </c>
      <c r="V400" s="0" t="str">
        <f aca="false">IF(AND($P400="Incongruent",$I400=1),$G400,"")</f>
        <v/>
      </c>
      <c r="X400" s="0" t="str">
        <f aca="false">IF(AND($Q400="control",$I400=1,$I398=1),$G400,"")</f>
        <v/>
      </c>
      <c r="Y400" s="0" t="str">
        <f aca="false">IF(AND($Q400="test",$I400=1,$I398=1),$G400,"")</f>
        <v/>
      </c>
      <c r="AB400" s="0" t="str">
        <f aca="false">IF(AND(T400&lt;T$415+2*T$417,T400&gt;T$415-2*T$417),T400,"")</f>
        <v/>
      </c>
      <c r="AC400" s="0" t="str">
        <f aca="false">IF(AND(U400&lt;U$415+2*U$417,U400&gt;U$415-2*U$417),U400,"")</f>
        <v/>
      </c>
      <c r="AD400" s="0" t="str">
        <f aca="false">IF(AND(V400&lt;V$415+2*V$417,V400&gt;V$415-2*V$417),V400,"")</f>
        <v/>
      </c>
      <c r="AF400" s="0" t="str">
        <f aca="false">IF(AND(X400&lt;X$415+2*X$417,X400&gt;X$415-2*X$417),X400,"")</f>
        <v/>
      </c>
      <c r="AG400" s="0" t="str">
        <f aca="false">IF(AND(Y400&lt;Y$415+2*Y$417,Y400&gt;Y$415-2*Y$417),Y400,"")</f>
        <v/>
      </c>
    </row>
    <row r="401" customFormat="false" ht="12.8" hidden="false" customHeight="false" outlineLevel="0" collapsed="false">
      <c r="A401" s="0" t="n">
        <v>400</v>
      </c>
      <c r="B401" s="0" t="s">
        <v>19</v>
      </c>
      <c r="C401" s="0" t="s">
        <v>20</v>
      </c>
      <c r="D401" s="0" t="n">
        <v>58</v>
      </c>
      <c r="E401" s="0" t="n">
        <v>6</v>
      </c>
      <c r="F401" s="0" t="s">
        <v>49</v>
      </c>
      <c r="G401" s="0" t="n">
        <v>1000</v>
      </c>
      <c r="I401" s="0" t="n">
        <v>0</v>
      </c>
      <c r="J401" s="0" t="n">
        <v>1</v>
      </c>
      <c r="K401" s="0" t="n">
        <v>1</v>
      </c>
      <c r="L401" s="0" t="s">
        <v>54</v>
      </c>
      <c r="M401" s="0" t="s">
        <v>42</v>
      </c>
      <c r="N401" s="0" t="s">
        <v>67</v>
      </c>
      <c r="T401" s="0" t="str">
        <f aca="false">IF(AND($P401="Congruent",$I401=1),$G401,"")</f>
        <v/>
      </c>
      <c r="U401" s="0" t="str">
        <f aca="false">IF(AND($P401="Neutre",$I401=1),$G401,"")</f>
        <v/>
      </c>
      <c r="V401" s="0" t="str">
        <f aca="false">IF(AND($P401="Incongruent",$I401=1),$G401,"")</f>
        <v/>
      </c>
      <c r="X401" s="0" t="str">
        <f aca="false">IF(AND($Q401="control",$I401=1,$I399=1),$G401,"")</f>
        <v/>
      </c>
      <c r="Y401" s="0" t="str">
        <f aca="false">IF(AND($Q401="test",$I401=1,$I399=1),$G401,"")</f>
        <v/>
      </c>
      <c r="AB401" s="0" t="str">
        <f aca="false">IF(AND(T401&lt;T$415+2*T$417,T401&gt;T$415-2*T$417),T401,"")</f>
        <v/>
      </c>
      <c r="AC401" s="0" t="str">
        <f aca="false">IF(AND(U401&lt;U$415+2*U$417,U401&gt;U$415-2*U$417),U401,"")</f>
        <v/>
      </c>
      <c r="AD401" s="0" t="str">
        <f aca="false">IF(AND(V401&lt;V$415+2*V$417,V401&gt;V$415-2*V$417),V401,"")</f>
        <v/>
      </c>
      <c r="AF401" s="0" t="str">
        <f aca="false">IF(AND(X401&lt;X$415+2*X$417,X401&gt;X$415-2*X$417),X401,"")</f>
        <v/>
      </c>
      <c r="AG401" s="0" t="str">
        <f aca="false">IF(AND(Y401&lt;Y$415+2*Y$417,Y401&gt;Y$415-2*Y$417),Y401,"")</f>
        <v/>
      </c>
    </row>
    <row r="402" customFormat="false" ht="12.8" hidden="false" customHeight="false" outlineLevel="0" collapsed="false">
      <c r="A402" s="0" t="n">
        <v>401</v>
      </c>
      <c r="B402" s="0" t="s">
        <v>19</v>
      </c>
      <c r="C402" s="0" t="s">
        <v>20</v>
      </c>
      <c r="D402" s="0" t="n">
        <v>59</v>
      </c>
      <c r="E402" s="0" t="n">
        <v>1</v>
      </c>
      <c r="F402" s="0" t="s">
        <v>41</v>
      </c>
      <c r="G402" s="0" t="n">
        <v>499</v>
      </c>
      <c r="I402" s="0" t="n">
        <v>0</v>
      </c>
      <c r="J402" s="0" t="n">
        <v>1</v>
      </c>
      <c r="L402" s="0" t="s">
        <v>50</v>
      </c>
      <c r="M402" s="0" t="s">
        <v>42</v>
      </c>
      <c r="N402" s="0" t="s">
        <v>67</v>
      </c>
      <c r="T402" s="0" t="str">
        <f aca="false">IF(AND($P402="Congruent",$I402=1),$G402,"")</f>
        <v/>
      </c>
      <c r="U402" s="0" t="str">
        <f aca="false">IF(AND($P402="Neutre",$I402=1),$G402,"")</f>
        <v/>
      </c>
      <c r="V402" s="0" t="str">
        <f aca="false">IF(AND($P402="Incongruent",$I402=1),$G402,"")</f>
        <v/>
      </c>
      <c r="X402" s="0" t="str">
        <f aca="false">IF(AND($Q402="control",$I402=1,$I400=1),$G402,"")</f>
        <v/>
      </c>
      <c r="Y402" s="0" t="str">
        <f aca="false">IF(AND($Q402="test",$I402=1,$I400=1),$G402,"")</f>
        <v/>
      </c>
      <c r="AB402" s="0" t="str">
        <f aca="false">IF(AND(T402&lt;T$415+2*T$417,T402&gt;T$415-2*T$417),T402,"")</f>
        <v/>
      </c>
      <c r="AC402" s="0" t="str">
        <f aca="false">IF(AND(U402&lt;U$415+2*U$417,U402&gt;U$415-2*U$417),U402,"")</f>
        <v/>
      </c>
      <c r="AD402" s="0" t="str">
        <f aca="false">IF(AND(V402&lt;V$415+2*V$417,V402&gt;V$415-2*V$417),V402,"")</f>
        <v/>
      </c>
      <c r="AF402" s="0" t="str">
        <f aca="false">IF(AND(X402&lt;X$415+2*X$417,X402&gt;X$415-2*X$417),X402,"")</f>
        <v/>
      </c>
      <c r="AG402" s="0" t="str">
        <f aca="false">IF(AND(Y402&lt;Y$415+2*Y$417,Y402&gt;Y$415-2*Y$417),Y402,"")</f>
        <v/>
      </c>
    </row>
    <row r="403" customFormat="false" ht="12.8" hidden="false" customHeight="false" outlineLevel="0" collapsed="false">
      <c r="A403" s="0" t="n">
        <v>402</v>
      </c>
      <c r="B403" s="0" t="s">
        <v>19</v>
      </c>
      <c r="C403" s="0" t="s">
        <v>20</v>
      </c>
      <c r="D403" s="0" t="n">
        <v>59</v>
      </c>
      <c r="E403" s="0" t="n">
        <v>2</v>
      </c>
      <c r="F403" s="0" t="s">
        <v>11</v>
      </c>
      <c r="G403" s="0" t="n">
        <v>546</v>
      </c>
      <c r="H403" s="0" t="s">
        <v>47</v>
      </c>
      <c r="I403" s="0" t="n">
        <v>1</v>
      </c>
      <c r="J403" s="0" t="n">
        <v>0</v>
      </c>
      <c r="L403" s="0" t="s">
        <v>50</v>
      </c>
      <c r="M403" s="0" t="s">
        <v>42</v>
      </c>
      <c r="N403" s="0" t="s">
        <v>67</v>
      </c>
      <c r="O403" s="0" t="s">
        <v>52</v>
      </c>
      <c r="P403" s="0" t="s">
        <v>53</v>
      </c>
      <c r="T403" s="0" t="str">
        <f aca="false">IF(AND($P403="Congruent",$I403=1),$G403,"")</f>
        <v/>
      </c>
      <c r="U403" s="0" t="n">
        <f aca="false">IF(AND($P403="Neutre",$I403=1),$G403,"")</f>
        <v>546</v>
      </c>
      <c r="V403" s="0" t="str">
        <f aca="false">IF(AND($P403="Incongruent",$I403=1),$G403,"")</f>
        <v/>
      </c>
      <c r="X403" s="0" t="str">
        <f aca="false">IF(AND($Q403="control",$I403=1,$I401=1),$G403,"")</f>
        <v/>
      </c>
      <c r="Y403" s="0" t="str">
        <f aca="false">IF(AND($Q403="test",$I403=1,$I401=1),$G403,"")</f>
        <v/>
      </c>
      <c r="AB403" s="0" t="str">
        <f aca="false">IF(AND(T403&lt;T$415+2*T$417,T403&gt;T$415-2*T$417),T403,"")</f>
        <v/>
      </c>
      <c r="AC403" s="0" t="n">
        <f aca="false">IF(AND(U403&lt;U$415+2*U$417,U403&gt;U$415-2*U$417),U403,"")</f>
        <v>546</v>
      </c>
      <c r="AD403" s="0" t="str">
        <f aca="false">IF(AND(V403&lt;V$415+2*V$417,V403&gt;V$415-2*V$417),V403,"")</f>
        <v/>
      </c>
      <c r="AF403" s="0" t="str">
        <f aca="false">IF(AND(X403&lt;X$415+2*X$417,X403&gt;X$415-2*X$417),X403,"")</f>
        <v/>
      </c>
      <c r="AG403" s="0" t="str">
        <f aca="false">IF(AND(Y403&lt;Y$415+2*Y$417,Y403&gt;Y$415-2*Y$417),Y403,"")</f>
        <v/>
      </c>
    </row>
    <row r="404" customFormat="false" ht="12.8" hidden="false" customHeight="false" outlineLevel="0" collapsed="false">
      <c r="A404" s="0" t="n">
        <v>403</v>
      </c>
      <c r="B404" s="0" t="s">
        <v>19</v>
      </c>
      <c r="C404" s="0" t="s">
        <v>20</v>
      </c>
      <c r="D404" s="0" t="n">
        <v>59</v>
      </c>
      <c r="E404" s="0" t="n">
        <v>3</v>
      </c>
      <c r="F404" s="0" t="s">
        <v>41</v>
      </c>
      <c r="G404" s="0" t="n">
        <v>500</v>
      </c>
      <c r="I404" s="0" t="n">
        <v>0</v>
      </c>
      <c r="J404" s="0" t="n">
        <v>1</v>
      </c>
      <c r="L404" s="0" t="s">
        <v>50</v>
      </c>
      <c r="M404" s="0" t="s">
        <v>42</v>
      </c>
      <c r="N404" s="0" t="s">
        <v>67</v>
      </c>
      <c r="T404" s="0" t="str">
        <f aca="false">IF(AND($P404="Congruent",$I404=1),$G404,"")</f>
        <v/>
      </c>
      <c r="U404" s="0" t="str">
        <f aca="false">IF(AND($P404="Neutre",$I404=1),$G404,"")</f>
        <v/>
      </c>
      <c r="V404" s="0" t="str">
        <f aca="false">IF(AND($P404="Incongruent",$I404=1),$G404,"")</f>
        <v/>
      </c>
      <c r="X404" s="0" t="str">
        <f aca="false">IF(AND($Q404="control",$I404=1,$I402=1),$G404,"")</f>
        <v/>
      </c>
      <c r="Y404" s="0" t="str">
        <f aca="false">IF(AND($Q404="test",$I404=1,$I402=1),$G404,"")</f>
        <v/>
      </c>
      <c r="AB404" s="0" t="str">
        <f aca="false">IF(AND(T404&lt;T$415+2*T$417,T404&gt;T$415-2*T$417),T404,"")</f>
        <v/>
      </c>
      <c r="AC404" s="0" t="str">
        <f aca="false">IF(AND(U404&lt;U$415+2*U$417,U404&gt;U$415-2*U$417),U404,"")</f>
        <v/>
      </c>
      <c r="AD404" s="0" t="str">
        <f aca="false">IF(AND(V404&lt;V$415+2*V$417,V404&gt;V$415-2*V$417),V404,"")</f>
        <v/>
      </c>
      <c r="AF404" s="0" t="str">
        <f aca="false">IF(AND(X404&lt;X$415+2*X$417,X404&gt;X$415-2*X$417),X404,"")</f>
        <v/>
      </c>
      <c r="AG404" s="0" t="str">
        <f aca="false">IF(AND(Y404&lt;Y$415+2*Y$417,Y404&gt;Y$415-2*Y$417),Y404,"")</f>
        <v/>
      </c>
    </row>
    <row r="405" customFormat="false" ht="12.8" hidden="false" customHeight="false" outlineLevel="0" collapsed="false">
      <c r="A405" s="0" t="n">
        <v>404</v>
      </c>
      <c r="B405" s="0" t="s">
        <v>19</v>
      </c>
      <c r="C405" s="0" t="s">
        <v>20</v>
      </c>
      <c r="D405" s="0" t="n">
        <v>59</v>
      </c>
      <c r="E405" s="0" t="n">
        <v>4</v>
      </c>
      <c r="F405" s="0" t="s">
        <v>12</v>
      </c>
      <c r="G405" s="0" t="n">
        <v>510</v>
      </c>
      <c r="H405" s="0" t="s">
        <v>44</v>
      </c>
      <c r="I405" s="0" t="n">
        <v>1</v>
      </c>
      <c r="J405" s="0" t="n">
        <v>0</v>
      </c>
      <c r="L405" s="0" t="s">
        <v>50</v>
      </c>
      <c r="M405" s="0" t="s">
        <v>42</v>
      </c>
      <c r="N405" s="0" t="s">
        <v>67</v>
      </c>
      <c r="O405" s="0" t="s">
        <v>48</v>
      </c>
      <c r="P405" s="0" t="s">
        <v>46</v>
      </c>
      <c r="Q405" s="0" t="s">
        <v>17</v>
      </c>
      <c r="T405" s="0" t="n">
        <f aca="false">IF(AND($P405="Congruent",$I405=1),$G405,"")</f>
        <v>510</v>
      </c>
      <c r="U405" s="0" t="str">
        <f aca="false">IF(AND($P405="Neutre",$I405=1),$G405,"")</f>
        <v/>
      </c>
      <c r="V405" s="0" t="str">
        <f aca="false">IF(AND($P405="Incongruent",$I405=1),$G405,"")</f>
        <v/>
      </c>
      <c r="X405" s="0" t="n">
        <f aca="false">IF(AND($Q405="control",$I405=1,$I403=1),$G405,"")</f>
        <v>510</v>
      </c>
      <c r="Y405" s="0" t="str">
        <f aca="false">IF(AND($Q405="test",$I405=1,$I403=1),$G405,"")</f>
        <v/>
      </c>
      <c r="AB405" s="0" t="n">
        <f aca="false">IF(AND(T405&lt;T$415+2*T$417,T405&gt;T$415-2*T$417),T405,"")</f>
        <v>510</v>
      </c>
      <c r="AC405" s="0" t="str">
        <f aca="false">IF(AND(U405&lt;U$415+2*U$417,U405&gt;U$415-2*U$417),U405,"")</f>
        <v/>
      </c>
      <c r="AD405" s="0" t="str">
        <f aca="false">IF(AND(V405&lt;V$415+2*V$417,V405&gt;V$415-2*V$417),V405,"")</f>
        <v/>
      </c>
      <c r="AF405" s="0" t="str">
        <f aca="false">IF(AND(X405&lt;X$415+2*X$417,X405&gt;X$415-2*X$417),X405,"")</f>
        <v/>
      </c>
      <c r="AG405" s="0" t="str">
        <f aca="false">IF(AND(Y405&lt;Y$415+2*Y$417,Y405&gt;Y$415-2*Y$417),Y405,"")</f>
        <v/>
      </c>
    </row>
    <row r="406" customFormat="false" ht="12.8" hidden="false" customHeight="false" outlineLevel="0" collapsed="false">
      <c r="A406" s="0" t="n">
        <v>405</v>
      </c>
      <c r="B406" s="0" t="s">
        <v>19</v>
      </c>
      <c r="C406" s="0" t="s">
        <v>20</v>
      </c>
      <c r="D406" s="0" t="n">
        <v>59</v>
      </c>
      <c r="E406" s="0" t="n">
        <v>5</v>
      </c>
      <c r="F406" s="0" t="s">
        <v>41</v>
      </c>
      <c r="G406" s="0" t="n">
        <v>500</v>
      </c>
      <c r="I406" s="0" t="n">
        <v>0</v>
      </c>
      <c r="J406" s="0" t="n">
        <v>1</v>
      </c>
      <c r="L406" s="0" t="s">
        <v>50</v>
      </c>
      <c r="M406" s="0" t="s">
        <v>42</v>
      </c>
      <c r="N406" s="0" t="s">
        <v>67</v>
      </c>
      <c r="T406" s="0" t="str">
        <f aca="false">IF(AND($P406="Congruent",$I406=1),$G406,"")</f>
        <v/>
      </c>
      <c r="U406" s="0" t="str">
        <f aca="false">IF(AND($P406="Neutre",$I406=1),$G406,"")</f>
        <v/>
      </c>
      <c r="V406" s="0" t="str">
        <f aca="false">IF(AND($P406="Incongruent",$I406=1),$G406,"")</f>
        <v/>
      </c>
      <c r="X406" s="0" t="str">
        <f aca="false">IF(AND($Q406="control",$I406=1,$I404=1),$G406,"")</f>
        <v/>
      </c>
      <c r="Y406" s="0" t="str">
        <f aca="false">IF(AND($Q406="test",$I406=1,$I404=1),$G406,"")</f>
        <v/>
      </c>
      <c r="AB406" s="0" t="str">
        <f aca="false">IF(AND(T406&lt;T$415+2*T$417,T406&gt;T$415-2*T$417),T406,"")</f>
        <v/>
      </c>
      <c r="AC406" s="0" t="str">
        <f aca="false">IF(AND(U406&lt;U$415+2*U$417,U406&gt;U$415-2*U$417),U406,"")</f>
        <v/>
      </c>
      <c r="AD406" s="0" t="str">
        <f aca="false">IF(AND(V406&lt;V$415+2*V$417,V406&gt;V$415-2*V$417),V406,"")</f>
        <v/>
      </c>
      <c r="AF406" s="0" t="str">
        <f aca="false">IF(AND(X406&lt;X$415+2*X$417,X406&gt;X$415-2*X$417),X406,"")</f>
        <v/>
      </c>
      <c r="AG406" s="0" t="str">
        <f aca="false">IF(AND(Y406&lt;Y$415+2*Y$417,Y406&gt;Y$415-2*Y$417),Y406,"")</f>
        <v/>
      </c>
    </row>
    <row r="407" customFormat="false" ht="12.8" hidden="false" customHeight="false" outlineLevel="0" collapsed="false">
      <c r="A407" s="0" t="n">
        <v>406</v>
      </c>
      <c r="B407" s="0" t="s">
        <v>19</v>
      </c>
      <c r="C407" s="0" t="s">
        <v>20</v>
      </c>
      <c r="D407" s="0" t="n">
        <v>59</v>
      </c>
      <c r="E407" s="0" t="n">
        <v>6</v>
      </c>
      <c r="F407" s="0" t="s">
        <v>49</v>
      </c>
      <c r="G407" s="0" t="n">
        <v>1000</v>
      </c>
      <c r="I407" s="0" t="n">
        <v>0</v>
      </c>
      <c r="J407" s="0" t="n">
        <v>1</v>
      </c>
      <c r="K407" s="0" t="n">
        <v>1</v>
      </c>
      <c r="L407" s="0" t="s">
        <v>50</v>
      </c>
      <c r="M407" s="0" t="s">
        <v>42</v>
      </c>
      <c r="N407" s="0" t="s">
        <v>67</v>
      </c>
      <c r="T407" s="0" t="str">
        <f aca="false">IF(AND($P407="Congruent",$I407=1),$G407,"")</f>
        <v/>
      </c>
      <c r="U407" s="0" t="str">
        <f aca="false">IF(AND($P407="Neutre",$I407=1),$G407,"")</f>
        <v/>
      </c>
      <c r="V407" s="0" t="str">
        <f aca="false">IF(AND($P407="Incongruent",$I407=1),$G407,"")</f>
        <v/>
      </c>
      <c r="X407" s="0" t="str">
        <f aca="false">IF(AND($Q407="control",$I407=1,$I405=1),$G407,"")</f>
        <v/>
      </c>
      <c r="Y407" s="0" t="str">
        <f aca="false">IF(AND($Q407="test",$I407=1,$I405=1),$G407,"")</f>
        <v/>
      </c>
      <c r="AB407" s="0" t="str">
        <f aca="false">IF(AND(T407&lt;T$415+2*T$417,T407&gt;T$415-2*T$417),T407,"")</f>
        <v/>
      </c>
      <c r="AC407" s="0" t="str">
        <f aca="false">IF(AND(U407&lt;U$415+2*U$417,U407&gt;U$415-2*U$417),U407,"")</f>
        <v/>
      </c>
      <c r="AD407" s="0" t="str">
        <f aca="false">IF(AND(V407&lt;V$415+2*V$417,V407&gt;V$415-2*V$417),V407,"")</f>
        <v/>
      </c>
      <c r="AF407" s="0" t="str">
        <f aca="false">IF(AND(X407&lt;X$415+2*X$417,X407&gt;X$415-2*X$417),X407,"")</f>
        <v/>
      </c>
      <c r="AG407" s="0" t="str">
        <f aca="false">IF(AND(Y407&lt;Y$415+2*Y$417,Y407&gt;Y$415-2*Y$417),Y407,"")</f>
        <v/>
      </c>
    </row>
    <row r="408" customFormat="false" ht="12.8" hidden="false" customHeight="false" outlineLevel="0" collapsed="false">
      <c r="A408" s="0" t="n">
        <v>407</v>
      </c>
      <c r="B408" s="0" t="s">
        <v>19</v>
      </c>
      <c r="C408" s="0" t="s">
        <v>20</v>
      </c>
      <c r="D408" s="0" t="n">
        <v>1</v>
      </c>
      <c r="E408" s="0" t="n">
        <v>1</v>
      </c>
      <c r="F408" s="0" t="s">
        <v>69</v>
      </c>
      <c r="G408" s="0" t="n">
        <v>1639</v>
      </c>
      <c r="I408" s="0" t="n">
        <v>0</v>
      </c>
      <c r="J408" s="0" t="n">
        <v>1</v>
      </c>
      <c r="T408" s="0" t="str">
        <f aca="false">IF(AND($P408="Congruent",$I408=1),$G408,"")</f>
        <v/>
      </c>
      <c r="U408" s="0" t="str">
        <f aca="false">IF(AND($P408="Neutre",$I408=1),$G408,"")</f>
        <v/>
      </c>
      <c r="V408" s="0" t="str">
        <f aca="false">IF(AND($P408="Incongruent",$I408=1),$G408,"")</f>
        <v/>
      </c>
      <c r="X408" s="0" t="str">
        <f aca="false">IF(AND($Q408="control",$I408=1,$I406=1),$G408,"")</f>
        <v/>
      </c>
      <c r="Y408" s="0" t="str">
        <f aca="false">IF(AND($Q408="test",$I408=1,$I406=1),$G408,"")</f>
        <v/>
      </c>
      <c r="AB408" s="0" t="str">
        <f aca="false">IF(AND(T408&lt;T$415+2*T$417,T408&gt;T$415-2*T$417),T408,"")</f>
        <v/>
      </c>
      <c r="AC408" s="0" t="str">
        <f aca="false">IF(AND(U408&lt;U$415+2*U$417,U408&gt;U$415-2*U$417),U408,"")</f>
        <v/>
      </c>
      <c r="AD408" s="0" t="str">
        <f aca="false">IF(AND(V408&lt;V$415+2*V$417,V408&gt;V$415-2*V$417),V408,"")</f>
        <v/>
      </c>
      <c r="AF408" s="0" t="str">
        <f aca="false">IF(AND(X408&lt;X$415+2*X$417,X408&gt;X$415-2*X$417),X408,"")</f>
        <v/>
      </c>
      <c r="AG408" s="0" t="str">
        <f aca="false">IF(AND(Y408&lt;Y$415+2*Y$417,Y408&gt;Y$415-2*Y$417),Y408,"")</f>
        <v/>
      </c>
    </row>
    <row r="409" customFormat="false" ht="12.8" hidden="false" customHeight="false" outlineLevel="0" collapsed="false">
      <c r="A409" s="0" t="n">
        <v>408</v>
      </c>
      <c r="B409" s="0" t="s">
        <v>19</v>
      </c>
      <c r="C409" s="0" t="s">
        <v>20</v>
      </c>
      <c r="D409" s="0" t="s">
        <v>70</v>
      </c>
      <c r="G409" s="0" t="n">
        <v>565996</v>
      </c>
      <c r="I409" s="0" t="n">
        <v>0</v>
      </c>
      <c r="J409" s="0" t="n">
        <v>1</v>
      </c>
      <c r="T409" s="0" t="str">
        <f aca="false">IF(AND($P409="Congruent",$I409=1),$G409,"")</f>
        <v/>
      </c>
      <c r="U409" s="0" t="str">
        <f aca="false">IF(AND($P409="Neutre",$I409=1),$G409,"")</f>
        <v/>
      </c>
      <c r="V409" s="0" t="str">
        <f aca="false">IF(AND($P409="Incongruent",$I409=1),$G409,"")</f>
        <v/>
      </c>
      <c r="X409" s="0" t="str">
        <f aca="false">IF(AND($Q409="control",$I409=1,$I407=1),$G409,"")</f>
        <v/>
      </c>
      <c r="Y409" s="0" t="str">
        <f aca="false">IF(AND($Q409="test",$I409=1,$I407=1),$G409,"")</f>
        <v/>
      </c>
      <c r="AB409" s="0" t="str">
        <f aca="false">IF(AND(T409&lt;T$415+2*T$417,T409&gt;T$415-2*T$417),T409,"")</f>
        <v/>
      </c>
      <c r="AC409" s="0" t="str">
        <f aca="false">IF(AND(U409&lt;U$415+2*U$417,U409&gt;U$415-2*U$417),U409,"")</f>
        <v/>
      </c>
      <c r="AD409" s="0" t="str">
        <f aca="false">IF(AND(V409&lt;V$415+2*V$417,V409&gt;V$415-2*V$417),V409,"")</f>
        <v/>
      </c>
      <c r="AF409" s="0" t="str">
        <f aca="false">IF(AND(X409&lt;X$415+2*X$417,X409&gt;X$415-2*X$417),X409,"")</f>
        <v/>
      </c>
      <c r="AG409" s="0" t="str">
        <f aca="false">IF(AND(Y409&lt;Y$415+2*Y$417,Y409&gt;Y$415-2*Y$417),Y409,"")</f>
        <v/>
      </c>
    </row>
    <row r="410" customFormat="false" ht="12.8" hidden="false" customHeight="false" outlineLevel="0" collapsed="false">
      <c r="T410" s="0" t="str">
        <f aca="false">IF(AND($P410="Congruent",$I410=1),$G410,"")</f>
        <v/>
      </c>
      <c r="U410" s="0" t="str">
        <f aca="false">IF(AND($P410="Neutre",$I410=1),$G410,"")</f>
        <v/>
      </c>
      <c r="V410" s="0" t="str">
        <f aca="false">IF(AND($P410="Incongruent",$I410=1),$G410,"")</f>
        <v/>
      </c>
      <c r="X410" s="0" t="str">
        <f aca="false">IF(AND($Q410="control",$I410=1,$I408=1),$G410,"")</f>
        <v/>
      </c>
      <c r="Y410" s="0" t="str">
        <f aca="false">IF(AND($Q410="test",$I410=1,$I408=1),$G410,"")</f>
        <v/>
      </c>
      <c r="AB410" s="0" t="str">
        <f aca="false">IF(AND(T410&lt;T$415+2*T$417,T410&gt;T$415-2*T$417),T410,"")</f>
        <v/>
      </c>
      <c r="AC410" s="0" t="str">
        <f aca="false">IF(AND(U410&lt;U$415+2*U$417,U410&gt;U$415-2*U$417),U410,"")</f>
        <v/>
      </c>
      <c r="AD410" s="0" t="str">
        <f aca="false">IF(AND(V410&lt;V$415+2*V$417,V410&gt;V$415-2*V$417),V410,"")</f>
        <v/>
      </c>
      <c r="AF410" s="0" t="str">
        <f aca="false">IF(AND(X410&lt;X$415+2*X$417,X410&gt;X$415-2*X$417),X410,"")</f>
        <v/>
      </c>
      <c r="AG410" s="0" t="str">
        <f aca="false">IF(AND(Y410&lt;Y$415+2*Y$417,Y410&gt;Y$415-2*Y$417),Y410,"")</f>
        <v/>
      </c>
    </row>
    <row r="411" customFormat="false" ht="12.8" hidden="false" customHeight="false" outlineLevel="0" collapsed="false">
      <c r="T411" s="0" t="str">
        <f aca="false">IF(AND($P411="Congruent",$I411=1),$G411,"")</f>
        <v/>
      </c>
      <c r="U411" s="0" t="str">
        <f aca="false">IF(AND($P411="Neutre",$I411=1),$G411,"")</f>
        <v/>
      </c>
      <c r="V411" s="0" t="str">
        <f aca="false">IF(AND($P411="Incongruent",$I411=1),$G411,"")</f>
        <v/>
      </c>
      <c r="X411" s="0" t="str">
        <f aca="false">IF(AND($Q411="control",$I411=1,$I409=1),$G411,"")</f>
        <v/>
      </c>
      <c r="Y411" s="0" t="str">
        <f aca="false">IF(AND($Q411="test",$I411=1,$I409=1),$G411,"")</f>
        <v/>
      </c>
      <c r="AB411" s="0" t="str">
        <f aca="false">IF(AND(T411&lt;T$415+2*T$417,T411&gt;T$415-2*T$417),T411,"")</f>
        <v/>
      </c>
      <c r="AC411" s="0" t="str">
        <f aca="false">IF(AND(U411&lt;U$415+2*U$417,U411&gt;U$415-2*U$417),U411,"")</f>
        <v/>
      </c>
      <c r="AD411" s="0" t="str">
        <f aca="false">IF(AND(V411&lt;V$415+2*V$417,V411&gt;V$415-2*V$417),V411,"")</f>
        <v/>
      </c>
      <c r="AF411" s="0" t="str">
        <f aca="false">IF(AND(X411&lt;X$415+2*X$417,X411&gt;X$415-2*X$417),X411,"")</f>
        <v/>
      </c>
      <c r="AG411" s="0" t="str">
        <f aca="false">IF(AND(Y411&lt;Y$415+2*Y$417,Y411&gt;Y$415-2*Y$417),Y411,"")</f>
        <v/>
      </c>
    </row>
    <row r="412" customFormat="false" ht="12.8" hidden="false" customHeight="false" outlineLevel="0" collapsed="false">
      <c r="T412" s="0" t="str">
        <f aca="false">IF(AND($P412="Congruent",$I412=1),$G412,"")</f>
        <v/>
      </c>
      <c r="U412" s="0" t="str">
        <f aca="false">IF(AND($P412="Neutre",$I412=1),$G412,"")</f>
        <v/>
      </c>
      <c r="V412" s="0" t="str">
        <f aca="false">IF(AND($P412="Incongruent",$I412=1),$G412,"")</f>
        <v/>
      </c>
      <c r="X412" s="0" t="str">
        <f aca="false">IF(AND($Q412="control",$I412=1,$I410=1),$G412,"")</f>
        <v/>
      </c>
      <c r="Y412" s="0" t="str">
        <f aca="false">IF(AND($Q412="test",$I412=1,$I410=1),$G412,"")</f>
        <v/>
      </c>
      <c r="AB412" s="0" t="str">
        <f aca="false">IF(AND(T412&lt;T$415+2*T$417,T412&gt;T$415-2*T$417),T412,"")</f>
        <v/>
      </c>
      <c r="AC412" s="0" t="str">
        <f aca="false">IF(AND(U412&lt;U$415+2*U$417,U412&gt;U$415-2*U$417),U412,"")</f>
        <v/>
      </c>
      <c r="AD412" s="0" t="str">
        <f aca="false">IF(AND(V412&lt;V$415+2*V$417,V412&gt;V$415-2*V$417),V412,"")</f>
        <v/>
      </c>
      <c r="AF412" s="0" t="str">
        <f aca="false">IF(AND(X412&lt;X$415+2*X$417,X412&gt;X$415-2*X$417),X412,"")</f>
        <v/>
      </c>
      <c r="AG412" s="0" t="str">
        <f aca="false">IF(AND(Y412&lt;Y$415+2*Y$417,Y412&gt;Y$415-2*Y$417),Y412,"")</f>
        <v/>
      </c>
    </row>
    <row r="415" customFormat="false" ht="12.8" hidden="false" customHeight="false" outlineLevel="0" collapsed="false">
      <c r="T415" s="0" t="n">
        <f aca="false">AVERAGE(T2:T412)</f>
        <v>829.857142857147</v>
      </c>
      <c r="U415" s="0" t="n">
        <f aca="false">AVERAGE(U2:U412)</f>
        <v>645.4</v>
      </c>
      <c r="V415" s="0" t="n">
        <f aca="false">AVERAGE(V2:V412)</f>
        <v>723.499999999989</v>
      </c>
      <c r="X415" s="0" t="n">
        <f aca="false">AVERAGE(X2:X412)</f>
        <v>644.529411764706</v>
      </c>
      <c r="Y415" s="0" t="n">
        <f aca="false">AVERAGE(Y2:Y412)</f>
        <v>668.933333333337</v>
      </c>
      <c r="AB415" s="0" t="n">
        <f aca="false">AVERAGE(AB2:AB412)</f>
        <v>722.276315789478</v>
      </c>
      <c r="AC415" s="0" t="n">
        <f aca="false">AVERAGE(AC2:AC412)</f>
        <v>613.913043478261</v>
      </c>
      <c r="AD415" s="0" t="n">
        <f aca="false">AVERAGE(AD2:AD412)</f>
        <v>674.999999999988</v>
      </c>
      <c r="AF415" s="0" t="n">
        <f aca="false">AVERAGE(AF2:AF412)</f>
        <v>652.9375</v>
      </c>
      <c r="AG415" s="0" t="n">
        <f aca="false">AVERAGE(AG2:AG412)</f>
        <v>654.000000000004</v>
      </c>
    </row>
    <row r="416" customFormat="false" ht="12.8" hidden="false" customHeight="false" outlineLevel="0" collapsed="false">
      <c r="T416" s="0" t="n">
        <f aca="false">MEDIAN(T2:T412)</f>
        <v>660</v>
      </c>
      <c r="U416" s="0" t="n">
        <f aca="false">MEDIAN(U2:U412)</f>
        <v>625</v>
      </c>
      <c r="V416" s="0" t="n">
        <f aca="false">MEDIAN(V2:V412)</f>
        <v>659.5</v>
      </c>
      <c r="X416" s="0" t="n">
        <f aca="false">MEDIAN(X2:X412)</f>
        <v>661</v>
      </c>
      <c r="Y416" s="0" t="n">
        <f aca="false">MEDIAN(Y2:Y412)</f>
        <v>643.000000000058</v>
      </c>
      <c r="AB416" s="0" t="n">
        <f aca="false">MEDIAN(AB2:AB412)</f>
        <v>660</v>
      </c>
      <c r="AC416" s="0" t="n">
        <f aca="false">MEDIAN(AC2:AC412)</f>
        <v>609</v>
      </c>
      <c r="AD416" s="0" t="n">
        <f aca="false">MEDIAN(AD2:AD412)</f>
        <v>643.999999999971</v>
      </c>
      <c r="AF416" s="0" t="n">
        <f aca="false">MEDIAN(AF2:AF412)</f>
        <v>661.499999999971</v>
      </c>
      <c r="AG416" s="0" t="n">
        <f aca="false">MEDIAN(AG2:AG412)</f>
        <v>636.999999999971</v>
      </c>
    </row>
    <row r="417" customFormat="false" ht="12.8" hidden="false" customHeight="false" outlineLevel="0" collapsed="false">
      <c r="T417" s="0" t="n">
        <f aca="false">STDEV(T2:T412)</f>
        <v>970.800303524524</v>
      </c>
      <c r="U417" s="0" t="n">
        <f aca="false">STDEV(U2:U412)</f>
        <v>134.072430673381</v>
      </c>
      <c r="V417" s="0" t="n">
        <f aca="false">STDEV(V2:V412)</f>
        <v>186.837782963878</v>
      </c>
      <c r="X417" s="0" t="n">
        <f aca="false">STDEV(X2:X412)</f>
        <v>60.5589770874875</v>
      </c>
      <c r="Y417" s="0" t="n">
        <f aca="false">STDEV(Y2:Y412)</f>
        <v>85.5348439164363</v>
      </c>
      <c r="AB417" s="0" t="n">
        <f aca="false">STDEV(AB2:AB412)</f>
        <v>227.96307295608</v>
      </c>
      <c r="AC417" s="0" t="n">
        <f aca="false">STDEV(AC2:AC412)</f>
        <v>81.4342529247321</v>
      </c>
      <c r="AD417" s="0" t="n">
        <f aca="false">STDEV(AD2:AD412)</f>
        <v>102.930738081995</v>
      </c>
      <c r="AF417" s="0" t="n">
        <f aca="false">STDEV(AF2:AF412)</f>
        <v>51.282835010042</v>
      </c>
      <c r="AG417" s="0" t="n">
        <f aca="false">STDEV(AG2:AG412)</f>
        <v>65.3958361412642</v>
      </c>
    </row>
    <row r="419" customFormat="false" ht="12.8" hidden="false" customHeight="false" outlineLevel="0" collapsed="false">
      <c r="T419" s="0" t="n">
        <f aca="false">COUNT(T2:T412)</f>
        <v>77</v>
      </c>
      <c r="U419" s="0" t="n">
        <f aca="false">COUNT(U2:U412)</f>
        <v>25</v>
      </c>
      <c r="V419" s="0" t="n">
        <f aca="false">COUNT(V2:V412)</f>
        <v>22</v>
      </c>
      <c r="X419" s="0" t="n">
        <f aca="false">COUNT(X2:X412)</f>
        <v>17</v>
      </c>
      <c r="Y419" s="0" t="n">
        <f aca="false">COUNT(Y2:Y412)</f>
        <v>15</v>
      </c>
      <c r="AB419" s="0" t="n">
        <f aca="false">COUNT(AB2:AB412)</f>
        <v>76</v>
      </c>
      <c r="AC419" s="0" t="n">
        <f aca="false">COUNT(AC2:AC412)</f>
        <v>23</v>
      </c>
      <c r="AD419" s="0" t="n">
        <f aca="false">COUNT(AD2:AD412)</f>
        <v>20</v>
      </c>
      <c r="AF419" s="0" t="n">
        <f aca="false">COUNT(AF2:AF412)</f>
        <v>16</v>
      </c>
      <c r="AG419" s="0" t="n">
        <f aca="false">COUNT(AG2:AG412)</f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2024-11-05T15:37:29Z</dcterms:created>
  <dc:creator/>
  <dc:description/>
  <dc:language>fr-FR</dc:language>
  <cp:lastModifiedBy/>
  <dcterms:modified xsi:type="dcterms:W3CDTF">2024-11-05T15:47:09Z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