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README" sheetId="3" r:id="rId6"/>
    <sheet state="visible" name="Burndown" sheetId="4" r:id="rId7"/>
    <sheet state="visible" name="Sprint1" sheetId="5" r:id="rId8"/>
    <sheet state="visible" name="Sprint2" sheetId="6" r:id="rId9"/>
    <sheet state="visible" name="Sprint3" sheetId="7" r:id="rId10"/>
    <sheet state="visible" name="Sprint4" sheetId="8" r:id="rId11"/>
    <sheet state="visible" name="Stories" sheetId="9" r:id="rId12"/>
  </sheets>
  <definedNames/>
  <calcPr/>
  <extLst>
    <ext uri="GoogleSheetsCustomDataVersion1">
      <go:sheetsCustomData xmlns:go="http://customooxmlschemas.google.com/" r:id="rId13" roundtripDataSignature="AMtx7mhsyFQpEtb138LHeHrAjAi5Dm/K+A=="/>
    </ext>
  </extLst>
</workbook>
</file>

<file path=xl/sharedStrings.xml><?xml version="1.0" encoding="utf-8"?>
<sst xmlns="http://schemas.openxmlformats.org/spreadsheetml/2006/main" count="627" uniqueCount="229">
  <si>
    <t>Initials</t>
  </si>
  <si>
    <t>First</t>
  </si>
  <si>
    <t>Last</t>
  </si>
  <si>
    <t>Email</t>
  </si>
  <si>
    <t>GitHub Username</t>
  </si>
  <si>
    <t>ScrumMaster</t>
  </si>
  <si>
    <t>bs</t>
  </si>
  <si>
    <t>Bemin</t>
  </si>
  <si>
    <t>Shaker</t>
  </si>
  <si>
    <t>bshaker1@stevens.edu</t>
  </si>
  <si>
    <t>Bemin-shaker</t>
  </si>
  <si>
    <t>No</t>
  </si>
  <si>
    <t>pm</t>
  </si>
  <si>
    <t>Phong</t>
  </si>
  <si>
    <t>Mai</t>
  </si>
  <si>
    <t>pmai@stevens.edu</t>
  </si>
  <si>
    <t>vuawind</t>
  </si>
  <si>
    <t>th</t>
  </si>
  <si>
    <t>Tony</t>
  </si>
  <si>
    <t>Huang</t>
  </si>
  <si>
    <t>thuang12@stevens.edu</t>
  </si>
  <si>
    <t>tonyhuang219</t>
  </si>
  <si>
    <t>sh</t>
  </si>
  <si>
    <t>Steven</t>
  </si>
  <si>
    <t>Hoang</t>
  </si>
  <si>
    <t>shoang@stevens.edu</t>
  </si>
  <si>
    <t>Fazootle</t>
  </si>
  <si>
    <t>Yes</t>
  </si>
  <si>
    <t>cr</t>
  </si>
  <si>
    <t>Chris</t>
  </si>
  <si>
    <t>Rodriguez</t>
  </si>
  <si>
    <t>crodrig9@stevens.edu</t>
  </si>
  <si>
    <t>chris-1013</t>
  </si>
  <si>
    <t>fy</t>
  </si>
  <si>
    <t>Federico</t>
  </si>
  <si>
    <t>Yacoubian</t>
  </si>
  <si>
    <t>fyacoubi@stevens.edu</t>
  </si>
  <si>
    <t>feddachini</t>
  </si>
  <si>
    <t>GitHub Repository:</t>
  </si>
  <si>
    <t>https://github.com/tonyhuang219/CS555</t>
  </si>
  <si>
    <t>Kanban URL:</t>
  </si>
  <si>
    <t>https://github.com/users/tonyhuang219/projects/2/views/1</t>
  </si>
  <si>
    <t>Sprint</t>
  </si>
  <si>
    <t>Story ID</t>
  </si>
  <si>
    <t>Story Name</t>
  </si>
  <si>
    <t>Owner</t>
  </si>
  <si>
    <t>Status</t>
  </si>
  <si>
    <t>US06</t>
  </si>
  <si>
    <t>children see a todo list</t>
  </si>
  <si>
    <t>Done</t>
  </si>
  <si>
    <t>US11</t>
  </si>
  <si>
    <t>Set up database &amp; authentication</t>
  </si>
  <si>
    <t>US10</t>
  </si>
  <si>
    <t>US12</t>
  </si>
  <si>
    <t>Fed</t>
  </si>
  <si>
    <t>US13</t>
  </si>
  <si>
    <t>US07</t>
  </si>
  <si>
    <t>Parents/Children Login</t>
  </si>
  <si>
    <t>US09</t>
  </si>
  <si>
    <t>Add metrics</t>
  </si>
  <si>
    <t>US08</t>
  </si>
  <si>
    <t>Set priorities to task</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</si>
  <si>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</si>
  <si>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</si>
  <si>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</si>
  <si>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</si>
  <si>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</si>
  <si>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</si>
  <si>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</si>
  <si>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</si>
  <si>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</si>
  <si>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</si>
  <si>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</si>
  <si>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</si>
  <si>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</si>
  <si>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</si>
  <si>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</si>
  <si>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</si>
  <si>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</si>
  <si>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Sprint 2 end</t>
  </si>
  <si>
    <t>Sprint 3 end</t>
  </si>
  <si>
    <t>Sprint 4 end</t>
  </si>
  <si>
    <t>Est Size</t>
  </si>
  <si>
    <t>Est Time</t>
  </si>
  <si>
    <t>Act Size</t>
  </si>
  <si>
    <t>Act Time</t>
  </si>
  <si>
    <t>Completed</t>
  </si>
  <si>
    <t>in progress</t>
  </si>
  <si>
    <t>T06.01</t>
  </si>
  <si>
    <t>children select a date from a calendar</t>
  </si>
  <si>
    <t>T06.02</t>
  </si>
  <si>
    <t>Display the list of tasks to do</t>
  </si>
  <si>
    <t>T06.03</t>
  </si>
  <si>
    <t>Can mark a task as finished</t>
  </si>
  <si>
    <t>T06.04</t>
  </si>
  <si>
    <t>Create readme</t>
  </si>
  <si>
    <t>T11.01</t>
  </si>
  <si>
    <t>Create Firebase project &amp; share with rest of team</t>
  </si>
  <si>
    <t>T11.02</t>
  </si>
  <si>
    <t xml:space="preserve">Create signup page for parent </t>
  </si>
  <si>
    <t>In progess</t>
  </si>
  <si>
    <t>Achievement/Reward Page</t>
  </si>
  <si>
    <t>T10.01</t>
  </si>
  <si>
    <t>Children can redeem points</t>
  </si>
  <si>
    <t>T10.02</t>
  </si>
  <si>
    <t>parents can set what children can redeem</t>
  </si>
  <si>
    <t>T10.03</t>
  </si>
  <si>
    <t>parents can set the cost of what children can redeem</t>
  </si>
  <si>
    <t>Parental control/ Setting</t>
  </si>
  <si>
    <t>Children and parents want a calender page where they can see task for any given day</t>
  </si>
  <si>
    <t>T013.01</t>
  </si>
  <si>
    <t>Make the Calender interactive</t>
  </si>
  <si>
    <t>T013.02</t>
  </si>
  <si>
    <t>Sync the child and parent calender</t>
  </si>
  <si>
    <t>In Progress</t>
  </si>
  <si>
    <t>T013.03</t>
  </si>
  <si>
    <t>Easily switch between calender and todo list</t>
  </si>
  <si>
    <t>Parents Login</t>
  </si>
  <si>
    <t>Make username field interactive</t>
  </si>
  <si>
    <t>Make password field interactive</t>
  </si>
  <si>
    <t>Make login button interactive</t>
  </si>
  <si>
    <t>Children Login</t>
  </si>
  <si>
    <t>Make number code field interactive</t>
  </si>
  <si>
    <t>things you want to keep doing</t>
  </si>
  <si>
    <t>Keep using discord</t>
  </si>
  <si>
    <t>keep using the kanban in github</t>
  </si>
  <si>
    <t>For each commit, add a more detailed description</t>
  </si>
  <si>
    <t>Communicate if user stories overlap.</t>
  </si>
  <si>
    <t>Things to avoid</t>
  </si>
  <si>
    <t>make sure to update the excel sheet</t>
  </si>
  <si>
    <t>Avoid wating last second to do a commit (commit weekly)</t>
  </si>
  <si>
    <t>US01</t>
  </si>
  <si>
    <t>Set date, description, reward note to task</t>
  </si>
  <si>
    <t>T01.01</t>
  </si>
  <si>
    <t>Parents set the deadlineand it will be updated on child's todo list</t>
  </si>
  <si>
    <t>T01.02</t>
  </si>
  <si>
    <t>Parents set the rewards</t>
  </si>
  <si>
    <t>Connect signup page to Firebase Auth</t>
  </si>
  <si>
    <t>US12.01</t>
  </si>
  <si>
    <t>Backend User Settings</t>
  </si>
  <si>
    <t>done</t>
  </si>
  <si>
    <t>T07.01</t>
  </si>
  <si>
    <t>T07.02</t>
  </si>
  <si>
    <t>T07.03</t>
  </si>
  <si>
    <t>T07.04</t>
  </si>
  <si>
    <t>T07.05</t>
  </si>
  <si>
    <t>T09.01</t>
  </si>
  <si>
    <t>Show How many tasks are completed</t>
  </si>
  <si>
    <t>T09.02</t>
  </si>
  <si>
    <t>Show How many tasks are uncompleted</t>
  </si>
  <si>
    <t>Mins</t>
  </si>
  <si>
    <t>Communicate if user stories overlap and work on merging to main</t>
  </si>
  <si>
    <t>Assign new members tasks</t>
  </si>
  <si>
    <t>completed</t>
  </si>
  <si>
    <t>US02</t>
  </si>
  <si>
    <t>children get rewarded for completing task</t>
  </si>
  <si>
    <t>started</t>
  </si>
  <si>
    <t>Authentication</t>
  </si>
  <si>
    <t>Improve UI of signup page</t>
  </si>
  <si>
    <t>T07.06</t>
  </si>
  <si>
    <t>Connect with Firebase</t>
  </si>
  <si>
    <t>Sync task list with firebase tasks</t>
  </si>
  <si>
    <t>US12.02</t>
  </si>
  <si>
    <t>Sync User Settings with Firebase</t>
  </si>
  <si>
    <t>US14</t>
  </si>
  <si>
    <t>Security Feature</t>
  </si>
  <si>
    <t>Peace</t>
  </si>
  <si>
    <t>progress</t>
  </si>
  <si>
    <t>Things to Avoid</t>
  </si>
  <si>
    <t>Make sure you do a commit every week. There are 2 weeks per sprint, so do 2 commit per week</t>
  </si>
  <si>
    <t>Finish your user story. Every sprint you should do a new user story,</t>
  </si>
  <si>
    <t>If you are unable to do your work, like you are waiting for someone else. 1) work on another user story. 2) meet half way and finish the stuff you can finish.</t>
  </si>
  <si>
    <t>Things to do</t>
  </si>
  <si>
    <t>Create unit tests. No one did this last week</t>
  </si>
  <si>
    <t>Create 4-digit code feature for kids to signup</t>
  </si>
  <si>
    <t>Parental Control</t>
  </si>
  <si>
    <t>T12.01</t>
  </si>
  <si>
    <t>Have different screens for parents and children</t>
  </si>
  <si>
    <t>T12.02</t>
  </si>
  <si>
    <t>Children do not have access to creating tasks</t>
  </si>
  <si>
    <t>T12.03</t>
  </si>
  <si>
    <t>Parents confirm that a task is completed</t>
  </si>
  <si>
    <t>T12.04</t>
  </si>
  <si>
    <t>Add Unit tests</t>
  </si>
  <si>
    <t>Security Feature | Authentication</t>
  </si>
  <si>
    <t>Bemin, Mai, Tony</t>
  </si>
  <si>
    <t>US14.01</t>
  </si>
  <si>
    <t>Security Feature | Parental Control</t>
  </si>
  <si>
    <t>US14.02</t>
  </si>
  <si>
    <t>Security Feature | 4 Digit Child Login</t>
  </si>
  <si>
    <t>Refactoring</t>
  </si>
  <si>
    <t>Remove duplicate code</t>
  </si>
  <si>
    <t>Improve the naming of functions</t>
  </si>
  <si>
    <t>Make code more modular</t>
  </si>
  <si>
    <t>Things We Love</t>
  </si>
  <si>
    <t>New knowledged learned</t>
  </si>
  <si>
    <t>The praticality of the app</t>
  </si>
  <si>
    <t>Putting in the time to organize everything in the beginning, despite it being a headache saved us so much time later on</t>
  </si>
  <si>
    <t>Lessons Learned</t>
  </si>
  <si>
    <t>Communcation is key</t>
  </si>
  <si>
    <t>The importance of having pull requests, instead of committing to the main branch</t>
  </si>
  <si>
    <t>A better understanding of react native</t>
  </si>
  <si>
    <t>Experience working using industry methods</t>
  </si>
  <si>
    <t>Story Description</t>
  </si>
  <si>
    <t>Parents assign tasks to children</t>
  </si>
  <si>
    <t xml:space="preserve">As a parent, I want to assign tasks to kids to make them productive </t>
  </si>
  <si>
    <t>As a child, I want my tasks to be tracked so I can get rewarded at the end</t>
  </si>
  <si>
    <t>US03</t>
  </si>
  <si>
    <t>Parents wants to teach responsibility</t>
  </si>
  <si>
    <t>As a parent, I want to assign tasks to kids so they can become more responsible.</t>
  </si>
  <si>
    <t>US04</t>
  </si>
  <si>
    <t>Controlling the reward system</t>
  </si>
  <si>
    <t>As a parent, I want a reward system so I can entice kids to do chore</t>
  </si>
  <si>
    <t>US05</t>
  </si>
  <si>
    <t>Secure the database</t>
  </si>
  <si>
    <t>As a parent, I want to the server to be secure so kids cannot tamper with data</t>
  </si>
  <si>
    <t>As a child, I want to be able to see the list of tasks for the day so I do not get in trouble.</t>
  </si>
  <si>
    <t>Login screen</t>
  </si>
  <si>
    <t>As a child, I want to be able to login so I can see the task list and progress</t>
  </si>
  <si>
    <t>As a parent, I want to set the priorities of the different tasks to indicate the importance and urgency</t>
  </si>
  <si>
    <t>As a parent, I want to track how many tasks my kids have done in a day/week/month</t>
  </si>
  <si>
    <t>Achievement Page</t>
  </si>
  <si>
    <t>As a child, I want to get rewarded when I hit a mile stone for how many chores I have finished or how consistent I was.</t>
  </si>
  <si>
    <t>Set up the database</t>
  </si>
  <si>
    <t>As a system, I want the database to keep track of all need chore data.</t>
  </si>
  <si>
    <t>Parental control</t>
  </si>
  <si>
    <t>As a parent, I want parental control like locking the chores for a day or the rewards allowed for a task</t>
  </si>
  <si>
    <t>Calendar page</t>
  </si>
  <si>
    <t>As a children or parent, we want a calender page where we can see task for any given day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</si>
</sst>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0.0"/>
  </numFmts>
  <fonts count="12">
    <font>
      <sz val="10.0"/>
      <color rgb="FF000000"/>
      <name val="Verdana"/>
      <scheme val="minor"/>
    </font>
    <font>
      <b/>
      <sz val="10.0"/>
      <color theme="1"/>
      <name val="Verdana"/>
    </font>
    <font>
      <color theme="1"/>
      <name val="Verdana"/>
      <scheme val="minor"/>
    </font>
    <font>
      <sz val="10.0"/>
      <color theme="1"/>
      <name val="Verdana"/>
    </font>
    <font>
      <u/>
      <sz val="10.0"/>
      <color rgb="FF0000FF"/>
      <name val="Verdana"/>
    </font>
    <font>
      <b/>
      <color theme="1"/>
      <name val="Verdana"/>
      <scheme val="minor"/>
    </font>
    <font>
      <u/>
      <color rgb="FF0000FF"/>
    </font>
    <font>
      <color rgb="FF000000"/>
      <name val="Verdana"/>
    </font>
    <font>
      <b/>
      <sz val="12.0"/>
      <color rgb="FF2D3B45"/>
      <name val="Arial"/>
    </font>
    <font>
      <b/>
      <color rgb="FF000000"/>
      <name val="Verdana"/>
    </font>
    <font>
      <color theme="1"/>
      <name val="Verdana"/>
    </font>
    <font>
      <sz val="12.0"/>
      <color theme="1"/>
      <name val="Cambria"/>
    </font>
  </fonts>
  <fills count="4">
    <fill>
      <patternFill patternType="none"/>
    </fill>
    <fill>
      <patternFill patternType="lightGray"/>
    </fill>
    <fill>
      <patternFill patternType="solid">
        <fgColor rgb="FFD6E3BC"/>
        <bgColor rgb="FFD6E3B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readingOrder="0"/>
    </xf>
    <xf borderId="0" fillId="0" fontId="3" numFmtId="49" xfId="0" applyAlignment="1" applyFont="1" applyNumberFormat="1">
      <alignment readingOrder="0" shrinkToFit="0" wrapText="1"/>
    </xf>
    <xf borderId="0" fillId="0" fontId="3" numFmtId="0" xfId="0" applyAlignment="1" applyFont="1">
      <alignment readingOrder="0"/>
    </xf>
    <xf borderId="0" fillId="0" fontId="3" numFmtId="164" xfId="0" applyFont="1" applyNumberFormat="1"/>
    <xf borderId="0" fillId="0" fontId="3" numFmtId="165" xfId="0" applyFont="1" applyNumberFormat="1"/>
    <xf borderId="0" fillId="0" fontId="1" numFmtId="164" xfId="0" applyFont="1" applyNumberFormat="1"/>
    <xf borderId="0" fillId="0" fontId="1" numFmtId="165" xfId="0" applyFont="1" applyNumberFormat="1"/>
    <xf borderId="0" fillId="0" fontId="3" numFmtId="14" xfId="0" applyFont="1" applyNumberFormat="1"/>
    <xf borderId="1" fillId="2" fontId="3" numFmtId="0" xfId="0" applyBorder="1" applyFill="1" applyFont="1"/>
    <xf borderId="1" fillId="2" fontId="3" numFmtId="165" xfId="0" applyBorder="1" applyFont="1" applyNumberFormat="1"/>
    <xf borderId="0" fillId="0" fontId="3" numFmtId="164" xfId="0" applyAlignment="1" applyFont="1" applyNumberFormat="1">
      <alignment readingOrder="0"/>
    </xf>
    <xf borderId="0" fillId="0" fontId="1" numFmtId="49" xfId="0" applyAlignment="1" applyFont="1" applyNumberFormat="1">
      <alignment shrinkToFit="0" wrapText="1"/>
    </xf>
    <xf borderId="0" fillId="0" fontId="1" numFmtId="0" xfId="0" applyAlignment="1" applyFont="1">
      <alignment horizontal="right"/>
    </xf>
    <xf borderId="0" fillId="0" fontId="1" numFmtId="164" xfId="0" applyAlignment="1" applyFont="1" applyNumberFormat="1">
      <alignment horizontal="right"/>
    </xf>
    <xf borderId="0" fillId="0" fontId="3" numFmtId="49" xfId="0" applyAlignment="1" applyFont="1" applyNumberFormat="1">
      <alignment shrinkToFit="0" wrapText="1"/>
    </xf>
    <xf borderId="0" fillId="0" fontId="2" numFmtId="0" xfId="0" applyAlignment="1" applyFont="1">
      <alignment readingOrder="0" shrinkToFit="0" wrapText="1"/>
    </xf>
    <xf borderId="0" fillId="3" fontId="7" numFmtId="0" xfId="0" applyAlignment="1" applyFill="1" applyFont="1">
      <alignment horizontal="left" readingOrder="0"/>
    </xf>
    <xf borderId="0" fillId="3" fontId="8" numFmtId="0" xfId="0" applyAlignment="1" applyFont="1">
      <alignment horizontal="left" readingOrder="0"/>
    </xf>
    <xf borderId="0" fillId="3" fontId="9" numFmtId="49" xfId="0" applyAlignment="1" applyFont="1" applyNumberFormat="1">
      <alignment horizontal="left" readingOrder="0"/>
    </xf>
    <xf borderId="0" fillId="0" fontId="10" numFmtId="0" xfId="0" applyAlignment="1" applyFont="1">
      <alignment readingOrder="0" vertical="bottom"/>
    </xf>
    <xf borderId="0" fillId="0" fontId="10" numFmtId="0" xfId="0" applyAlignment="1" applyFont="1">
      <alignment vertical="bottom"/>
    </xf>
    <xf borderId="0" fillId="0" fontId="10" numFmtId="49" xfId="0" applyAlignment="1" applyFont="1" applyNumberFormat="1">
      <alignment readingOrder="0" shrinkToFit="0" vertical="bottom" wrapText="0"/>
    </xf>
    <xf borderId="0" fillId="0" fontId="10" numFmtId="0" xfId="0" applyAlignment="1" applyFont="1">
      <alignment horizontal="right" vertical="bottom"/>
    </xf>
    <xf borderId="0" fillId="0" fontId="10" numFmtId="0" xfId="0" applyAlignment="1" applyFont="1">
      <alignment horizontal="right" readingOrder="0" vertical="bottom"/>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center" wrapText="1"/>
    </xf>
    <xf borderId="0" fillId="0" fontId="11"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'Burndown README'!$B$15:$B$20</c:f>
            </c:strRef>
          </c:cat>
          <c:val>
            <c:numRef>
              <c:f>'Burndown README'!$C$15:$C$20</c:f>
              <c:numCache/>
            </c:numRef>
          </c:val>
          <c:smooth val="0"/>
        </c:ser>
        <c:axId val="329455018"/>
        <c:axId val="2060311051"/>
      </c:lineChart>
      <c:catAx>
        <c:axId val="3294550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Roboto"/>
              </a:defRPr>
            </a:pPr>
          </a:p>
        </c:txPr>
        <c:crossAx val="2060311051"/>
      </c:catAx>
      <c:valAx>
        <c:axId val="20603110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p>
        </c:txPr>
        <c:crossAx val="329455018"/>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285F4"/>
              </a:solidFill>
            </a:ln>
          </c:spPr>
          <c:marker>
            <c:symbol val="none"/>
          </c:marker>
          <c:cat>
            <c:strRef>
              <c:f>Burndown!$A$2:$A$7</c:f>
            </c:strRef>
          </c:cat>
          <c:val>
            <c:numRef>
              <c:f>Burndown!$B$2:$B$7</c:f>
              <c:numCache/>
            </c:numRef>
          </c:val>
          <c:smooth val="0"/>
        </c:ser>
        <c:axId val="229347268"/>
        <c:axId val="1406795725"/>
      </c:lineChart>
      <c:catAx>
        <c:axId val="2293472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Roboto"/>
              </a:defRPr>
            </a:pPr>
          </a:p>
        </c:txPr>
        <c:crossAx val="1406795725"/>
      </c:catAx>
      <c:valAx>
        <c:axId val="14067957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p>
        </c:txPr>
        <c:crossAx val="229347268"/>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21</xdr:row>
      <xdr:rowOff>152400</xdr:rowOff>
    </xdr:from>
    <xdr:ext cx="3971925" cy="2457450"/>
    <xdr:graphicFrame>
      <xdr:nvGraphicFramePr>
        <xdr:cNvPr id="135473874"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457200</xdr:colOff>
      <xdr:row>9</xdr:row>
      <xdr:rowOff>9525</xdr:rowOff>
    </xdr:from>
    <xdr:ext cx="1114425" cy="600075"/>
    <xdr:sp>
      <xdr:nvSpPr>
        <xdr:cNvPr id="3" name="Shape 3"/>
        <xdr:cNvSpPr/>
      </xdr:nvSpPr>
      <xdr:spPr>
        <a:xfrm>
          <a:off x="4793550" y="3484725"/>
          <a:ext cx="1104900" cy="590550"/>
        </a:xfrm>
        <a:prstGeom prst="wedgeRectCallout">
          <a:avLst>
            <a:gd fmla="val 63937" name="adj1"/>
            <a:gd fmla="val 85744"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95250</xdr:colOff>
      <xdr:row>9</xdr:row>
      <xdr:rowOff>0</xdr:rowOff>
    </xdr:from>
    <xdr:ext cx="1114425" cy="504825"/>
    <xdr:sp>
      <xdr:nvSpPr>
        <xdr:cNvPr id="4" name="Shape 4"/>
        <xdr:cNvSpPr/>
      </xdr:nvSpPr>
      <xdr:spPr>
        <a:xfrm>
          <a:off x="4793550" y="3532350"/>
          <a:ext cx="1104900" cy="495300"/>
        </a:xfrm>
        <a:prstGeom prst="wedgeRectCallout">
          <a:avLst>
            <a:gd fmla="val -8539" name="adj1"/>
            <a:gd fmla="val 6673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142875</xdr:rowOff>
    </xdr:from>
    <xdr:ext cx="885825" cy="752475"/>
    <xdr:sp>
      <xdr:nvSpPr>
        <xdr:cNvPr id="5" name="Shape 5"/>
        <xdr:cNvSpPr/>
      </xdr:nvSpPr>
      <xdr:spPr>
        <a:xfrm>
          <a:off x="4907850" y="3408525"/>
          <a:ext cx="876300" cy="742950"/>
        </a:xfrm>
        <a:prstGeom prst="wedgeRectCallout">
          <a:avLst>
            <a:gd fmla="val 18748" name="adj1"/>
            <a:gd fmla="val 58438"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1076325</xdr:colOff>
      <xdr:row>9</xdr:row>
      <xdr:rowOff>133350</xdr:rowOff>
    </xdr:from>
    <xdr:ext cx="247650" cy="400050"/>
    <xdr:sp>
      <xdr:nvSpPr>
        <xdr:cNvPr id="6" name="Shape 6"/>
        <xdr:cNvSpPr/>
      </xdr:nvSpPr>
      <xdr:spPr>
        <a:xfrm>
          <a:off x="5226938" y="3584738"/>
          <a:ext cx="238125" cy="390525"/>
        </a:xfrm>
        <a:prstGeom prst="wedgeRectCallout">
          <a:avLst>
            <a:gd fmla="val -19786" name="adj1"/>
            <a:gd fmla="val 6337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Total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0</xdr:rowOff>
    </xdr:from>
    <xdr:ext cx="1085850" cy="695325"/>
    <xdr:sp>
      <xdr:nvSpPr>
        <xdr:cNvPr id="7" name="Shape 7"/>
        <xdr:cNvSpPr/>
      </xdr:nvSpPr>
      <xdr:spPr>
        <a:xfrm>
          <a:off x="4807838" y="3437100"/>
          <a:ext cx="1076325" cy="685800"/>
        </a:xfrm>
        <a:prstGeom prst="wedgeRectCallout">
          <a:avLst>
            <a:gd fmla="val 11880" name="adj1"/>
            <a:gd fmla="val 73902"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247650</xdr:colOff>
      <xdr:row>31</xdr:row>
      <xdr:rowOff>0</xdr:rowOff>
    </xdr:from>
    <xdr:ext cx="1085850" cy="600075"/>
    <xdr:sp>
      <xdr:nvSpPr>
        <xdr:cNvPr id="8" name="Shape 8"/>
        <xdr:cNvSpPr/>
      </xdr:nvSpPr>
      <xdr:spPr>
        <a:xfrm>
          <a:off x="4807838" y="3484725"/>
          <a:ext cx="1076325" cy="590550"/>
        </a:xfrm>
        <a:prstGeom prst="wedgeRectCallout">
          <a:avLst>
            <a:gd fmla="val -51744" name="adj1"/>
            <a:gd fmla="val 81797"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8</xdr:row>
      <xdr:rowOff>152400</xdr:rowOff>
    </xdr:from>
    <xdr:ext cx="3886200" cy="2457450"/>
    <xdr:graphicFrame>
      <xdr:nvGraphicFramePr>
        <xdr:cNvPr id="1862955506"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uang12@stevens.edu" TargetMode="External"/><Relationship Id="rId2" Type="http://schemas.openxmlformats.org/officeDocument/2006/relationships/hyperlink" Target="mailto:shoang@stevens.edu" TargetMode="External"/><Relationship Id="rId3" Type="http://schemas.openxmlformats.org/officeDocument/2006/relationships/hyperlink" Target="mailto:crodrig9@stevens.edu" TargetMode="External"/><Relationship Id="rId4" Type="http://schemas.openxmlformats.org/officeDocument/2006/relationships/hyperlink" Target="mailto:fyacoubi@stevens.edu" TargetMode="External"/><Relationship Id="rId5" Type="http://schemas.openxmlformats.org/officeDocument/2006/relationships/hyperlink" Target="https://github.com/users/tonyhuang219/projects/2/views/1"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89"/>
    <col customWidth="1" min="2" max="2" width="6.44"/>
    <col customWidth="1" min="3" max="3" width="8.44"/>
    <col customWidth="1" min="4" max="5" width="20.44"/>
    <col customWidth="1" min="6" max="11" width="10.89"/>
    <col customWidth="1" min="12" max="26" width="14.44"/>
  </cols>
  <sheetData>
    <row r="1" ht="12.0" customHeight="1">
      <c r="A1" s="1" t="s">
        <v>0</v>
      </c>
      <c r="B1" s="1" t="s">
        <v>1</v>
      </c>
      <c r="C1" s="1" t="s">
        <v>2</v>
      </c>
      <c r="D1" s="1" t="s">
        <v>3</v>
      </c>
      <c r="E1" s="1" t="s">
        <v>4</v>
      </c>
      <c r="F1" s="1" t="s">
        <v>5</v>
      </c>
      <c r="G1" s="1"/>
      <c r="H1" s="1"/>
      <c r="I1" s="1"/>
      <c r="J1" s="1"/>
      <c r="K1" s="1"/>
    </row>
    <row r="2" ht="12.0" customHeight="1"/>
    <row r="3" ht="12.0" customHeight="1">
      <c r="A3" s="2" t="s">
        <v>6</v>
      </c>
      <c r="B3" s="2" t="s">
        <v>7</v>
      </c>
      <c r="C3" s="2" t="s">
        <v>8</v>
      </c>
      <c r="D3" s="3" t="s">
        <v>9</v>
      </c>
      <c r="E3" s="3" t="s">
        <v>10</v>
      </c>
      <c r="F3" s="3" t="s">
        <v>11</v>
      </c>
    </row>
    <row r="4" ht="12.0" customHeight="1">
      <c r="A4" s="2" t="s">
        <v>12</v>
      </c>
      <c r="B4" s="2" t="s">
        <v>13</v>
      </c>
      <c r="C4" s="2" t="s">
        <v>14</v>
      </c>
      <c r="D4" s="3" t="s">
        <v>15</v>
      </c>
      <c r="E4" s="3" t="s">
        <v>16</v>
      </c>
      <c r="F4" s="3" t="s">
        <v>11</v>
      </c>
    </row>
    <row r="5" ht="12.0" customHeight="1">
      <c r="A5" s="2" t="s">
        <v>17</v>
      </c>
      <c r="B5" s="2" t="s">
        <v>18</v>
      </c>
      <c r="C5" s="2" t="s">
        <v>19</v>
      </c>
      <c r="D5" s="4" t="s">
        <v>20</v>
      </c>
      <c r="E5" s="3" t="s">
        <v>21</v>
      </c>
      <c r="F5" s="3" t="s">
        <v>11</v>
      </c>
    </row>
    <row r="6" ht="12.0" customHeight="1">
      <c r="A6" s="2" t="s">
        <v>22</v>
      </c>
      <c r="B6" s="2" t="s">
        <v>23</v>
      </c>
      <c r="C6" s="2" t="s">
        <v>24</v>
      </c>
      <c r="D6" s="4" t="s">
        <v>25</v>
      </c>
      <c r="E6" s="3" t="s">
        <v>26</v>
      </c>
      <c r="F6" s="3" t="s">
        <v>27</v>
      </c>
    </row>
    <row r="7" ht="12.0" customHeight="1">
      <c r="A7" s="2" t="s">
        <v>28</v>
      </c>
      <c r="B7" s="2" t="s">
        <v>29</v>
      </c>
      <c r="C7" s="2" t="s">
        <v>30</v>
      </c>
      <c r="D7" s="4" t="s">
        <v>31</v>
      </c>
      <c r="E7" s="3" t="s">
        <v>32</v>
      </c>
      <c r="F7" s="3" t="s">
        <v>11</v>
      </c>
    </row>
    <row r="8" ht="12.0" customHeight="1">
      <c r="A8" s="2" t="s">
        <v>33</v>
      </c>
      <c r="B8" s="2" t="s">
        <v>34</v>
      </c>
      <c r="C8" s="2" t="s">
        <v>35</v>
      </c>
      <c r="D8" s="4" t="s">
        <v>36</v>
      </c>
      <c r="E8" s="3" t="s">
        <v>37</v>
      </c>
      <c r="F8" s="3" t="s">
        <v>11</v>
      </c>
    </row>
    <row r="9" ht="12.0" customHeight="1">
      <c r="D9" s="1" t="s">
        <v>38</v>
      </c>
      <c r="E9" s="3" t="s">
        <v>39</v>
      </c>
    </row>
    <row r="10" ht="12.0" customHeight="1">
      <c r="D10" s="5" t="s">
        <v>40</v>
      </c>
      <c r="E10" s="6" t="s">
        <v>41</v>
      </c>
    </row>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
    <hyperlink r:id="rId2" ref="D6"/>
    <hyperlink r:id="rId3" ref="D7"/>
    <hyperlink r:id="rId4" ref="D8"/>
    <hyperlink r:id="rId5" ref="E10"/>
  </hyperlinks>
  <printOptions/>
  <pageMargins bottom="1.0" footer="0.0" header="0.0" left="0.75" right="0.75" top="1.0"/>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44"/>
    <col customWidth="1" min="2" max="2" width="15.67"/>
    <col customWidth="1" min="3" max="3" width="39.33"/>
    <col customWidth="1" min="4" max="4" width="6.67"/>
    <col customWidth="1" min="5" max="5" width="7.67"/>
    <col customWidth="1" min="6" max="11" width="10.89"/>
    <col customWidth="1" min="12" max="26" width="14.44"/>
  </cols>
  <sheetData>
    <row r="1" ht="12.0" customHeight="1">
      <c r="A1" s="1" t="s">
        <v>42</v>
      </c>
      <c r="B1" s="1" t="s">
        <v>43</v>
      </c>
      <c r="C1" s="1" t="s">
        <v>44</v>
      </c>
      <c r="D1" s="1" t="s">
        <v>45</v>
      </c>
      <c r="E1" s="1" t="s">
        <v>46</v>
      </c>
      <c r="F1" s="1"/>
      <c r="G1" s="1"/>
      <c r="H1" s="1"/>
      <c r="I1" s="1"/>
      <c r="J1" s="1"/>
      <c r="K1" s="1"/>
    </row>
    <row r="2" ht="12.0" customHeight="1">
      <c r="A2" s="2">
        <v>1.0</v>
      </c>
      <c r="B2" s="7" t="s">
        <v>47</v>
      </c>
      <c r="C2" s="8" t="s">
        <v>48</v>
      </c>
      <c r="D2" s="7" t="s">
        <v>18</v>
      </c>
      <c r="E2" s="2" t="s">
        <v>49</v>
      </c>
    </row>
    <row r="3" ht="12.0" customHeight="1">
      <c r="A3" s="2">
        <v>1.0</v>
      </c>
      <c r="B3" s="7" t="s">
        <v>50</v>
      </c>
      <c r="C3" s="8" t="s">
        <v>51</v>
      </c>
      <c r="D3" s="7" t="s">
        <v>7</v>
      </c>
      <c r="E3" s="2" t="s">
        <v>49</v>
      </c>
    </row>
    <row r="4" ht="12.0" customHeight="1">
      <c r="A4" s="7">
        <v>1.0</v>
      </c>
      <c r="B4" s="7" t="s">
        <v>52</v>
      </c>
      <c r="C4" s="7" t="s">
        <v>51</v>
      </c>
      <c r="D4" s="7" t="s">
        <v>23</v>
      </c>
      <c r="E4" s="2" t="s">
        <v>49</v>
      </c>
    </row>
    <row r="5" ht="12.0" customHeight="1">
      <c r="A5" s="7">
        <v>1.0</v>
      </c>
      <c r="B5" s="7" t="s">
        <v>53</v>
      </c>
      <c r="C5" s="7" t="s">
        <v>51</v>
      </c>
      <c r="D5" s="7" t="s">
        <v>54</v>
      </c>
      <c r="E5" s="2" t="s">
        <v>49</v>
      </c>
    </row>
    <row r="6" ht="12.0" customHeight="1">
      <c r="A6" s="7">
        <v>1.0</v>
      </c>
      <c r="B6" s="7" t="s">
        <v>55</v>
      </c>
      <c r="C6" s="7" t="s">
        <v>51</v>
      </c>
      <c r="D6" s="7" t="s">
        <v>29</v>
      </c>
      <c r="E6" s="2" t="s">
        <v>49</v>
      </c>
    </row>
    <row r="7" ht="12.0" customHeight="1">
      <c r="A7" s="9">
        <v>1.0</v>
      </c>
      <c r="B7" s="3" t="s">
        <v>56</v>
      </c>
      <c r="C7" s="7" t="s">
        <v>57</v>
      </c>
      <c r="D7" s="7" t="s">
        <v>14</v>
      </c>
      <c r="E7" s="2" t="s">
        <v>49</v>
      </c>
    </row>
    <row r="8" ht="12.0" customHeight="1">
      <c r="A8" s="9">
        <v>2.0</v>
      </c>
      <c r="B8" s="3" t="s">
        <v>58</v>
      </c>
      <c r="C8" s="3" t="s">
        <v>59</v>
      </c>
      <c r="D8" s="7" t="s">
        <v>23</v>
      </c>
      <c r="E8" s="2" t="s">
        <v>49</v>
      </c>
    </row>
    <row r="9" ht="12.0" customHeight="1">
      <c r="A9" s="9">
        <v>2.0</v>
      </c>
      <c r="B9" s="3" t="s">
        <v>60</v>
      </c>
      <c r="C9" s="3" t="s">
        <v>61</v>
      </c>
      <c r="D9" s="7" t="s">
        <v>18</v>
      </c>
      <c r="E9" s="2" t="s">
        <v>49</v>
      </c>
    </row>
    <row r="10" ht="12.0" customHeight="1">
      <c r="A10" s="3"/>
    </row>
    <row r="11" ht="12.0" customHeight="1">
      <c r="A11" s="3"/>
    </row>
    <row r="12" ht="12.0" customHeight="1">
      <c r="A12" s="3"/>
      <c r="B12" s="3"/>
      <c r="C12" s="3"/>
    </row>
    <row r="13" ht="12.0" customHeight="1">
      <c r="A13" s="3"/>
      <c r="C13" s="3"/>
    </row>
    <row r="14" ht="12.0" customHeight="1">
      <c r="A14" s="3"/>
      <c r="C14" s="3"/>
    </row>
    <row r="15" ht="12.0" customHeight="1">
      <c r="C15" s="3"/>
    </row>
    <row r="16" ht="12.0" customHeight="1">
      <c r="B16" s="3"/>
      <c r="C16" s="3"/>
      <c r="D16" s="3"/>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9.44"/>
    <col customWidth="1" min="3" max="3" width="15.89"/>
    <col customWidth="1" min="4" max="4" width="12.33"/>
    <col customWidth="1" min="5" max="5" width="6.89"/>
    <col customWidth="1" min="6" max="6" width="12.44"/>
    <col customWidth="1" min="7" max="11" width="10.89"/>
    <col customWidth="1" min="12" max="26" width="14.44"/>
  </cols>
  <sheetData>
    <row r="1" ht="12.0" customHeight="1">
      <c r="A1" s="10" t="s">
        <v>62</v>
      </c>
      <c r="F1" s="11"/>
    </row>
    <row r="2" ht="12.0" customHeight="1">
      <c r="A2" s="10" t="s">
        <v>63</v>
      </c>
      <c r="F2" s="11"/>
    </row>
    <row r="3" ht="12.0" customHeight="1">
      <c r="A3" s="10" t="s">
        <v>64</v>
      </c>
      <c r="F3" s="11"/>
    </row>
    <row r="4" ht="12.0" customHeight="1">
      <c r="A4" s="10"/>
      <c r="F4" s="11"/>
    </row>
    <row r="5" ht="12.0" customHeight="1">
      <c r="A5" s="10" t="s">
        <v>65</v>
      </c>
      <c r="F5" s="11"/>
    </row>
    <row r="6" ht="12.0" customHeight="1">
      <c r="A6" s="10" t="s">
        <v>66</v>
      </c>
      <c r="F6" s="11"/>
    </row>
    <row r="7" ht="12.0" customHeight="1">
      <c r="A7" s="10"/>
      <c r="F7" s="11"/>
    </row>
    <row r="8" ht="12.0" customHeight="1">
      <c r="A8" s="10" t="s">
        <v>67</v>
      </c>
      <c r="F8" s="11"/>
    </row>
    <row r="9" ht="12.0" customHeight="1">
      <c r="A9" s="10"/>
      <c r="F9" s="11"/>
    </row>
    <row r="10" ht="12.0" customHeight="1">
      <c r="A10" s="10"/>
      <c r="F10" s="11"/>
    </row>
    <row r="11" ht="12.0" customHeight="1">
      <c r="A11" s="10"/>
      <c r="F11" s="11"/>
    </row>
    <row r="12" ht="12.0" customHeight="1">
      <c r="A12" s="10"/>
      <c r="F12" s="11"/>
    </row>
    <row r="13" ht="12.0" customHeight="1">
      <c r="A13" s="10"/>
      <c r="F13" s="11"/>
    </row>
    <row r="14" ht="12.0" customHeight="1">
      <c r="A14" s="1" t="s">
        <v>42</v>
      </c>
      <c r="B14" s="12" t="s">
        <v>68</v>
      </c>
      <c r="C14" s="1" t="s">
        <v>69</v>
      </c>
      <c r="D14" s="1" t="s">
        <v>70</v>
      </c>
      <c r="E14" s="1" t="s">
        <v>71</v>
      </c>
      <c r="F14" s="1" t="s">
        <v>72</v>
      </c>
      <c r="G14" s="13" t="s">
        <v>73</v>
      </c>
      <c r="H14" s="1"/>
      <c r="I14" s="1"/>
      <c r="J14" s="1"/>
      <c r="K14" s="1"/>
    </row>
    <row r="15" ht="12.0" customHeight="1">
      <c r="A15" s="2" t="s">
        <v>74</v>
      </c>
      <c r="B15" s="14">
        <v>42527.0</v>
      </c>
      <c r="C15" s="15">
        <v>24.0</v>
      </c>
      <c r="E15" s="15">
        <v>0.0</v>
      </c>
      <c r="F15" s="15"/>
      <c r="G15" s="11"/>
    </row>
    <row r="16" ht="12.0" customHeight="1">
      <c r="A16" s="2" t="s">
        <v>75</v>
      </c>
      <c r="B16" s="14">
        <v>42540.0</v>
      </c>
      <c r="C16" s="15">
        <v>18.0</v>
      </c>
      <c r="D16" s="2">
        <f t="shared" ref="D16:D19" si="1">C15-C16</f>
        <v>6</v>
      </c>
      <c r="E16" s="15">
        <v>250.0</v>
      </c>
      <c r="F16" s="15">
        <v>120.0</v>
      </c>
      <c r="G16" s="11">
        <f t="shared" ref="G16:G19" si="2">(E16-E15)/F16*60</f>
        <v>125</v>
      </c>
    </row>
    <row r="17" ht="12.0" customHeight="1">
      <c r="A17" s="10" t="s">
        <v>76</v>
      </c>
      <c r="B17" s="14">
        <v>42554.0</v>
      </c>
      <c r="C17" s="15">
        <v>12.0</v>
      </c>
      <c r="D17" s="2">
        <f t="shared" si="1"/>
        <v>6</v>
      </c>
      <c r="E17" s="15">
        <v>480.0</v>
      </c>
      <c r="F17" s="16">
        <v>135.0</v>
      </c>
      <c r="G17" s="11">
        <f t="shared" si="2"/>
        <v>102.2222222</v>
      </c>
    </row>
    <row r="18" ht="12.0" customHeight="1">
      <c r="A18" s="10" t="s">
        <v>77</v>
      </c>
      <c r="B18" s="14">
        <v>42568.0</v>
      </c>
      <c r="C18" s="15">
        <v>6.0</v>
      </c>
      <c r="D18" s="2">
        <f t="shared" si="1"/>
        <v>6</v>
      </c>
      <c r="E18" s="15">
        <v>740.0</v>
      </c>
      <c r="F18" s="16">
        <v>160.0</v>
      </c>
      <c r="G18" s="11">
        <f t="shared" si="2"/>
        <v>97.5</v>
      </c>
    </row>
    <row r="19" ht="12.0" customHeight="1">
      <c r="A19" s="10" t="s">
        <v>78</v>
      </c>
      <c r="B19" s="14">
        <v>42582.0</v>
      </c>
      <c r="C19" s="15">
        <v>0.0</v>
      </c>
      <c r="D19" s="2">
        <f t="shared" si="1"/>
        <v>6</v>
      </c>
      <c r="E19" s="15">
        <v>1100.0</v>
      </c>
      <c r="F19" s="16">
        <v>145.0</v>
      </c>
      <c r="G19" s="11">
        <f t="shared" si="2"/>
        <v>148.9655172</v>
      </c>
    </row>
    <row r="20" ht="12.0" customHeight="1">
      <c r="A20" s="10"/>
      <c r="F20" s="11"/>
    </row>
    <row r="21" ht="12.0" customHeight="1">
      <c r="A21" s="10"/>
      <c r="F21" s="11"/>
    </row>
    <row r="22" ht="12.0" customHeight="1">
      <c r="A22" s="10"/>
      <c r="F22" s="11"/>
    </row>
    <row r="23" ht="12.0" customHeight="1">
      <c r="A23" s="10"/>
      <c r="F23" s="11"/>
    </row>
    <row r="24" ht="12.0" customHeight="1">
      <c r="A24" s="10"/>
      <c r="F24" s="11"/>
    </row>
    <row r="25" ht="12.0" customHeight="1">
      <c r="A25" s="10"/>
      <c r="F25" s="11"/>
    </row>
    <row r="26" ht="12.0" customHeight="1">
      <c r="A26" s="10"/>
      <c r="F26" s="11"/>
    </row>
    <row r="27" ht="12.0" customHeight="1">
      <c r="A27" s="10"/>
      <c r="F27" s="11"/>
    </row>
    <row r="28" ht="12.0" customHeight="1">
      <c r="A28" s="10"/>
      <c r="F28" s="11"/>
    </row>
    <row r="29" ht="12.0" customHeight="1">
      <c r="A29" s="10"/>
      <c r="F29" s="11"/>
    </row>
    <row r="30" ht="12.0" customHeight="1">
      <c r="A30" s="10"/>
      <c r="F30" s="11"/>
    </row>
    <row r="31" ht="12.0" customHeight="1">
      <c r="A31" s="10"/>
      <c r="F31" s="11"/>
    </row>
    <row r="32" ht="12.0" customHeight="1">
      <c r="A32" s="10"/>
      <c r="F32" s="11"/>
    </row>
    <row r="33" ht="12.0" customHeight="1">
      <c r="A33" s="10"/>
      <c r="F33" s="11"/>
    </row>
    <row r="34" ht="12.0" customHeight="1">
      <c r="A34" s="10"/>
      <c r="F34" s="11"/>
    </row>
    <row r="35" ht="12.0" customHeight="1">
      <c r="A35" s="10"/>
      <c r="F35" s="11"/>
    </row>
    <row r="36" ht="12.0" customHeight="1">
      <c r="A36" s="10"/>
      <c r="F36" s="11"/>
    </row>
    <row r="37" ht="12.0" customHeight="1">
      <c r="A37" s="10"/>
      <c r="F37" s="11"/>
    </row>
    <row r="38" ht="12.0" customHeight="1">
      <c r="A38" s="10"/>
      <c r="F38" s="11"/>
    </row>
    <row r="39" ht="12.0" customHeight="1">
      <c r="A39" s="10"/>
      <c r="F39" s="11"/>
    </row>
    <row r="40" ht="12.0" customHeight="1">
      <c r="A40" s="10"/>
      <c r="F40" s="11"/>
    </row>
    <row r="41" ht="12.0" customHeight="1">
      <c r="A41" s="10"/>
      <c r="F41" s="11"/>
    </row>
    <row r="42" ht="12.0" customHeight="1">
      <c r="A42" s="10"/>
      <c r="F42" s="11"/>
    </row>
    <row r="43" ht="12.0" customHeight="1">
      <c r="A43" s="10"/>
      <c r="F43" s="11"/>
    </row>
    <row r="44" ht="12.0" customHeight="1">
      <c r="A44" s="10"/>
      <c r="F44" s="11"/>
    </row>
    <row r="45" ht="12.0" customHeight="1">
      <c r="A45" s="10"/>
      <c r="F45" s="11"/>
    </row>
    <row r="46" ht="12.0" customHeight="1">
      <c r="A46" s="10"/>
      <c r="F46" s="11"/>
    </row>
    <row r="47" ht="12.0" customHeight="1">
      <c r="A47" s="10"/>
      <c r="F47" s="11"/>
    </row>
    <row r="48" ht="12.0" customHeight="1">
      <c r="A48" s="10"/>
      <c r="F48" s="11"/>
    </row>
    <row r="49" ht="12.0" customHeight="1">
      <c r="A49" s="10"/>
      <c r="F49" s="11"/>
    </row>
    <row r="50" ht="12.0" customHeight="1">
      <c r="A50" s="10"/>
      <c r="F50" s="11"/>
    </row>
    <row r="51" ht="12.0" customHeight="1">
      <c r="A51" s="10"/>
      <c r="F51" s="11"/>
    </row>
    <row r="52" ht="12.0" customHeight="1">
      <c r="A52" s="10"/>
      <c r="F52" s="11"/>
    </row>
    <row r="53" ht="12.0" customHeight="1">
      <c r="A53" s="10"/>
      <c r="F53" s="11"/>
    </row>
    <row r="54" ht="12.0" customHeight="1">
      <c r="A54" s="10"/>
      <c r="F54" s="11"/>
    </row>
    <row r="55" ht="12.0" customHeight="1">
      <c r="A55" s="10"/>
      <c r="F55" s="11"/>
    </row>
    <row r="56" ht="12.0" customHeight="1">
      <c r="A56" s="10"/>
      <c r="F56" s="11"/>
    </row>
    <row r="57" ht="12.0" customHeight="1">
      <c r="A57" s="10"/>
      <c r="F57" s="11"/>
    </row>
    <row r="58" ht="12.0" customHeight="1">
      <c r="A58" s="10"/>
      <c r="F58" s="11"/>
    </row>
    <row r="59" ht="12.0" customHeight="1">
      <c r="A59" s="10"/>
      <c r="F59" s="11"/>
    </row>
    <row r="60" ht="12.0" customHeight="1">
      <c r="A60" s="10"/>
      <c r="F60" s="11"/>
    </row>
    <row r="61" ht="12.0" customHeight="1">
      <c r="A61" s="10"/>
      <c r="F61" s="11"/>
    </row>
    <row r="62" ht="12.0" customHeight="1">
      <c r="A62" s="10"/>
      <c r="F62" s="11"/>
    </row>
    <row r="63" ht="12.0" customHeight="1">
      <c r="A63" s="10"/>
      <c r="F63" s="11"/>
    </row>
    <row r="64" ht="12.0" customHeight="1">
      <c r="A64" s="10"/>
      <c r="F64" s="11"/>
    </row>
    <row r="65" ht="12.0" customHeight="1">
      <c r="A65" s="10"/>
      <c r="F65" s="11"/>
    </row>
    <row r="66" ht="12.0" customHeight="1">
      <c r="A66" s="10"/>
      <c r="F66" s="11"/>
    </row>
    <row r="67" ht="12.0" customHeight="1">
      <c r="A67" s="10"/>
      <c r="F67" s="11"/>
    </row>
    <row r="68" ht="12.0" customHeight="1">
      <c r="A68" s="10"/>
      <c r="F68" s="11"/>
    </row>
    <row r="69" ht="12.0" customHeight="1">
      <c r="A69" s="10"/>
      <c r="F69" s="11"/>
    </row>
    <row r="70" ht="12.0" customHeight="1">
      <c r="A70" s="10"/>
      <c r="F70" s="11"/>
    </row>
    <row r="71" ht="12.0" customHeight="1">
      <c r="A71" s="10"/>
      <c r="F71" s="11"/>
    </row>
    <row r="72" ht="12.0" customHeight="1">
      <c r="A72" s="10"/>
      <c r="F72" s="11"/>
    </row>
    <row r="73" ht="12.0" customHeight="1">
      <c r="A73" s="10"/>
      <c r="F73" s="11"/>
    </row>
    <row r="74" ht="12.0" customHeight="1">
      <c r="A74" s="10"/>
      <c r="F74" s="11"/>
    </row>
    <row r="75" ht="12.0" customHeight="1">
      <c r="A75" s="10"/>
      <c r="F75" s="11"/>
    </row>
    <row r="76" ht="12.0" customHeight="1">
      <c r="A76" s="10"/>
      <c r="F76" s="11"/>
    </row>
    <row r="77" ht="12.0" customHeight="1">
      <c r="A77" s="10"/>
      <c r="F77" s="11"/>
    </row>
    <row r="78" ht="12.0" customHeight="1">
      <c r="A78" s="10"/>
      <c r="F78" s="11"/>
    </row>
    <row r="79" ht="12.0" customHeight="1">
      <c r="A79" s="10"/>
      <c r="F79" s="11"/>
    </row>
    <row r="80" ht="12.0" customHeight="1">
      <c r="A80" s="10"/>
      <c r="F80" s="11"/>
    </row>
    <row r="81" ht="12.0" customHeight="1">
      <c r="A81" s="10"/>
      <c r="F81" s="11"/>
    </row>
    <row r="82" ht="12.0" customHeight="1">
      <c r="A82" s="10"/>
      <c r="F82" s="11"/>
    </row>
    <row r="83" ht="12.0" customHeight="1">
      <c r="A83" s="10"/>
      <c r="F83" s="11"/>
    </row>
    <row r="84" ht="12.0" customHeight="1">
      <c r="A84" s="10"/>
      <c r="F84" s="11"/>
    </row>
    <row r="85" ht="12.0" customHeight="1">
      <c r="A85" s="10"/>
      <c r="F85" s="11"/>
    </row>
    <row r="86" ht="12.0" customHeight="1">
      <c r="A86" s="10"/>
      <c r="F86" s="11"/>
    </row>
    <row r="87" ht="12.0" customHeight="1">
      <c r="A87" s="10"/>
      <c r="F87" s="11"/>
    </row>
    <row r="88" ht="12.0" customHeight="1">
      <c r="A88" s="10"/>
      <c r="F88" s="11"/>
    </row>
    <row r="89" ht="12.0" customHeight="1">
      <c r="A89" s="10"/>
      <c r="F89" s="11"/>
    </row>
    <row r="90" ht="12.0" customHeight="1">
      <c r="A90" s="10"/>
      <c r="F90" s="11"/>
    </row>
    <row r="91" ht="12.0" customHeight="1">
      <c r="A91" s="10"/>
      <c r="F91" s="11"/>
    </row>
    <row r="92" ht="12.0" customHeight="1">
      <c r="A92" s="10"/>
      <c r="F92" s="11"/>
    </row>
    <row r="93" ht="12.0" customHeight="1">
      <c r="A93" s="10"/>
      <c r="F93" s="11"/>
    </row>
    <row r="94" ht="12.0" customHeight="1">
      <c r="A94" s="10"/>
      <c r="F94" s="11"/>
    </row>
    <row r="95" ht="12.0" customHeight="1">
      <c r="A95" s="10"/>
      <c r="F95" s="11"/>
    </row>
    <row r="96" ht="12.0" customHeight="1">
      <c r="A96" s="10"/>
      <c r="F96" s="11"/>
    </row>
    <row r="97" ht="12.0" customHeight="1">
      <c r="A97" s="10"/>
      <c r="F97" s="11"/>
    </row>
    <row r="98" ht="12.0" customHeight="1">
      <c r="A98" s="10"/>
      <c r="F98" s="11"/>
    </row>
    <row r="99" ht="12.0" customHeight="1">
      <c r="A99" s="10"/>
      <c r="F99" s="11"/>
    </row>
    <row r="100" ht="12.0" customHeight="1">
      <c r="A100" s="10"/>
      <c r="F100" s="11"/>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16.67"/>
    <col customWidth="1" min="3" max="3" width="12.44"/>
    <col customWidth="1" min="4" max="4" width="7.11"/>
    <col customWidth="1" min="5" max="5" width="6.89"/>
    <col customWidth="1" min="6" max="6" width="12.44"/>
    <col customWidth="1" min="7" max="11" width="10.89"/>
    <col customWidth="1" min="12" max="26" width="14.44"/>
  </cols>
  <sheetData>
    <row r="1" ht="12.0" customHeight="1">
      <c r="A1" s="12" t="s">
        <v>68</v>
      </c>
      <c r="B1" s="1" t="s">
        <v>69</v>
      </c>
      <c r="C1" s="1" t="s">
        <v>70</v>
      </c>
      <c r="D1" s="1" t="s">
        <v>71</v>
      </c>
      <c r="E1" s="1" t="s">
        <v>72</v>
      </c>
      <c r="F1" s="13" t="s">
        <v>73</v>
      </c>
      <c r="G1" s="1"/>
      <c r="H1" s="1"/>
      <c r="I1" s="1"/>
      <c r="J1" s="1"/>
      <c r="K1" s="1"/>
    </row>
    <row r="2" ht="12.0" customHeight="1">
      <c r="A2" s="10">
        <v>41904.0</v>
      </c>
      <c r="B2" s="7">
        <v>13.0</v>
      </c>
      <c r="D2" s="2">
        <v>0.0</v>
      </c>
      <c r="E2" s="7">
        <v>0.0</v>
      </c>
      <c r="F2" s="11"/>
      <c r="G2" s="7" t="s">
        <v>74</v>
      </c>
    </row>
    <row r="3" ht="12.0" customHeight="1">
      <c r="A3" s="17">
        <v>44850.0</v>
      </c>
      <c r="B3" s="7">
        <v>12.0</v>
      </c>
      <c r="C3" s="2">
        <f>B2-B3</f>
        <v>1</v>
      </c>
      <c r="D3" s="7">
        <v>6072.0</v>
      </c>
      <c r="E3" s="7">
        <v>2900.0</v>
      </c>
      <c r="F3" s="11">
        <f t="shared" ref="F3:F7" si="1">(D3-D2)/E3*60</f>
        <v>125.6275862</v>
      </c>
      <c r="G3" s="7" t="s">
        <v>75</v>
      </c>
    </row>
    <row r="4" ht="12.0" customHeight="1">
      <c r="A4" s="17">
        <v>44865.0</v>
      </c>
      <c r="B4" s="7">
        <v>10.0</v>
      </c>
      <c r="C4" s="7">
        <v>2.0</v>
      </c>
      <c r="D4" s="7">
        <f>2750+D3</f>
        <v>8822</v>
      </c>
      <c r="E4" s="7">
        <f>2250+E3</f>
        <v>5150</v>
      </c>
      <c r="F4" s="11">
        <f t="shared" si="1"/>
        <v>32.03883495</v>
      </c>
      <c r="G4" s="7" t="s">
        <v>79</v>
      </c>
    </row>
    <row r="5" ht="12.0" customHeight="1">
      <c r="A5" s="17">
        <v>44869.0</v>
      </c>
      <c r="B5" s="7">
        <v>9.0</v>
      </c>
      <c r="C5" s="7">
        <v>1.0</v>
      </c>
      <c r="D5" s="2">
        <f>4120+D4</f>
        <v>12942</v>
      </c>
      <c r="E5" s="7">
        <f>2400+D4</f>
        <v>11222</v>
      </c>
      <c r="F5" s="11">
        <f t="shared" si="1"/>
        <v>22.02815897</v>
      </c>
      <c r="G5" s="7" t="s">
        <v>80</v>
      </c>
    </row>
    <row r="6" ht="12.0" customHeight="1">
      <c r="A6" s="17">
        <v>44896.0</v>
      </c>
      <c r="B6" s="7">
        <v>0.0</v>
      </c>
      <c r="C6" s="7">
        <v>9.0</v>
      </c>
      <c r="D6" s="2">
        <f>4330+D5</f>
        <v>17272</v>
      </c>
      <c r="E6" s="2">
        <f>4230+E5</f>
        <v>15452</v>
      </c>
      <c r="F6" s="11">
        <f t="shared" si="1"/>
        <v>16.81335749</v>
      </c>
      <c r="G6" s="7" t="s">
        <v>81</v>
      </c>
    </row>
    <row r="7" ht="12.0" customHeight="1">
      <c r="A7" s="10"/>
      <c r="F7" s="11" t="str">
        <f t="shared" si="1"/>
        <v>#DIV/0!</v>
      </c>
    </row>
    <row r="8" ht="12.0" customHeight="1">
      <c r="A8" s="10"/>
      <c r="F8" s="11"/>
    </row>
    <row r="9" ht="12.0" customHeight="1">
      <c r="A9" s="10"/>
      <c r="F9" s="11"/>
    </row>
    <row r="10" ht="12.0" customHeight="1">
      <c r="A10" s="10"/>
      <c r="F10" s="11"/>
    </row>
    <row r="11" ht="12.0" customHeight="1">
      <c r="A11" s="10"/>
      <c r="F11" s="11"/>
    </row>
    <row r="12" ht="12.0" customHeight="1">
      <c r="A12" s="10"/>
      <c r="F12" s="11"/>
    </row>
    <row r="13" ht="12.0" customHeight="1">
      <c r="A13" s="10"/>
      <c r="F13" s="11"/>
    </row>
    <row r="14" ht="12.0" customHeight="1">
      <c r="A14" s="10"/>
      <c r="F14" s="11"/>
    </row>
    <row r="15" ht="12.0" customHeight="1">
      <c r="A15" s="10"/>
      <c r="F15" s="11"/>
    </row>
    <row r="16" ht="12.0" customHeight="1">
      <c r="A16" s="10"/>
      <c r="F16" s="11"/>
    </row>
    <row r="17" ht="12.0" customHeight="1">
      <c r="A17" s="10"/>
      <c r="F17" s="11"/>
    </row>
    <row r="18" ht="12.0" customHeight="1">
      <c r="A18" s="10"/>
      <c r="F18" s="11"/>
    </row>
    <row r="19" ht="12.0" customHeight="1">
      <c r="A19" s="10"/>
      <c r="F19" s="11"/>
    </row>
    <row r="20" ht="12.0" customHeight="1">
      <c r="A20" s="10"/>
      <c r="F20" s="11"/>
    </row>
    <row r="21" ht="12.0" customHeight="1">
      <c r="A21" s="10"/>
      <c r="F21" s="11"/>
    </row>
    <row r="22" ht="12.0" customHeight="1">
      <c r="A22" s="10"/>
      <c r="F22" s="11"/>
    </row>
    <row r="23" ht="12.0" customHeight="1">
      <c r="A23" s="10"/>
      <c r="F23" s="11"/>
    </row>
    <row r="24" ht="12.0" customHeight="1">
      <c r="A24" s="10"/>
      <c r="F24" s="11"/>
    </row>
    <row r="25" ht="12.0" customHeight="1">
      <c r="A25" s="10"/>
      <c r="F25" s="11"/>
    </row>
    <row r="26" ht="12.0" customHeight="1">
      <c r="A26" s="10"/>
      <c r="F26" s="11"/>
    </row>
    <row r="27" ht="12.0" customHeight="1">
      <c r="A27" s="10"/>
      <c r="F27" s="11"/>
    </row>
    <row r="28" ht="12.0" customHeight="1">
      <c r="A28" s="10"/>
      <c r="F28" s="11"/>
    </row>
    <row r="29" ht="12.0" customHeight="1">
      <c r="A29" s="10"/>
      <c r="F29" s="11"/>
    </row>
    <row r="30" ht="12.0" customHeight="1">
      <c r="A30" s="10"/>
      <c r="F30" s="11"/>
    </row>
    <row r="31" ht="12.0" customHeight="1">
      <c r="A31" s="10"/>
      <c r="F31" s="11"/>
    </row>
    <row r="32" ht="12.0" customHeight="1">
      <c r="A32" s="10"/>
      <c r="F32" s="11"/>
    </row>
    <row r="33" ht="12.0" customHeight="1">
      <c r="A33" s="10"/>
      <c r="F33" s="11"/>
    </row>
    <row r="34" ht="12.0" customHeight="1">
      <c r="A34" s="10"/>
      <c r="F34" s="11"/>
    </row>
    <row r="35" ht="12.0" customHeight="1">
      <c r="A35" s="10"/>
      <c r="F35" s="11"/>
    </row>
    <row r="36" ht="12.0" customHeight="1">
      <c r="A36" s="10"/>
      <c r="F36" s="11"/>
    </row>
    <row r="37" ht="12.0" customHeight="1">
      <c r="A37" s="10"/>
      <c r="F37" s="11"/>
    </row>
    <row r="38" ht="12.0" customHeight="1">
      <c r="A38" s="10"/>
      <c r="F38" s="11"/>
    </row>
    <row r="39" ht="12.0" customHeight="1">
      <c r="A39" s="10"/>
      <c r="F39" s="11"/>
    </row>
    <row r="40" ht="12.0" customHeight="1">
      <c r="A40" s="10"/>
      <c r="F40" s="11"/>
    </row>
    <row r="41" ht="12.0" customHeight="1">
      <c r="A41" s="10"/>
      <c r="F41" s="11"/>
    </row>
    <row r="42" ht="12.0" customHeight="1">
      <c r="A42" s="10"/>
      <c r="F42" s="11"/>
    </row>
    <row r="43" ht="12.0" customHeight="1">
      <c r="A43" s="10"/>
      <c r="F43" s="11"/>
    </row>
    <row r="44" ht="12.0" customHeight="1">
      <c r="A44" s="10"/>
      <c r="F44" s="11"/>
    </row>
    <row r="45" ht="12.0" customHeight="1">
      <c r="A45" s="10"/>
      <c r="F45" s="11"/>
    </row>
    <row r="46" ht="12.0" customHeight="1">
      <c r="A46" s="10"/>
      <c r="F46" s="11"/>
    </row>
    <row r="47" ht="12.0" customHeight="1">
      <c r="A47" s="10"/>
      <c r="F47" s="11"/>
    </row>
    <row r="48" ht="12.0" customHeight="1">
      <c r="A48" s="10"/>
      <c r="F48" s="11"/>
    </row>
    <row r="49" ht="12.0" customHeight="1">
      <c r="A49" s="10"/>
      <c r="F49" s="11"/>
    </row>
    <row r="50" ht="12.0" customHeight="1">
      <c r="A50" s="10"/>
      <c r="F50" s="11"/>
    </row>
    <row r="51" ht="12.0" customHeight="1">
      <c r="A51" s="10"/>
      <c r="F51" s="11"/>
    </row>
    <row r="52" ht="12.0" customHeight="1">
      <c r="A52" s="10"/>
      <c r="F52" s="11"/>
    </row>
    <row r="53" ht="12.0" customHeight="1">
      <c r="A53" s="10"/>
      <c r="F53" s="11"/>
    </row>
    <row r="54" ht="12.0" customHeight="1">
      <c r="A54" s="10"/>
      <c r="F54" s="11"/>
    </row>
    <row r="55" ht="12.0" customHeight="1">
      <c r="A55" s="10"/>
      <c r="F55" s="11"/>
    </row>
    <row r="56" ht="12.0" customHeight="1">
      <c r="A56" s="10"/>
      <c r="F56" s="11"/>
    </row>
    <row r="57" ht="12.0" customHeight="1">
      <c r="A57" s="10"/>
      <c r="F57" s="11"/>
    </row>
    <row r="58" ht="12.0" customHeight="1">
      <c r="A58" s="10"/>
      <c r="F58" s="11"/>
    </row>
    <row r="59" ht="12.0" customHeight="1">
      <c r="A59" s="10"/>
      <c r="F59" s="11"/>
    </row>
    <row r="60" ht="12.0" customHeight="1">
      <c r="A60" s="10"/>
      <c r="F60" s="11"/>
    </row>
    <row r="61" ht="12.0" customHeight="1">
      <c r="A61" s="10"/>
      <c r="F61" s="11"/>
    </row>
    <row r="62" ht="12.0" customHeight="1">
      <c r="A62" s="10"/>
      <c r="F62" s="11"/>
    </row>
    <row r="63" ht="12.0" customHeight="1">
      <c r="A63" s="10"/>
      <c r="F63" s="11"/>
    </row>
    <row r="64" ht="12.0" customHeight="1">
      <c r="A64" s="10"/>
      <c r="F64" s="11"/>
    </row>
    <row r="65" ht="12.0" customHeight="1">
      <c r="A65" s="10"/>
      <c r="F65" s="11"/>
    </row>
    <row r="66" ht="12.0" customHeight="1">
      <c r="A66" s="10"/>
      <c r="F66" s="11"/>
    </row>
    <row r="67" ht="12.0" customHeight="1">
      <c r="A67" s="10"/>
      <c r="F67" s="11"/>
    </row>
    <row r="68" ht="12.0" customHeight="1">
      <c r="A68" s="10"/>
      <c r="F68" s="11"/>
    </row>
    <row r="69" ht="12.0" customHeight="1">
      <c r="A69" s="10"/>
      <c r="F69" s="11"/>
    </row>
    <row r="70" ht="12.0" customHeight="1">
      <c r="A70" s="10"/>
      <c r="F70" s="11"/>
    </row>
    <row r="71" ht="12.0" customHeight="1">
      <c r="A71" s="10"/>
      <c r="F71" s="11"/>
    </row>
    <row r="72" ht="12.0" customHeight="1">
      <c r="A72" s="10"/>
      <c r="F72" s="11"/>
    </row>
    <row r="73" ht="12.0" customHeight="1">
      <c r="A73" s="10"/>
      <c r="F73" s="11"/>
    </row>
    <row r="74" ht="12.0" customHeight="1">
      <c r="A74" s="10"/>
      <c r="F74" s="11"/>
    </row>
    <row r="75" ht="12.0" customHeight="1">
      <c r="A75" s="10"/>
      <c r="F75" s="11"/>
    </row>
    <row r="76" ht="12.0" customHeight="1">
      <c r="A76" s="10"/>
      <c r="F76" s="11"/>
    </row>
    <row r="77" ht="12.0" customHeight="1">
      <c r="A77" s="10"/>
      <c r="F77" s="11"/>
    </row>
    <row r="78" ht="12.0" customHeight="1">
      <c r="A78" s="10"/>
      <c r="F78" s="11"/>
    </row>
    <row r="79" ht="12.0" customHeight="1">
      <c r="A79" s="10"/>
      <c r="F79" s="11"/>
    </row>
    <row r="80" ht="12.0" customHeight="1">
      <c r="A80" s="10"/>
      <c r="F80" s="11"/>
    </row>
    <row r="81" ht="12.0" customHeight="1">
      <c r="A81" s="10"/>
      <c r="F81" s="11"/>
    </row>
    <row r="82" ht="12.0" customHeight="1">
      <c r="A82" s="10"/>
      <c r="F82" s="11"/>
    </row>
    <row r="83" ht="12.0" customHeight="1">
      <c r="A83" s="10"/>
      <c r="F83" s="11"/>
    </row>
    <row r="84" ht="12.0" customHeight="1">
      <c r="A84" s="10"/>
      <c r="F84" s="11"/>
    </row>
    <row r="85" ht="12.0" customHeight="1">
      <c r="A85" s="10"/>
      <c r="F85" s="11"/>
    </row>
    <row r="86" ht="12.0" customHeight="1">
      <c r="A86" s="10"/>
      <c r="F86" s="11"/>
    </row>
    <row r="87" ht="12.0" customHeight="1">
      <c r="A87" s="10"/>
      <c r="F87" s="11"/>
    </row>
    <row r="88" ht="12.0" customHeight="1">
      <c r="A88" s="10"/>
      <c r="F88" s="11"/>
    </row>
    <row r="89" ht="12.0" customHeight="1">
      <c r="A89" s="10"/>
      <c r="F89" s="11"/>
    </row>
    <row r="90" ht="12.0" customHeight="1">
      <c r="A90" s="10"/>
      <c r="F90" s="11"/>
    </row>
    <row r="91" ht="12.0" customHeight="1">
      <c r="A91" s="10"/>
      <c r="F91" s="11"/>
    </row>
    <row r="92" ht="12.0" customHeight="1">
      <c r="A92" s="10"/>
      <c r="F92" s="11"/>
    </row>
    <row r="93" ht="12.0" customHeight="1">
      <c r="A93" s="10"/>
      <c r="F93" s="11"/>
    </row>
    <row r="94" ht="12.0" customHeight="1">
      <c r="A94" s="10"/>
      <c r="F94" s="11"/>
    </row>
    <row r="95" ht="12.0" customHeight="1">
      <c r="A95" s="10"/>
      <c r="F95" s="11"/>
    </row>
    <row r="96" ht="12.0" customHeight="1">
      <c r="A96" s="10"/>
      <c r="F96" s="11"/>
    </row>
    <row r="97" ht="12.0" customHeight="1">
      <c r="A97" s="10"/>
      <c r="F97" s="11"/>
    </row>
    <row r="98" ht="12.0" customHeight="1">
      <c r="A98" s="10"/>
      <c r="F98" s="11"/>
    </row>
    <row r="99" ht="12.0" customHeight="1">
      <c r="A99" s="10"/>
      <c r="F99" s="11"/>
    </row>
    <row r="100" ht="12.0" customHeight="1">
      <c r="A100" s="10"/>
      <c r="F100" s="11"/>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7"/>
    <col customWidth="1" min="2" max="2" width="39.56"/>
    <col customWidth="1" min="3" max="3" width="8.11"/>
    <col customWidth="1" min="4" max="4" width="10.89"/>
    <col customWidth="1" min="5" max="6" width="8.44"/>
    <col customWidth="1" min="7" max="7" width="7.44"/>
    <col customWidth="1" min="8" max="8" width="8.33"/>
    <col customWidth="1" min="9" max="9" width="10.89"/>
    <col customWidth="1" min="10" max="26" width="14.44"/>
  </cols>
  <sheetData>
    <row r="1" ht="12.0" customHeight="1">
      <c r="A1" s="1" t="s">
        <v>43</v>
      </c>
      <c r="B1" s="18" t="s">
        <v>44</v>
      </c>
      <c r="C1" s="1" t="s">
        <v>45</v>
      </c>
      <c r="D1" s="1" t="s">
        <v>46</v>
      </c>
      <c r="E1" s="19" t="s">
        <v>82</v>
      </c>
      <c r="F1" s="19" t="s">
        <v>83</v>
      </c>
      <c r="G1" s="19" t="s">
        <v>84</v>
      </c>
      <c r="H1" s="19" t="s">
        <v>85</v>
      </c>
      <c r="I1" s="20" t="s">
        <v>86</v>
      </c>
    </row>
    <row r="2" ht="12.0" customHeight="1">
      <c r="A2" s="3" t="s">
        <v>47</v>
      </c>
      <c r="B2" s="3" t="s">
        <v>48</v>
      </c>
      <c r="C2" s="7" t="s">
        <v>18</v>
      </c>
      <c r="E2" s="2">
        <v>750.0</v>
      </c>
      <c r="F2" s="7">
        <v>920.0</v>
      </c>
      <c r="G2" s="7">
        <v>210.0</v>
      </c>
      <c r="H2" s="7">
        <v>350.0</v>
      </c>
      <c r="I2" s="9" t="s">
        <v>87</v>
      </c>
    </row>
    <row r="3" ht="12.0" customHeight="1">
      <c r="A3" s="3" t="s">
        <v>88</v>
      </c>
      <c r="B3" s="21" t="s">
        <v>89</v>
      </c>
      <c r="C3" s="7" t="s">
        <v>18</v>
      </c>
      <c r="E3" s="2">
        <v>300.0</v>
      </c>
      <c r="F3" s="2">
        <v>400.0</v>
      </c>
      <c r="G3" s="7">
        <v>0.0</v>
      </c>
      <c r="H3" s="7">
        <v>0.0</v>
      </c>
      <c r="I3" s="9" t="s">
        <v>87</v>
      </c>
    </row>
    <row r="4" ht="12.0" customHeight="1">
      <c r="A4" s="3" t="s">
        <v>90</v>
      </c>
      <c r="B4" s="21" t="s">
        <v>91</v>
      </c>
      <c r="C4" s="7" t="s">
        <v>18</v>
      </c>
      <c r="D4" s="9" t="s">
        <v>87</v>
      </c>
      <c r="E4" s="2">
        <v>400.0</v>
      </c>
      <c r="F4" s="2">
        <v>400.0</v>
      </c>
      <c r="G4" s="7">
        <v>168.0</v>
      </c>
      <c r="H4" s="7">
        <v>300.0</v>
      </c>
      <c r="I4" s="9" t="s">
        <v>49</v>
      </c>
    </row>
    <row r="5" ht="12.0" customHeight="1">
      <c r="A5" s="3" t="s">
        <v>92</v>
      </c>
      <c r="B5" s="21" t="s">
        <v>93</v>
      </c>
      <c r="C5" s="7" t="s">
        <v>18</v>
      </c>
      <c r="D5" s="9" t="s">
        <v>87</v>
      </c>
      <c r="E5" s="2">
        <v>50.0</v>
      </c>
      <c r="F5" s="2">
        <v>120.0</v>
      </c>
      <c r="G5" s="7">
        <v>20.0</v>
      </c>
      <c r="H5" s="7">
        <v>50.0</v>
      </c>
      <c r="I5" s="9" t="s">
        <v>49</v>
      </c>
    </row>
    <row r="6" ht="12.0" customHeight="1">
      <c r="A6" s="7" t="s">
        <v>94</v>
      </c>
      <c r="B6" s="8" t="s">
        <v>95</v>
      </c>
      <c r="C6" s="7" t="s">
        <v>18</v>
      </c>
      <c r="D6" s="7" t="s">
        <v>87</v>
      </c>
      <c r="E6" s="7">
        <v>30.0</v>
      </c>
      <c r="F6" s="7">
        <v>30.0</v>
      </c>
      <c r="G6" s="7">
        <v>22.0</v>
      </c>
      <c r="H6" s="7">
        <v>20.0</v>
      </c>
      <c r="I6" s="9" t="s">
        <v>49</v>
      </c>
    </row>
    <row r="7" ht="12.0" customHeight="1">
      <c r="B7" s="8"/>
      <c r="I7" s="10"/>
    </row>
    <row r="8" ht="12.0" customHeight="1">
      <c r="A8" s="7" t="s">
        <v>50</v>
      </c>
      <c r="B8" s="8" t="s">
        <v>51</v>
      </c>
      <c r="C8" s="2" t="s">
        <v>7</v>
      </c>
      <c r="E8" s="7">
        <v>200.0</v>
      </c>
      <c r="F8" s="7">
        <v>80.0</v>
      </c>
      <c r="G8" s="7">
        <v>522.0</v>
      </c>
      <c r="H8" s="7">
        <v>40.0</v>
      </c>
      <c r="I8" s="10"/>
    </row>
    <row r="9" ht="24.75" customHeight="1">
      <c r="A9" s="7" t="s">
        <v>96</v>
      </c>
      <c r="B9" s="22" t="s">
        <v>97</v>
      </c>
      <c r="C9" s="7" t="s">
        <v>7</v>
      </c>
      <c r="D9" s="7" t="s">
        <v>49</v>
      </c>
      <c r="E9" s="7">
        <v>0.0</v>
      </c>
      <c r="F9" s="7">
        <v>20.0</v>
      </c>
      <c r="G9" s="7">
        <v>0.0</v>
      </c>
      <c r="H9" s="7">
        <v>10.0</v>
      </c>
      <c r="I9" s="9" t="s">
        <v>49</v>
      </c>
    </row>
    <row r="10" ht="24.75" customHeight="1">
      <c r="A10" s="7" t="s">
        <v>98</v>
      </c>
      <c r="B10" s="8" t="s">
        <v>99</v>
      </c>
      <c r="C10" s="7" t="s">
        <v>7</v>
      </c>
      <c r="D10" s="7" t="s">
        <v>100</v>
      </c>
      <c r="E10" s="7">
        <v>200.0</v>
      </c>
      <c r="F10" s="7">
        <v>60.0</v>
      </c>
      <c r="G10" s="7">
        <v>522.0</v>
      </c>
      <c r="H10" s="7">
        <v>30.0</v>
      </c>
      <c r="I10" s="9" t="s">
        <v>49</v>
      </c>
    </row>
    <row r="11" ht="12.0" customHeight="1">
      <c r="B11" s="21"/>
      <c r="I11" s="10"/>
    </row>
    <row r="12" ht="12.0" customHeight="1">
      <c r="B12" s="21"/>
      <c r="I12" s="10"/>
    </row>
    <row r="13" ht="12.0" customHeight="1">
      <c r="B13" s="21"/>
      <c r="I13" s="10"/>
    </row>
    <row r="14" ht="12.0" customHeight="1">
      <c r="I14" s="10"/>
    </row>
    <row r="15" ht="12.0" customHeight="1">
      <c r="I15" s="10"/>
    </row>
    <row r="16" ht="12.0" customHeight="1">
      <c r="A16" s="7" t="s">
        <v>52</v>
      </c>
      <c r="B16" s="7" t="s">
        <v>101</v>
      </c>
      <c r="C16" s="7" t="s">
        <v>23</v>
      </c>
      <c r="E16" s="7">
        <v>700.0</v>
      </c>
      <c r="F16" s="7">
        <v>1200.0</v>
      </c>
      <c r="G16" s="7">
        <v>400.0</v>
      </c>
      <c r="H16" s="7">
        <v>90.0</v>
      </c>
      <c r="I16" s="10"/>
    </row>
    <row r="17" ht="12.0" customHeight="1">
      <c r="A17" s="7" t="s">
        <v>102</v>
      </c>
      <c r="B17" s="7" t="s">
        <v>103</v>
      </c>
      <c r="C17" s="7" t="s">
        <v>23</v>
      </c>
      <c r="E17" s="7">
        <v>300.0</v>
      </c>
      <c r="F17" s="7">
        <v>400.0</v>
      </c>
      <c r="G17" s="7">
        <v>50.0</v>
      </c>
      <c r="H17" s="7">
        <v>30.0</v>
      </c>
      <c r="I17" s="9" t="s">
        <v>87</v>
      </c>
    </row>
    <row r="18" ht="12.0" customHeight="1">
      <c r="A18" s="23" t="s">
        <v>104</v>
      </c>
      <c r="B18" s="7" t="s">
        <v>105</v>
      </c>
      <c r="C18" s="7" t="s">
        <v>23</v>
      </c>
      <c r="E18" s="7">
        <v>200.0</v>
      </c>
      <c r="F18" s="7">
        <v>400.0</v>
      </c>
      <c r="G18" s="7">
        <v>50.0</v>
      </c>
      <c r="H18" s="7">
        <v>50.0</v>
      </c>
      <c r="I18" s="9" t="s">
        <v>87</v>
      </c>
    </row>
    <row r="19" ht="12.0" customHeight="1">
      <c r="A19" s="23" t="s">
        <v>106</v>
      </c>
      <c r="B19" s="7" t="s">
        <v>107</v>
      </c>
      <c r="C19" s="7" t="s">
        <v>23</v>
      </c>
      <c r="E19" s="7">
        <v>200.0</v>
      </c>
      <c r="F19" s="7">
        <v>400.0</v>
      </c>
      <c r="G19" s="7">
        <v>50.0</v>
      </c>
      <c r="H19" s="7">
        <v>50.0</v>
      </c>
      <c r="I19" s="9" t="s">
        <v>87</v>
      </c>
    </row>
    <row r="20" ht="12.0" customHeight="1">
      <c r="I20" s="10"/>
    </row>
    <row r="21" ht="12.0" customHeight="1">
      <c r="A21" s="7" t="s">
        <v>53</v>
      </c>
      <c r="B21" s="7" t="s">
        <v>108</v>
      </c>
      <c r="C21" s="7" t="s">
        <v>54</v>
      </c>
      <c r="E21" s="7">
        <v>600.0</v>
      </c>
      <c r="F21" s="7">
        <v>600.0</v>
      </c>
      <c r="G21" s="7">
        <v>270.0</v>
      </c>
      <c r="H21" s="7">
        <v>180.0</v>
      </c>
      <c r="I21" s="9" t="s">
        <v>87</v>
      </c>
    </row>
    <row r="22" ht="12.0" customHeight="1"/>
    <row r="23" ht="12.0" customHeight="1"/>
    <row r="24" ht="24.0" customHeight="1">
      <c r="A24" s="7" t="s">
        <v>55</v>
      </c>
      <c r="B24" s="22" t="s">
        <v>109</v>
      </c>
      <c r="C24" s="7" t="s">
        <v>29</v>
      </c>
      <c r="E24" s="7">
        <v>400.0</v>
      </c>
      <c r="F24" s="7">
        <v>330.0</v>
      </c>
      <c r="G24" s="7">
        <v>570.0</v>
      </c>
      <c r="H24" s="7">
        <v>240.0</v>
      </c>
    </row>
    <row r="25" ht="12.0" customHeight="1">
      <c r="A25" s="7" t="s">
        <v>110</v>
      </c>
      <c r="B25" s="7" t="s">
        <v>111</v>
      </c>
      <c r="C25" s="7" t="s">
        <v>29</v>
      </c>
      <c r="E25" s="7">
        <v>150.0</v>
      </c>
      <c r="F25" s="7">
        <v>90.0</v>
      </c>
      <c r="G25" s="7">
        <v>450.0</v>
      </c>
      <c r="H25" s="7">
        <v>240.0</v>
      </c>
      <c r="I25" s="7" t="s">
        <v>49</v>
      </c>
    </row>
    <row r="26" ht="12.0" customHeight="1">
      <c r="A26" s="7" t="s">
        <v>112</v>
      </c>
      <c r="B26" s="7" t="s">
        <v>113</v>
      </c>
      <c r="C26" s="7" t="s">
        <v>29</v>
      </c>
      <c r="E26" s="7">
        <v>200.0</v>
      </c>
      <c r="F26" s="7">
        <v>180.0</v>
      </c>
      <c r="G26" s="7">
        <v>50.0</v>
      </c>
      <c r="H26" s="7">
        <v>30.0</v>
      </c>
      <c r="I26" s="7" t="s">
        <v>114</v>
      </c>
    </row>
    <row r="27" ht="12.0" customHeight="1">
      <c r="A27" s="7" t="s">
        <v>115</v>
      </c>
      <c r="B27" s="7" t="s">
        <v>116</v>
      </c>
      <c r="C27" s="7" t="s">
        <v>29</v>
      </c>
      <c r="E27" s="7">
        <v>50.0</v>
      </c>
      <c r="F27" s="7">
        <v>60.0</v>
      </c>
      <c r="G27" s="7">
        <v>70.0</v>
      </c>
      <c r="H27" s="7">
        <v>20.0</v>
      </c>
      <c r="I27" s="7" t="s">
        <v>114</v>
      </c>
    </row>
    <row r="28" ht="12.0" customHeight="1">
      <c r="B28" s="7"/>
      <c r="C28" s="7"/>
    </row>
    <row r="29" ht="12.0" customHeight="1">
      <c r="A29" s="3" t="s">
        <v>56</v>
      </c>
      <c r="B29" s="7" t="s">
        <v>117</v>
      </c>
      <c r="C29" s="7" t="s">
        <v>14</v>
      </c>
      <c r="D29" s="9" t="s">
        <v>87</v>
      </c>
      <c r="E29" s="7">
        <v>600.0</v>
      </c>
      <c r="F29" s="7">
        <v>600.0</v>
      </c>
      <c r="G29" s="7">
        <v>2400.0</v>
      </c>
      <c r="H29" s="7">
        <v>1000.0</v>
      </c>
      <c r="I29" s="9" t="s">
        <v>87</v>
      </c>
    </row>
    <row r="30" ht="12.0" customHeight="1">
      <c r="B30" s="7" t="s">
        <v>118</v>
      </c>
      <c r="C30" s="7" t="s">
        <v>14</v>
      </c>
      <c r="D30" s="9" t="s">
        <v>87</v>
      </c>
      <c r="E30" s="7">
        <v>200.0</v>
      </c>
      <c r="F30" s="7">
        <v>200.0</v>
      </c>
      <c r="G30" s="7">
        <v>800.0</v>
      </c>
      <c r="H30" s="7">
        <v>300.0</v>
      </c>
      <c r="I30" s="9" t="s">
        <v>87</v>
      </c>
    </row>
    <row r="31" ht="12.0" customHeight="1">
      <c r="B31" s="23" t="s">
        <v>119</v>
      </c>
      <c r="C31" s="7" t="s">
        <v>14</v>
      </c>
      <c r="D31" s="9" t="s">
        <v>87</v>
      </c>
      <c r="E31" s="7">
        <v>200.0</v>
      </c>
      <c r="F31" s="7">
        <v>200.0</v>
      </c>
      <c r="G31" s="7">
        <v>800.0</v>
      </c>
      <c r="H31" s="7">
        <v>300.0</v>
      </c>
      <c r="I31" s="9" t="s">
        <v>87</v>
      </c>
    </row>
    <row r="32" ht="12.0" customHeight="1">
      <c r="B32" s="7" t="s">
        <v>120</v>
      </c>
      <c r="C32" s="7" t="s">
        <v>14</v>
      </c>
      <c r="D32" s="9" t="s">
        <v>87</v>
      </c>
      <c r="E32" s="7">
        <v>200.0</v>
      </c>
      <c r="F32" s="7">
        <v>200.0</v>
      </c>
      <c r="G32" s="7">
        <v>800.0</v>
      </c>
      <c r="H32" s="7">
        <v>400.0</v>
      </c>
      <c r="I32" s="9" t="s">
        <v>87</v>
      </c>
    </row>
    <row r="33" ht="12.0" customHeight="1">
      <c r="A33" s="3" t="s">
        <v>56</v>
      </c>
      <c r="B33" s="7" t="s">
        <v>121</v>
      </c>
      <c r="C33" s="7" t="s">
        <v>14</v>
      </c>
      <c r="D33" s="9" t="s">
        <v>87</v>
      </c>
      <c r="E33" s="7">
        <v>400.0</v>
      </c>
      <c r="F33" s="7">
        <v>400.0</v>
      </c>
      <c r="G33" s="7">
        <v>1700.0</v>
      </c>
      <c r="H33" s="7">
        <v>1000.0</v>
      </c>
      <c r="I33" s="9" t="s">
        <v>87</v>
      </c>
    </row>
    <row r="34" ht="12.0" customHeight="1">
      <c r="B34" s="7" t="s">
        <v>122</v>
      </c>
      <c r="C34" s="7" t="s">
        <v>14</v>
      </c>
      <c r="D34" s="9" t="s">
        <v>87</v>
      </c>
      <c r="E34" s="7">
        <v>200.0</v>
      </c>
      <c r="F34" s="7">
        <v>200.0</v>
      </c>
      <c r="G34" s="7">
        <v>850.0</v>
      </c>
      <c r="H34" s="7">
        <v>500.0</v>
      </c>
      <c r="I34" s="9" t="s">
        <v>87</v>
      </c>
    </row>
    <row r="35" ht="12.0" customHeight="1">
      <c r="B35" s="7" t="s">
        <v>120</v>
      </c>
      <c r="C35" s="7" t="s">
        <v>14</v>
      </c>
      <c r="D35" s="9" t="s">
        <v>87</v>
      </c>
      <c r="E35" s="7">
        <v>200.0</v>
      </c>
      <c r="F35" s="7">
        <v>200.0</v>
      </c>
      <c r="G35" s="7">
        <v>850.0</v>
      </c>
      <c r="H35" s="7">
        <v>500.0</v>
      </c>
      <c r="I35" s="9" t="s">
        <v>87</v>
      </c>
    </row>
    <row r="36" ht="12.0" customHeight="1">
      <c r="I36" s="10"/>
    </row>
    <row r="37" ht="12.0" customHeight="1">
      <c r="G37" s="7" t="s">
        <v>71</v>
      </c>
      <c r="H37" s="7" t="s">
        <v>72</v>
      </c>
      <c r="I37" s="10"/>
    </row>
    <row r="38" ht="12.0" customHeight="1">
      <c r="G38" s="2">
        <f>G2+G16+G21+G24+G29+G8+G33</f>
        <v>6072</v>
      </c>
      <c r="H38" s="2">
        <f>H2+H8+H16+H24+H21+H29+H33</f>
        <v>2900</v>
      </c>
      <c r="I38" s="10"/>
    </row>
    <row r="39" ht="12.0" customHeight="1">
      <c r="B39" s="24" t="s">
        <v>123</v>
      </c>
      <c r="C39" s="7"/>
      <c r="I39" s="10"/>
    </row>
    <row r="40" ht="12.0" customHeight="1">
      <c r="B40" s="7" t="s">
        <v>124</v>
      </c>
      <c r="I40" s="10"/>
    </row>
    <row r="41" ht="12.0" customHeight="1">
      <c r="B41" s="7" t="s">
        <v>125</v>
      </c>
      <c r="I41" s="10"/>
    </row>
    <row r="42" ht="12.0" customHeight="1">
      <c r="B42" s="8" t="s">
        <v>126</v>
      </c>
      <c r="I42" s="10"/>
    </row>
    <row r="43" ht="12.0" customHeight="1">
      <c r="B43" s="7" t="s">
        <v>127</v>
      </c>
      <c r="I43" s="10"/>
    </row>
    <row r="44" ht="12.0" customHeight="1">
      <c r="B44" s="21"/>
      <c r="I44" s="10"/>
    </row>
    <row r="45" ht="12.0" customHeight="1">
      <c r="B45" s="21"/>
      <c r="I45" s="10"/>
    </row>
    <row r="46" ht="12.0" customHeight="1">
      <c r="B46" s="21"/>
      <c r="I46" s="10"/>
    </row>
    <row r="47" ht="12.0" customHeight="1">
      <c r="B47" s="25" t="s">
        <v>128</v>
      </c>
      <c r="I47" s="10"/>
    </row>
    <row r="48" ht="12.0" customHeight="1">
      <c r="B48" s="8" t="s">
        <v>129</v>
      </c>
      <c r="I48" s="10"/>
    </row>
    <row r="49" ht="12.0" customHeight="1">
      <c r="B49" s="8" t="s">
        <v>130</v>
      </c>
      <c r="I49" s="10"/>
    </row>
    <row r="50" ht="12.0" customHeight="1">
      <c r="B50" s="21"/>
      <c r="I50" s="10"/>
    </row>
    <row r="51" ht="12.0" customHeight="1">
      <c r="B51" s="21"/>
      <c r="I51" s="10"/>
    </row>
    <row r="52" ht="12.0" customHeight="1">
      <c r="B52" s="21"/>
      <c r="I52" s="10"/>
    </row>
    <row r="53" ht="12.0" customHeight="1">
      <c r="B53" s="18"/>
      <c r="I53" s="10"/>
    </row>
    <row r="54" ht="12.0" customHeight="1">
      <c r="B54" s="18"/>
      <c r="I54" s="10"/>
    </row>
    <row r="55" ht="12.0" customHeight="1">
      <c r="B55" s="18"/>
      <c r="I55" s="10"/>
    </row>
    <row r="56" ht="12.0" customHeight="1">
      <c r="B56" s="21"/>
      <c r="I56" s="10"/>
    </row>
    <row r="57" ht="12.0" customHeight="1">
      <c r="B57" s="21"/>
      <c r="I57" s="10"/>
    </row>
    <row r="58" ht="12.0" customHeight="1">
      <c r="B58" s="21"/>
      <c r="I58" s="10"/>
    </row>
    <row r="59" ht="12.0" customHeight="1">
      <c r="B59" s="18"/>
      <c r="I59" s="10"/>
    </row>
    <row r="60" ht="12.0" customHeight="1">
      <c r="B60" s="21"/>
      <c r="I60" s="10"/>
    </row>
    <row r="61" ht="12.0" customHeight="1">
      <c r="B61" s="21"/>
      <c r="I61" s="10"/>
    </row>
    <row r="62" ht="12.0" customHeight="1">
      <c r="B62" s="21"/>
      <c r="I62" s="10"/>
    </row>
    <row r="63" ht="12.0" customHeight="1">
      <c r="B63" s="21"/>
      <c r="I63" s="10"/>
    </row>
    <row r="64" ht="12.0" customHeight="1">
      <c r="B64" s="21"/>
      <c r="I64" s="10"/>
    </row>
    <row r="65" ht="12.0" customHeight="1">
      <c r="B65" s="21"/>
      <c r="I65" s="10"/>
    </row>
    <row r="66" ht="12.0" customHeight="1">
      <c r="B66" s="21"/>
      <c r="I66" s="10"/>
    </row>
    <row r="67" ht="12.0" customHeight="1">
      <c r="B67" s="21"/>
      <c r="I67" s="10"/>
    </row>
    <row r="68" ht="12.0" customHeight="1">
      <c r="B68" s="21"/>
      <c r="I68" s="10"/>
    </row>
    <row r="69" ht="12.0" customHeight="1">
      <c r="B69" s="21"/>
      <c r="I69" s="10"/>
    </row>
    <row r="70" ht="12.0" customHeight="1">
      <c r="B70" s="21"/>
      <c r="I70" s="10"/>
    </row>
    <row r="71" ht="12.0" customHeight="1">
      <c r="B71" s="21"/>
      <c r="I71" s="10"/>
    </row>
    <row r="72" ht="12.0" customHeight="1">
      <c r="B72" s="21"/>
      <c r="I72" s="10"/>
    </row>
    <row r="73" ht="12.0" customHeight="1">
      <c r="B73" s="21"/>
      <c r="I73" s="10"/>
    </row>
    <row r="74" ht="12.0" customHeight="1">
      <c r="B74" s="21"/>
      <c r="I74" s="10"/>
    </row>
    <row r="75" ht="12.0" customHeight="1">
      <c r="B75" s="21"/>
      <c r="I75" s="10"/>
    </row>
    <row r="76" ht="12.0" customHeight="1">
      <c r="B76" s="21"/>
      <c r="I76" s="10"/>
    </row>
    <row r="77" ht="12.0" customHeight="1">
      <c r="B77" s="21"/>
      <c r="I77" s="10"/>
    </row>
    <row r="78" ht="12.0" customHeight="1">
      <c r="B78" s="21"/>
      <c r="I78" s="10"/>
    </row>
    <row r="79" ht="12.0" customHeight="1">
      <c r="B79" s="21"/>
      <c r="I79" s="10"/>
    </row>
    <row r="80" ht="12.0" customHeight="1">
      <c r="B80" s="21"/>
      <c r="I80" s="10"/>
    </row>
    <row r="81" ht="12.0" customHeight="1">
      <c r="B81" s="21"/>
      <c r="I81" s="10"/>
    </row>
    <row r="82" ht="12.0" customHeight="1">
      <c r="B82" s="21"/>
      <c r="I82" s="10"/>
    </row>
    <row r="83" ht="12.0" customHeight="1">
      <c r="B83" s="21"/>
      <c r="I83" s="10"/>
    </row>
    <row r="84" ht="12.0" customHeight="1">
      <c r="B84" s="21"/>
      <c r="I84" s="10"/>
    </row>
    <row r="85" ht="12.0" customHeight="1">
      <c r="B85" s="21"/>
      <c r="I85" s="10"/>
    </row>
    <row r="86" ht="12.0" customHeight="1">
      <c r="B86" s="21"/>
      <c r="I86" s="10"/>
    </row>
    <row r="87" ht="12.0" customHeight="1">
      <c r="B87" s="21"/>
      <c r="I87" s="10"/>
    </row>
    <row r="88" ht="12.0" customHeight="1">
      <c r="B88" s="21"/>
      <c r="I88" s="10"/>
    </row>
    <row r="89" ht="12.0" customHeight="1">
      <c r="B89" s="21"/>
      <c r="I89" s="10"/>
    </row>
    <row r="90" ht="12.0" customHeight="1">
      <c r="B90" s="21"/>
      <c r="I90" s="10"/>
    </row>
    <row r="91" ht="12.0" customHeight="1">
      <c r="B91" s="21"/>
      <c r="I91" s="10"/>
    </row>
    <row r="92" ht="12.0" customHeight="1">
      <c r="B92" s="21"/>
      <c r="I92" s="10"/>
    </row>
    <row r="93" ht="12.0" customHeight="1">
      <c r="B93" s="21"/>
      <c r="I93" s="10"/>
    </row>
    <row r="94" ht="12.0" customHeight="1">
      <c r="B94" s="21"/>
      <c r="I94" s="10"/>
    </row>
    <row r="95" ht="12.0" customHeight="1">
      <c r="B95" s="21"/>
      <c r="I95" s="10"/>
    </row>
    <row r="96" ht="12.0" customHeight="1">
      <c r="B96" s="21"/>
      <c r="I96" s="10"/>
    </row>
    <row r="97" ht="12.0" customHeight="1">
      <c r="B97" s="21"/>
      <c r="I97" s="10"/>
    </row>
    <row r="98" ht="12.0" customHeight="1">
      <c r="B98" s="21"/>
      <c r="I98" s="10"/>
    </row>
    <row r="99" ht="12.0" customHeight="1">
      <c r="B99" s="21"/>
      <c r="I99" s="10"/>
    </row>
    <row r="100" ht="12.0" customHeight="1">
      <c r="B100" s="21"/>
      <c r="I100" s="10"/>
    </row>
    <row r="101" ht="12.0" customHeight="1">
      <c r="B101" s="21"/>
      <c r="I101" s="10"/>
    </row>
    <row r="102" ht="12.0" customHeight="1">
      <c r="B102" s="21"/>
      <c r="I102" s="10"/>
    </row>
    <row r="103" ht="12.0" customHeight="1">
      <c r="B103" s="21"/>
      <c r="I103" s="10"/>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35.22"/>
    <col customWidth="1" min="3" max="9" width="10.89"/>
    <col customWidth="1" min="10" max="26" width="14.44"/>
  </cols>
  <sheetData>
    <row r="1" ht="12.0" customHeight="1">
      <c r="A1" s="1" t="s">
        <v>43</v>
      </c>
      <c r="B1" s="18" t="s">
        <v>44</v>
      </c>
      <c r="C1" s="1" t="s">
        <v>45</v>
      </c>
      <c r="D1" s="1" t="s">
        <v>46</v>
      </c>
      <c r="E1" s="19" t="s">
        <v>82</v>
      </c>
      <c r="F1" s="19" t="s">
        <v>83</v>
      </c>
      <c r="G1" s="19" t="s">
        <v>84</v>
      </c>
      <c r="H1" s="19" t="s">
        <v>85</v>
      </c>
      <c r="I1" s="19" t="s">
        <v>86</v>
      </c>
    </row>
    <row r="2" ht="12.0" customHeight="1">
      <c r="A2" s="3" t="s">
        <v>47</v>
      </c>
      <c r="B2" s="3" t="s">
        <v>48</v>
      </c>
      <c r="C2" s="7" t="s">
        <v>18</v>
      </c>
      <c r="D2" s="7" t="s">
        <v>87</v>
      </c>
      <c r="E2" s="2">
        <v>750.0</v>
      </c>
      <c r="F2" s="7">
        <v>920.0</v>
      </c>
      <c r="G2" s="7">
        <v>210.0</v>
      </c>
      <c r="H2" s="7">
        <v>350.0</v>
      </c>
      <c r="I2" s="9" t="s">
        <v>87</v>
      </c>
    </row>
    <row r="3" ht="12.0" customHeight="1">
      <c r="A3" s="3" t="s">
        <v>88</v>
      </c>
      <c r="B3" s="21" t="s">
        <v>89</v>
      </c>
      <c r="C3" s="7" t="s">
        <v>18</v>
      </c>
      <c r="D3" s="7" t="s">
        <v>87</v>
      </c>
      <c r="E3" s="2">
        <v>300.0</v>
      </c>
      <c r="F3" s="2">
        <v>400.0</v>
      </c>
      <c r="G3" s="7">
        <v>300.0</v>
      </c>
      <c r="H3" s="7">
        <v>300.0</v>
      </c>
      <c r="I3" s="9" t="s">
        <v>87</v>
      </c>
    </row>
    <row r="4" ht="12.0" customHeight="1">
      <c r="A4" s="3"/>
      <c r="B4" s="21"/>
      <c r="D4" s="9"/>
      <c r="I4" s="9"/>
    </row>
    <row r="5" ht="12.0" customHeight="1">
      <c r="A5" s="9" t="s">
        <v>131</v>
      </c>
      <c r="B5" s="9" t="s">
        <v>132</v>
      </c>
      <c r="C5" s="7" t="s">
        <v>18</v>
      </c>
      <c r="D5" s="7" t="s">
        <v>49</v>
      </c>
      <c r="E5" s="7">
        <v>400.0</v>
      </c>
      <c r="F5" s="7">
        <v>300.0</v>
      </c>
      <c r="G5" s="7">
        <v>100.0</v>
      </c>
      <c r="H5" s="7">
        <v>240.0</v>
      </c>
      <c r="I5" s="9" t="s">
        <v>49</v>
      </c>
    </row>
    <row r="6" ht="16.5" customHeight="1">
      <c r="A6" s="7" t="s">
        <v>133</v>
      </c>
      <c r="B6" s="7" t="s">
        <v>134</v>
      </c>
      <c r="C6" s="7" t="s">
        <v>18</v>
      </c>
      <c r="D6" s="7" t="s">
        <v>49</v>
      </c>
      <c r="E6" s="7">
        <v>200.0</v>
      </c>
      <c r="F6" s="7">
        <v>100.0</v>
      </c>
      <c r="G6" s="7">
        <v>70.0</v>
      </c>
      <c r="H6" s="7">
        <v>180.0</v>
      </c>
      <c r="I6" s="9" t="s">
        <v>49</v>
      </c>
    </row>
    <row r="7" ht="12.0" customHeight="1">
      <c r="A7" s="7" t="s">
        <v>135</v>
      </c>
      <c r="B7" s="7" t="s">
        <v>136</v>
      </c>
      <c r="C7" s="7" t="s">
        <v>18</v>
      </c>
      <c r="D7" s="7" t="s">
        <v>49</v>
      </c>
      <c r="E7" s="7">
        <v>200.0</v>
      </c>
      <c r="F7" s="7">
        <v>200.0</v>
      </c>
      <c r="G7" s="7">
        <v>30.0</v>
      </c>
      <c r="H7" s="7">
        <v>60.0</v>
      </c>
      <c r="I7" s="9" t="s">
        <v>49</v>
      </c>
    </row>
    <row r="8" ht="12.0" customHeight="1"/>
    <row r="9" ht="12.0" customHeight="1">
      <c r="A9" s="7" t="s">
        <v>50</v>
      </c>
      <c r="B9" s="8" t="s">
        <v>51</v>
      </c>
      <c r="C9" s="2" t="s">
        <v>7</v>
      </c>
      <c r="D9" s="7" t="s">
        <v>100</v>
      </c>
      <c r="E9" s="7">
        <v>200.0</v>
      </c>
      <c r="F9" s="7">
        <v>80.0</v>
      </c>
      <c r="G9" s="7">
        <v>300.0</v>
      </c>
      <c r="H9" s="7">
        <v>180.0</v>
      </c>
      <c r="I9" s="7" t="s">
        <v>49</v>
      </c>
    </row>
    <row r="10" ht="12.0" customHeight="1">
      <c r="A10" s="7" t="s">
        <v>96</v>
      </c>
      <c r="B10" s="22" t="s">
        <v>137</v>
      </c>
      <c r="C10" s="7" t="s">
        <v>7</v>
      </c>
      <c r="D10" s="7" t="s">
        <v>100</v>
      </c>
      <c r="E10" s="7">
        <v>100.0</v>
      </c>
      <c r="F10" s="7">
        <v>60.0</v>
      </c>
      <c r="G10" s="7">
        <v>100.0</v>
      </c>
      <c r="H10" s="7">
        <v>60.0</v>
      </c>
      <c r="I10" s="7" t="s">
        <v>49</v>
      </c>
    </row>
    <row r="11" ht="12.0" customHeight="1">
      <c r="B11" s="8"/>
    </row>
    <row r="12" ht="12.0" customHeight="1"/>
    <row r="13" ht="12.0" customHeight="1"/>
    <row r="14" ht="12.0" customHeight="1">
      <c r="A14" s="7" t="s">
        <v>55</v>
      </c>
      <c r="B14" s="22" t="s">
        <v>109</v>
      </c>
      <c r="C14" s="7" t="s">
        <v>29</v>
      </c>
      <c r="E14" s="7">
        <v>400.0</v>
      </c>
      <c r="F14" s="7">
        <v>330.0</v>
      </c>
      <c r="G14" s="7">
        <v>570.0</v>
      </c>
      <c r="H14" s="7">
        <v>240.0</v>
      </c>
    </row>
    <row r="15" ht="12.0" customHeight="1">
      <c r="A15" s="7" t="s">
        <v>110</v>
      </c>
      <c r="B15" s="7" t="s">
        <v>113</v>
      </c>
      <c r="C15" s="7" t="s">
        <v>29</v>
      </c>
      <c r="E15" s="7">
        <v>200.0</v>
      </c>
      <c r="F15" s="7">
        <v>180.0</v>
      </c>
      <c r="G15" s="7">
        <v>50.0</v>
      </c>
      <c r="H15" s="7">
        <v>30.0</v>
      </c>
      <c r="I15" s="7" t="s">
        <v>114</v>
      </c>
    </row>
    <row r="16" ht="12.0" customHeight="1">
      <c r="A16" s="7" t="s">
        <v>112</v>
      </c>
      <c r="B16" s="7" t="s">
        <v>116</v>
      </c>
      <c r="C16" s="7" t="s">
        <v>29</v>
      </c>
      <c r="E16" s="7">
        <v>50.0</v>
      </c>
      <c r="F16" s="7">
        <v>60.0</v>
      </c>
      <c r="G16" s="7">
        <v>70.0</v>
      </c>
      <c r="H16" s="7">
        <v>20.0</v>
      </c>
      <c r="I16" s="7" t="s">
        <v>86</v>
      </c>
    </row>
    <row r="17" ht="12.0" customHeight="1"/>
    <row r="18" ht="12.0" customHeight="1">
      <c r="A18" s="7" t="s">
        <v>53</v>
      </c>
      <c r="B18" s="7" t="s">
        <v>108</v>
      </c>
      <c r="C18" s="7" t="s">
        <v>54</v>
      </c>
      <c r="E18" s="7">
        <v>600.0</v>
      </c>
      <c r="F18" s="7">
        <v>600.0</v>
      </c>
      <c r="G18" s="7">
        <v>270.0</v>
      </c>
      <c r="H18" s="7">
        <v>180.0</v>
      </c>
      <c r="I18" s="9" t="s">
        <v>87</v>
      </c>
    </row>
    <row r="19" ht="12.0" customHeight="1">
      <c r="A19" s="7" t="s">
        <v>138</v>
      </c>
      <c r="B19" s="7" t="s">
        <v>139</v>
      </c>
      <c r="C19" s="7" t="s">
        <v>54</v>
      </c>
      <c r="E19" s="7">
        <v>300.0</v>
      </c>
      <c r="F19" s="7">
        <v>300.0</v>
      </c>
      <c r="H19" s="7">
        <v>180.0</v>
      </c>
      <c r="I19" s="7" t="s">
        <v>87</v>
      </c>
    </row>
    <row r="20" ht="12.0" customHeight="1"/>
    <row r="21" ht="12.0" customHeight="1">
      <c r="A21" s="3" t="s">
        <v>56</v>
      </c>
      <c r="B21" s="7" t="s">
        <v>117</v>
      </c>
      <c r="C21" s="7" t="s">
        <v>14</v>
      </c>
      <c r="D21" s="9" t="s">
        <v>140</v>
      </c>
      <c r="E21" s="7">
        <v>600.0</v>
      </c>
      <c r="F21" s="7">
        <v>600.0</v>
      </c>
      <c r="G21" s="7">
        <v>900.0</v>
      </c>
      <c r="H21" s="7">
        <v>1000.0</v>
      </c>
      <c r="I21" s="9" t="s">
        <v>140</v>
      </c>
    </row>
    <row r="22" ht="12.0" customHeight="1">
      <c r="A22" s="7" t="s">
        <v>141</v>
      </c>
      <c r="B22" s="7" t="s">
        <v>118</v>
      </c>
      <c r="C22" s="7" t="s">
        <v>14</v>
      </c>
      <c r="D22" s="9" t="s">
        <v>140</v>
      </c>
      <c r="E22" s="7">
        <v>200.0</v>
      </c>
      <c r="F22" s="7">
        <v>200.0</v>
      </c>
      <c r="G22" s="7">
        <v>300.0</v>
      </c>
      <c r="H22" s="7">
        <v>300.0</v>
      </c>
      <c r="I22" s="9" t="s">
        <v>140</v>
      </c>
    </row>
    <row r="23" ht="12.0" customHeight="1">
      <c r="A23" s="7" t="s">
        <v>142</v>
      </c>
      <c r="B23" s="23" t="s">
        <v>119</v>
      </c>
      <c r="C23" s="7" t="s">
        <v>14</v>
      </c>
      <c r="D23" s="9" t="s">
        <v>140</v>
      </c>
      <c r="E23" s="7">
        <v>200.0</v>
      </c>
      <c r="F23" s="7">
        <v>200.0</v>
      </c>
      <c r="G23" s="7">
        <v>300.0</v>
      </c>
      <c r="H23" s="7">
        <v>300.0</v>
      </c>
      <c r="I23" s="9" t="s">
        <v>140</v>
      </c>
    </row>
    <row r="24" ht="12.0" customHeight="1">
      <c r="A24" s="7" t="s">
        <v>143</v>
      </c>
      <c r="B24" s="7" t="s">
        <v>120</v>
      </c>
      <c r="C24" s="7" t="s">
        <v>14</v>
      </c>
      <c r="D24" s="9" t="s">
        <v>140</v>
      </c>
      <c r="E24" s="7">
        <v>200.0</v>
      </c>
      <c r="F24" s="7">
        <v>200.0</v>
      </c>
      <c r="G24" s="7">
        <v>300.0</v>
      </c>
      <c r="H24" s="7">
        <v>400.0</v>
      </c>
      <c r="I24" s="9" t="s">
        <v>140</v>
      </c>
    </row>
    <row r="25" ht="12.0" customHeight="1">
      <c r="A25" s="3" t="s">
        <v>56</v>
      </c>
      <c r="B25" s="7" t="s">
        <v>121</v>
      </c>
      <c r="C25" s="7" t="s">
        <v>14</v>
      </c>
      <c r="D25" s="9" t="s">
        <v>87</v>
      </c>
      <c r="E25" s="7">
        <v>400.0</v>
      </c>
      <c r="F25" s="7">
        <v>400.0</v>
      </c>
      <c r="G25" s="7">
        <v>1700.0</v>
      </c>
      <c r="H25" s="7">
        <v>1000.0</v>
      </c>
      <c r="I25" s="9" t="s">
        <v>87</v>
      </c>
    </row>
    <row r="26" ht="12.0" customHeight="1">
      <c r="A26" s="7" t="s">
        <v>144</v>
      </c>
      <c r="B26" s="7" t="s">
        <v>122</v>
      </c>
      <c r="C26" s="7" t="s">
        <v>14</v>
      </c>
      <c r="D26" s="9" t="s">
        <v>87</v>
      </c>
      <c r="E26" s="7">
        <v>200.0</v>
      </c>
      <c r="F26" s="7">
        <v>200.0</v>
      </c>
      <c r="G26" s="7">
        <v>850.0</v>
      </c>
      <c r="H26" s="7">
        <v>500.0</v>
      </c>
      <c r="I26" s="9" t="s">
        <v>87</v>
      </c>
    </row>
    <row r="27" ht="12.0" customHeight="1">
      <c r="A27" s="7" t="s">
        <v>145</v>
      </c>
      <c r="B27" s="7" t="s">
        <v>120</v>
      </c>
      <c r="C27" s="7" t="s">
        <v>14</v>
      </c>
      <c r="D27" s="9" t="s">
        <v>87</v>
      </c>
      <c r="E27" s="7">
        <v>200.0</v>
      </c>
      <c r="F27" s="7">
        <v>200.0</v>
      </c>
      <c r="G27" s="7">
        <v>850.0</v>
      </c>
      <c r="H27" s="7">
        <v>500.0</v>
      </c>
      <c r="I27" s="9" t="s">
        <v>87</v>
      </c>
    </row>
    <row r="28" ht="12.0" customHeight="1"/>
    <row r="29" ht="12.0" customHeight="1"/>
    <row r="30" ht="12.0" customHeight="1"/>
    <row r="31" ht="12.0" customHeight="1">
      <c r="A31" s="3" t="s">
        <v>58</v>
      </c>
      <c r="B31" s="3" t="s">
        <v>59</v>
      </c>
      <c r="C31" s="7" t="s">
        <v>23</v>
      </c>
      <c r="D31" s="9" t="s">
        <v>87</v>
      </c>
      <c r="E31" s="7">
        <v>400.0</v>
      </c>
      <c r="F31" s="7">
        <v>400.0</v>
      </c>
      <c r="G31" s="7">
        <v>400.0</v>
      </c>
      <c r="H31" s="7">
        <v>60.0</v>
      </c>
      <c r="I31" s="9" t="s">
        <v>114</v>
      </c>
    </row>
    <row r="32" ht="12.0" customHeight="1">
      <c r="A32" s="7" t="s">
        <v>146</v>
      </c>
      <c r="B32" s="7" t="s">
        <v>147</v>
      </c>
      <c r="C32" s="7" t="s">
        <v>23</v>
      </c>
      <c r="D32" s="9" t="s">
        <v>87</v>
      </c>
      <c r="E32" s="7">
        <v>200.0</v>
      </c>
      <c r="F32" s="7">
        <v>200.0</v>
      </c>
      <c r="G32" s="7">
        <v>200.0</v>
      </c>
      <c r="H32" s="7">
        <v>300.0</v>
      </c>
      <c r="I32" s="9" t="s">
        <v>114</v>
      </c>
    </row>
    <row r="33" ht="12.0" customHeight="1">
      <c r="A33" s="7" t="s">
        <v>148</v>
      </c>
      <c r="B33" s="7" t="s">
        <v>149</v>
      </c>
      <c r="C33" s="7" t="s">
        <v>23</v>
      </c>
      <c r="D33" s="9" t="s">
        <v>87</v>
      </c>
      <c r="E33" s="7">
        <v>200.0</v>
      </c>
      <c r="F33" s="7">
        <v>200.0</v>
      </c>
      <c r="G33" s="7">
        <v>200.0</v>
      </c>
      <c r="H33" s="7">
        <v>300.0</v>
      </c>
      <c r="I33" s="9" t="s">
        <v>114</v>
      </c>
    </row>
    <row r="34" ht="12.0" customHeight="1"/>
    <row r="35" ht="12.0" customHeight="1"/>
    <row r="36" ht="12.0" customHeight="1">
      <c r="B36" s="24" t="s">
        <v>123</v>
      </c>
      <c r="H36" s="7" t="s">
        <v>150</v>
      </c>
    </row>
    <row r="37" ht="12.0" customHeight="1">
      <c r="B37" s="7" t="s">
        <v>124</v>
      </c>
      <c r="G37" s="2">
        <f t="shared" ref="G37:H37" si="1">G2+G5+G9+G14+G18+G21+G31</f>
        <v>2750</v>
      </c>
      <c r="H37" s="2">
        <f t="shared" si="1"/>
        <v>2250</v>
      </c>
    </row>
    <row r="38" ht="12.0" customHeight="1">
      <c r="B38" s="7" t="s">
        <v>125</v>
      </c>
    </row>
    <row r="39" ht="12.0" customHeight="1">
      <c r="B39" s="8" t="s">
        <v>126</v>
      </c>
    </row>
    <row r="40" ht="12.0" customHeight="1">
      <c r="B40" s="7" t="s">
        <v>151</v>
      </c>
    </row>
    <row r="41" ht="12.0" customHeight="1">
      <c r="B41" s="8" t="s">
        <v>152</v>
      </c>
    </row>
    <row r="42" ht="12.0" customHeight="1">
      <c r="B42" s="21"/>
    </row>
    <row r="43" ht="12.0" customHeight="1">
      <c r="B43" s="21"/>
    </row>
    <row r="44" ht="12.0" customHeight="1">
      <c r="B44" s="25" t="s">
        <v>128</v>
      </c>
    </row>
    <row r="45" ht="12.0" customHeight="1">
      <c r="B45" s="8" t="s">
        <v>129</v>
      </c>
    </row>
    <row r="46" ht="12.0" customHeight="1">
      <c r="B46" s="8" t="s">
        <v>130</v>
      </c>
    </row>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5.78"/>
    <col customWidth="1" min="3" max="9" width="10.89"/>
    <col customWidth="1" min="10" max="26" width="14.44"/>
  </cols>
  <sheetData>
    <row r="1" ht="12.0" customHeight="1">
      <c r="A1" s="1" t="s">
        <v>43</v>
      </c>
      <c r="B1" s="18" t="s">
        <v>44</v>
      </c>
      <c r="C1" s="1" t="s">
        <v>45</v>
      </c>
      <c r="D1" s="1" t="s">
        <v>46</v>
      </c>
      <c r="E1" s="19" t="s">
        <v>82</v>
      </c>
      <c r="F1" s="19" t="s">
        <v>83</v>
      </c>
      <c r="G1" s="19" t="s">
        <v>84</v>
      </c>
      <c r="H1" s="19" t="s">
        <v>85</v>
      </c>
      <c r="I1" s="19" t="s">
        <v>86</v>
      </c>
    </row>
    <row r="2" ht="12.0" customHeight="1">
      <c r="A2" s="3" t="s">
        <v>47</v>
      </c>
      <c r="B2" s="3" t="s">
        <v>48</v>
      </c>
      <c r="C2" s="7" t="s">
        <v>18</v>
      </c>
      <c r="D2" s="7" t="s">
        <v>87</v>
      </c>
      <c r="E2" s="2">
        <v>750.0</v>
      </c>
      <c r="F2" s="7">
        <v>920.0</v>
      </c>
      <c r="G2" s="7">
        <v>700.0</v>
      </c>
      <c r="H2" s="7">
        <v>300.0</v>
      </c>
      <c r="I2" s="9" t="s">
        <v>153</v>
      </c>
    </row>
    <row r="3" ht="12.0" customHeight="1">
      <c r="A3" s="3" t="s">
        <v>88</v>
      </c>
      <c r="B3" s="21" t="s">
        <v>89</v>
      </c>
      <c r="C3" s="7" t="s">
        <v>18</v>
      </c>
      <c r="D3" s="7" t="s">
        <v>87</v>
      </c>
      <c r="E3" s="2">
        <v>300.0</v>
      </c>
      <c r="F3" s="2">
        <v>400.0</v>
      </c>
      <c r="G3" s="7">
        <v>700.0</v>
      </c>
      <c r="H3" s="7">
        <v>300.0</v>
      </c>
      <c r="I3" s="9" t="s">
        <v>153</v>
      </c>
    </row>
    <row r="4" ht="12.0" customHeight="1">
      <c r="A4" s="7"/>
    </row>
    <row r="5" ht="12.0" customHeight="1">
      <c r="A5" s="9" t="s">
        <v>154</v>
      </c>
      <c r="B5" s="3" t="s">
        <v>155</v>
      </c>
      <c r="C5" s="7" t="s">
        <v>18</v>
      </c>
      <c r="D5" s="7" t="s">
        <v>156</v>
      </c>
      <c r="E5" s="7">
        <v>400.0</v>
      </c>
      <c r="F5" s="7">
        <v>300.0</v>
      </c>
      <c r="G5" s="7">
        <v>100.0</v>
      </c>
      <c r="H5" s="7">
        <v>240.0</v>
      </c>
      <c r="I5" s="9" t="s">
        <v>156</v>
      </c>
    </row>
    <row r="6" ht="12.0" customHeight="1"/>
    <row r="7" ht="12.0" customHeight="1"/>
    <row r="8" ht="12.0" customHeight="1"/>
    <row r="9" ht="12.0" customHeight="1"/>
    <row r="10" ht="12.0" customHeight="1">
      <c r="A10" s="7" t="s">
        <v>50</v>
      </c>
      <c r="B10" s="8" t="s">
        <v>157</v>
      </c>
      <c r="C10" s="2" t="s">
        <v>7</v>
      </c>
      <c r="D10" s="7" t="s">
        <v>100</v>
      </c>
      <c r="E10" s="7">
        <v>200.0</v>
      </c>
      <c r="F10" s="7">
        <v>80.0</v>
      </c>
      <c r="G10" s="7">
        <v>300.0</v>
      </c>
      <c r="H10" s="7">
        <v>180.0</v>
      </c>
      <c r="I10" s="26" t="s">
        <v>49</v>
      </c>
    </row>
    <row r="11" ht="12.0" customHeight="1">
      <c r="A11" s="27" t="s">
        <v>98</v>
      </c>
      <c r="B11" s="28" t="s">
        <v>158</v>
      </c>
      <c r="C11" s="27" t="s">
        <v>7</v>
      </c>
      <c r="D11" s="27" t="s">
        <v>100</v>
      </c>
      <c r="E11" s="29">
        <v>200.0</v>
      </c>
      <c r="F11" s="29">
        <v>120.0</v>
      </c>
      <c r="G11" s="29">
        <v>200.0</v>
      </c>
      <c r="H11" s="30">
        <v>40.0</v>
      </c>
      <c r="I11" s="26" t="s">
        <v>49</v>
      </c>
    </row>
    <row r="12" ht="12.0" customHeight="1"/>
    <row r="13" ht="12.0" customHeight="1"/>
    <row r="14" ht="12.0" customHeight="1">
      <c r="A14" s="3" t="s">
        <v>56</v>
      </c>
      <c r="B14" s="7" t="s">
        <v>121</v>
      </c>
      <c r="C14" s="7" t="s">
        <v>14</v>
      </c>
      <c r="D14" s="9" t="s">
        <v>87</v>
      </c>
      <c r="E14" s="7">
        <v>400.0</v>
      </c>
      <c r="F14" s="7">
        <v>400.0</v>
      </c>
      <c r="G14" s="7">
        <v>1700.0</v>
      </c>
      <c r="H14" s="7">
        <v>1000.0</v>
      </c>
      <c r="I14" s="9" t="s">
        <v>87</v>
      </c>
    </row>
    <row r="15" ht="12.0" customHeight="1">
      <c r="A15" s="7" t="s">
        <v>144</v>
      </c>
      <c r="B15" s="7" t="s">
        <v>122</v>
      </c>
      <c r="C15" s="7" t="s">
        <v>14</v>
      </c>
      <c r="D15" s="9" t="s">
        <v>87</v>
      </c>
      <c r="E15" s="7">
        <v>200.0</v>
      </c>
      <c r="F15" s="7">
        <v>200.0</v>
      </c>
      <c r="G15" s="7">
        <v>850.0</v>
      </c>
      <c r="H15" s="7">
        <v>500.0</v>
      </c>
      <c r="I15" s="9" t="s">
        <v>87</v>
      </c>
    </row>
    <row r="16" ht="12.0" customHeight="1">
      <c r="A16" s="7" t="s">
        <v>145</v>
      </c>
      <c r="B16" s="7" t="s">
        <v>120</v>
      </c>
      <c r="C16" s="7" t="s">
        <v>14</v>
      </c>
      <c r="D16" s="9" t="s">
        <v>87</v>
      </c>
      <c r="E16" s="7">
        <v>200.0</v>
      </c>
      <c r="F16" s="7">
        <v>200.0</v>
      </c>
      <c r="G16" s="7">
        <v>850.0</v>
      </c>
      <c r="H16" s="7">
        <v>500.0</v>
      </c>
      <c r="I16" s="9" t="s">
        <v>87</v>
      </c>
    </row>
    <row r="17" ht="12.0" customHeight="1">
      <c r="A17" s="3" t="s">
        <v>56</v>
      </c>
      <c r="B17" s="7" t="s">
        <v>117</v>
      </c>
      <c r="C17" s="7" t="s">
        <v>14</v>
      </c>
      <c r="D17" s="9" t="s">
        <v>140</v>
      </c>
      <c r="E17" s="7">
        <v>200.0</v>
      </c>
      <c r="F17" s="7">
        <v>200.0</v>
      </c>
      <c r="G17" s="7">
        <v>450.0</v>
      </c>
      <c r="H17" s="7">
        <v>500.0</v>
      </c>
      <c r="I17" s="9" t="s">
        <v>140</v>
      </c>
    </row>
    <row r="18" ht="12.0" customHeight="1">
      <c r="A18" s="7" t="s">
        <v>159</v>
      </c>
      <c r="B18" s="7" t="s">
        <v>160</v>
      </c>
      <c r="C18" s="7" t="s">
        <v>14</v>
      </c>
      <c r="D18" s="9" t="s">
        <v>140</v>
      </c>
      <c r="E18" s="7">
        <v>200.0</v>
      </c>
      <c r="F18" s="7">
        <v>200.0</v>
      </c>
      <c r="G18" s="7">
        <v>450.0</v>
      </c>
      <c r="H18" s="7">
        <v>500.0</v>
      </c>
      <c r="I18" s="9" t="s">
        <v>140</v>
      </c>
    </row>
    <row r="19" ht="12.0" customHeight="1"/>
    <row r="20" ht="12.0" customHeight="1">
      <c r="A20" s="7" t="s">
        <v>55</v>
      </c>
      <c r="B20" s="22" t="s">
        <v>109</v>
      </c>
      <c r="C20" s="7" t="s">
        <v>29</v>
      </c>
      <c r="E20" s="7">
        <v>400.0</v>
      </c>
      <c r="F20" s="7">
        <v>330.0</v>
      </c>
      <c r="G20" s="7">
        <v>570.0</v>
      </c>
      <c r="H20" s="7">
        <v>240.0</v>
      </c>
    </row>
    <row r="21" ht="12.0" customHeight="1">
      <c r="A21" s="7" t="s">
        <v>110</v>
      </c>
      <c r="B21" s="7" t="s">
        <v>113</v>
      </c>
      <c r="C21" s="7" t="s">
        <v>29</v>
      </c>
      <c r="D21" s="7" t="s">
        <v>87</v>
      </c>
      <c r="E21" s="7">
        <v>200.0</v>
      </c>
      <c r="F21" s="7">
        <v>180.0</v>
      </c>
      <c r="G21" s="7">
        <v>50.0</v>
      </c>
      <c r="H21" s="7">
        <v>30.0</v>
      </c>
      <c r="I21" s="7" t="s">
        <v>114</v>
      </c>
    </row>
    <row r="22" ht="12.0" customHeight="1">
      <c r="A22" s="7" t="s">
        <v>112</v>
      </c>
      <c r="B22" s="7" t="s">
        <v>161</v>
      </c>
      <c r="C22" s="7" t="s">
        <v>29</v>
      </c>
      <c r="D22" s="7" t="s">
        <v>87</v>
      </c>
      <c r="E22" s="7">
        <v>70.0</v>
      </c>
      <c r="F22" s="7">
        <v>180.0</v>
      </c>
      <c r="I22" s="7" t="s">
        <v>114</v>
      </c>
    </row>
    <row r="23" ht="12.0" customHeight="1"/>
    <row r="24" ht="12.0" customHeight="1">
      <c r="A24" s="7" t="s">
        <v>53</v>
      </c>
      <c r="B24" s="7" t="s">
        <v>108</v>
      </c>
      <c r="C24" s="7" t="s">
        <v>54</v>
      </c>
      <c r="E24" s="7">
        <v>600.0</v>
      </c>
      <c r="F24" s="7">
        <v>600.0</v>
      </c>
      <c r="G24" s="7">
        <v>270.0</v>
      </c>
      <c r="H24" s="7">
        <v>180.0</v>
      </c>
      <c r="I24" s="9" t="s">
        <v>87</v>
      </c>
    </row>
    <row r="25" ht="12.0" customHeight="1">
      <c r="A25" s="7" t="s">
        <v>138</v>
      </c>
      <c r="B25" s="7" t="s">
        <v>139</v>
      </c>
      <c r="C25" s="7" t="s">
        <v>54</v>
      </c>
      <c r="E25" s="7">
        <v>300.0</v>
      </c>
      <c r="F25" s="7">
        <v>300.0</v>
      </c>
      <c r="H25" s="7">
        <v>180.0</v>
      </c>
      <c r="I25" s="7" t="s">
        <v>87</v>
      </c>
    </row>
    <row r="26" ht="12.0" customHeight="1">
      <c r="A26" s="7" t="s">
        <v>162</v>
      </c>
      <c r="B26" s="7" t="s">
        <v>163</v>
      </c>
      <c r="C26" s="7" t="s">
        <v>54</v>
      </c>
      <c r="E26" s="7">
        <v>300.0</v>
      </c>
      <c r="F26" s="7">
        <v>300.0</v>
      </c>
      <c r="H26" s="7">
        <v>45.0</v>
      </c>
      <c r="I26" s="7" t="s">
        <v>87</v>
      </c>
    </row>
    <row r="27" ht="12.0" customHeight="1"/>
    <row r="28" ht="12.0" customHeight="1">
      <c r="A28" s="7" t="s">
        <v>164</v>
      </c>
      <c r="B28" s="7" t="s">
        <v>165</v>
      </c>
      <c r="C28" s="7" t="s">
        <v>166</v>
      </c>
      <c r="D28" s="7" t="s">
        <v>87</v>
      </c>
      <c r="E28" s="7">
        <v>200.0</v>
      </c>
      <c r="F28" s="7">
        <v>200.0</v>
      </c>
      <c r="G28" s="7">
        <v>80.0</v>
      </c>
      <c r="H28" s="7">
        <v>200.0</v>
      </c>
      <c r="I28" s="7" t="s">
        <v>167</v>
      </c>
    </row>
    <row r="29" ht="12.0" customHeight="1"/>
    <row r="30" ht="12.0" customHeight="1">
      <c r="A30" s="3" t="s">
        <v>58</v>
      </c>
      <c r="B30" s="3" t="s">
        <v>59</v>
      </c>
      <c r="C30" s="7" t="s">
        <v>23</v>
      </c>
      <c r="D30" s="9" t="s">
        <v>87</v>
      </c>
      <c r="E30" s="7">
        <v>400.0</v>
      </c>
      <c r="F30" s="7">
        <v>400.0</v>
      </c>
      <c r="G30" s="7">
        <v>400.0</v>
      </c>
      <c r="H30" s="7">
        <v>60.0</v>
      </c>
      <c r="I30" s="9" t="s">
        <v>114</v>
      </c>
    </row>
    <row r="31" ht="12.0" customHeight="1">
      <c r="A31" s="7" t="s">
        <v>146</v>
      </c>
      <c r="B31" s="7" t="s">
        <v>147</v>
      </c>
      <c r="C31" s="7" t="s">
        <v>23</v>
      </c>
      <c r="D31" s="9" t="s">
        <v>87</v>
      </c>
      <c r="E31" s="7">
        <v>200.0</v>
      </c>
      <c r="F31" s="7">
        <v>200.0</v>
      </c>
      <c r="G31" s="7">
        <v>400.0</v>
      </c>
      <c r="H31" s="7">
        <v>500.0</v>
      </c>
      <c r="I31" s="9" t="s">
        <v>114</v>
      </c>
    </row>
    <row r="32" ht="12.0" customHeight="1">
      <c r="A32" s="7" t="s">
        <v>148</v>
      </c>
      <c r="B32" s="7" t="s">
        <v>149</v>
      </c>
      <c r="C32" s="7" t="s">
        <v>23</v>
      </c>
      <c r="D32" s="9" t="s">
        <v>87</v>
      </c>
      <c r="E32" s="7">
        <v>200.0</v>
      </c>
      <c r="F32" s="7">
        <v>200.0</v>
      </c>
      <c r="G32" s="7">
        <v>400.0</v>
      </c>
      <c r="H32" s="7">
        <v>500.0</v>
      </c>
      <c r="I32" s="9" t="s">
        <v>114</v>
      </c>
    </row>
    <row r="33" ht="12.0" customHeight="1"/>
    <row r="34" ht="12.0" customHeight="1">
      <c r="G34" s="2">
        <f t="shared" ref="G34:H34" si="1">G2 + G5 +G10 + G14+ G20+ G24+G28+G30</f>
        <v>4120</v>
      </c>
      <c r="H34" s="2">
        <f t="shared" si="1"/>
        <v>2400</v>
      </c>
    </row>
    <row r="35" ht="12.0" customHeight="1"/>
    <row r="36" ht="12.0" customHeight="1"/>
    <row r="37" ht="12.0" customHeight="1">
      <c r="B37" s="7" t="s">
        <v>168</v>
      </c>
    </row>
    <row r="38" ht="12.0" customHeight="1">
      <c r="B38" s="7" t="s">
        <v>169</v>
      </c>
    </row>
    <row r="39" ht="12.0" customHeight="1">
      <c r="B39" s="7" t="s">
        <v>170</v>
      </c>
    </row>
    <row r="40" ht="12.0" customHeight="1">
      <c r="B40" s="7" t="s">
        <v>171</v>
      </c>
    </row>
    <row r="41" ht="12.0" customHeight="1"/>
    <row r="42" ht="12.0" customHeight="1">
      <c r="B42" s="7" t="s">
        <v>172</v>
      </c>
    </row>
    <row r="43" ht="12.0" customHeight="1">
      <c r="B43" s="7" t="s">
        <v>173</v>
      </c>
    </row>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9.78"/>
    <col customWidth="1" min="3" max="9" width="10.89"/>
    <col customWidth="1" min="10" max="11" width="23.33"/>
    <col customWidth="1" min="12" max="26" width="14.44"/>
  </cols>
  <sheetData>
    <row r="1" ht="12.0" customHeight="1">
      <c r="A1" s="1" t="s">
        <v>43</v>
      </c>
      <c r="B1" s="18" t="s">
        <v>44</v>
      </c>
      <c r="C1" s="1" t="s">
        <v>45</v>
      </c>
      <c r="D1" s="1" t="s">
        <v>46</v>
      </c>
      <c r="E1" s="19" t="s">
        <v>82</v>
      </c>
      <c r="F1" s="19" t="s">
        <v>83</v>
      </c>
      <c r="G1" s="19" t="s">
        <v>84</v>
      </c>
      <c r="H1" s="19" t="s">
        <v>85</v>
      </c>
      <c r="I1" s="19" t="s">
        <v>86</v>
      </c>
    </row>
    <row r="2" ht="12.0" customHeight="1"/>
    <row r="3" ht="12.0" customHeight="1">
      <c r="A3" s="7" t="s">
        <v>50</v>
      </c>
      <c r="B3" s="8" t="s">
        <v>157</v>
      </c>
      <c r="C3" s="2" t="s">
        <v>7</v>
      </c>
      <c r="D3" s="7" t="s">
        <v>153</v>
      </c>
      <c r="E3" s="7">
        <v>200.0</v>
      </c>
      <c r="F3" s="7">
        <v>80.0</v>
      </c>
      <c r="G3" s="7">
        <v>300.0</v>
      </c>
      <c r="H3" s="7">
        <v>180.0</v>
      </c>
      <c r="I3" s="26" t="s">
        <v>153</v>
      </c>
    </row>
    <row r="4" ht="12.0" customHeight="1">
      <c r="A4" s="27" t="s">
        <v>98</v>
      </c>
      <c r="B4" s="31" t="s">
        <v>174</v>
      </c>
      <c r="C4" s="27" t="s">
        <v>7</v>
      </c>
      <c r="D4" s="26" t="s">
        <v>153</v>
      </c>
      <c r="E4" s="29">
        <v>200.0</v>
      </c>
      <c r="F4" s="29">
        <v>120.0</v>
      </c>
      <c r="G4" s="29">
        <v>200.0</v>
      </c>
      <c r="H4" s="29">
        <v>120.0</v>
      </c>
      <c r="I4" s="26" t="s">
        <v>153</v>
      </c>
    </row>
    <row r="5" ht="12.0" customHeight="1"/>
    <row r="6" ht="12.0" customHeight="1">
      <c r="A6" s="7" t="s">
        <v>53</v>
      </c>
      <c r="B6" s="7" t="s">
        <v>175</v>
      </c>
      <c r="C6" s="7" t="s">
        <v>18</v>
      </c>
      <c r="D6" s="7" t="s">
        <v>153</v>
      </c>
      <c r="E6" s="7">
        <v>400.0</v>
      </c>
      <c r="F6" s="7">
        <v>600.0</v>
      </c>
      <c r="G6" s="7">
        <v>700.0</v>
      </c>
      <c r="H6" s="7">
        <v>420.0</v>
      </c>
      <c r="I6" s="7" t="s">
        <v>153</v>
      </c>
    </row>
    <row r="7" ht="12.0" customHeight="1">
      <c r="A7" s="7" t="s">
        <v>176</v>
      </c>
      <c r="B7" s="7" t="s">
        <v>177</v>
      </c>
      <c r="C7" s="7" t="s">
        <v>18</v>
      </c>
      <c r="D7" s="7" t="s">
        <v>153</v>
      </c>
      <c r="E7" s="7">
        <v>400.0</v>
      </c>
      <c r="F7" s="7">
        <v>600.0</v>
      </c>
      <c r="G7" s="29">
        <v>200.0</v>
      </c>
      <c r="H7" s="29">
        <v>120.0</v>
      </c>
      <c r="I7" s="7" t="s">
        <v>153</v>
      </c>
    </row>
    <row r="8" ht="12.0" customHeight="1">
      <c r="A8" s="7" t="s">
        <v>178</v>
      </c>
      <c r="B8" s="7" t="s">
        <v>179</v>
      </c>
      <c r="C8" s="7" t="s">
        <v>18</v>
      </c>
      <c r="D8" s="7" t="s">
        <v>153</v>
      </c>
      <c r="E8" s="29">
        <v>400.0</v>
      </c>
      <c r="F8" s="29">
        <v>600.0</v>
      </c>
      <c r="G8" s="7">
        <v>300.0</v>
      </c>
      <c r="H8" s="7">
        <v>180.0</v>
      </c>
      <c r="I8" s="7" t="s">
        <v>153</v>
      </c>
    </row>
    <row r="9" ht="12.0" customHeight="1">
      <c r="A9" s="7" t="s">
        <v>180</v>
      </c>
      <c r="B9" s="7" t="s">
        <v>181</v>
      </c>
      <c r="C9" s="7" t="s">
        <v>18</v>
      </c>
      <c r="D9" s="7" t="s">
        <v>153</v>
      </c>
      <c r="E9" s="29">
        <v>400.0</v>
      </c>
      <c r="F9" s="29">
        <v>600.0</v>
      </c>
      <c r="G9" s="29">
        <v>200.0</v>
      </c>
      <c r="H9" s="29">
        <v>120.0</v>
      </c>
      <c r="I9" s="7" t="s">
        <v>153</v>
      </c>
    </row>
    <row r="10" ht="12.0" customHeight="1"/>
    <row r="11" ht="12.0" customHeight="1"/>
    <row r="12" ht="12.0" customHeight="1">
      <c r="A12" s="7" t="s">
        <v>182</v>
      </c>
      <c r="B12" s="7" t="s">
        <v>183</v>
      </c>
      <c r="E12" s="7">
        <v>800.0</v>
      </c>
      <c r="F12" s="7">
        <v>400.0</v>
      </c>
      <c r="G12" s="7">
        <v>600.0</v>
      </c>
      <c r="H12" s="7">
        <v>410.0</v>
      </c>
      <c r="I12" s="7" t="s">
        <v>153</v>
      </c>
    </row>
    <row r="13" ht="12.0" customHeight="1">
      <c r="A13" s="7" t="s">
        <v>164</v>
      </c>
      <c r="B13" s="7" t="s">
        <v>184</v>
      </c>
      <c r="C13" s="7" t="s">
        <v>185</v>
      </c>
      <c r="D13" s="7" t="s">
        <v>153</v>
      </c>
      <c r="E13" s="7">
        <v>300.0</v>
      </c>
      <c r="F13" s="7">
        <v>120.0</v>
      </c>
      <c r="G13" s="7">
        <v>100.0</v>
      </c>
      <c r="H13" s="7">
        <v>110.0</v>
      </c>
      <c r="I13" s="7" t="s">
        <v>153</v>
      </c>
    </row>
    <row r="14" ht="12.0" customHeight="1">
      <c r="A14" s="7" t="s">
        <v>186</v>
      </c>
      <c r="B14" s="7" t="s">
        <v>187</v>
      </c>
      <c r="C14" s="7" t="s">
        <v>18</v>
      </c>
      <c r="D14" s="7" t="s">
        <v>153</v>
      </c>
      <c r="E14" s="7">
        <v>200.0</v>
      </c>
      <c r="F14" s="7">
        <v>80.0</v>
      </c>
      <c r="G14" s="7">
        <v>300.0</v>
      </c>
      <c r="H14" s="7">
        <v>180.0</v>
      </c>
      <c r="I14" s="7" t="s">
        <v>153</v>
      </c>
    </row>
    <row r="15" ht="12.0" customHeight="1">
      <c r="A15" s="7" t="s">
        <v>188</v>
      </c>
      <c r="B15" s="7" t="s">
        <v>189</v>
      </c>
      <c r="C15" s="7" t="s">
        <v>166</v>
      </c>
      <c r="D15" s="7" t="s">
        <v>153</v>
      </c>
      <c r="E15" s="7">
        <v>200.0</v>
      </c>
      <c r="F15" s="7">
        <v>200.0</v>
      </c>
      <c r="G15" s="29">
        <v>200.0</v>
      </c>
      <c r="H15" s="29">
        <v>120.0</v>
      </c>
      <c r="I15" s="7" t="s">
        <v>153</v>
      </c>
    </row>
    <row r="16" ht="12.0" customHeight="1"/>
    <row r="17" ht="12.0" customHeight="1">
      <c r="A17" s="3" t="s">
        <v>56</v>
      </c>
      <c r="B17" s="7" t="s">
        <v>121</v>
      </c>
      <c r="C17" s="7" t="s">
        <v>14</v>
      </c>
      <c r="D17" s="7" t="s">
        <v>153</v>
      </c>
      <c r="E17" s="7">
        <v>400.0</v>
      </c>
      <c r="F17" s="7">
        <v>400.0</v>
      </c>
      <c r="G17" s="7">
        <v>1700.0</v>
      </c>
      <c r="H17" s="7">
        <v>1000.0</v>
      </c>
      <c r="I17" s="7" t="s">
        <v>153</v>
      </c>
    </row>
    <row r="18" ht="12.0" customHeight="1">
      <c r="A18" s="7" t="s">
        <v>144</v>
      </c>
      <c r="B18" s="7" t="s">
        <v>122</v>
      </c>
      <c r="C18" s="7" t="s">
        <v>14</v>
      </c>
      <c r="D18" s="7" t="s">
        <v>153</v>
      </c>
      <c r="E18" s="7">
        <v>200.0</v>
      </c>
      <c r="F18" s="7">
        <v>200.0</v>
      </c>
      <c r="G18" s="7">
        <v>850.0</v>
      </c>
      <c r="H18" s="7">
        <v>500.0</v>
      </c>
      <c r="I18" s="7" t="s">
        <v>153</v>
      </c>
    </row>
    <row r="19" ht="12.0" customHeight="1">
      <c r="A19" s="7" t="s">
        <v>145</v>
      </c>
      <c r="B19" s="7" t="s">
        <v>120</v>
      </c>
      <c r="C19" s="7" t="s">
        <v>14</v>
      </c>
      <c r="D19" s="7" t="s">
        <v>153</v>
      </c>
      <c r="E19" s="7">
        <v>200.0</v>
      </c>
      <c r="F19" s="7">
        <v>200.0</v>
      </c>
      <c r="G19" s="7">
        <v>850.0</v>
      </c>
      <c r="H19" s="7">
        <v>500.0</v>
      </c>
      <c r="I19" s="7" t="s">
        <v>153</v>
      </c>
    </row>
    <row r="20" ht="12.0" customHeight="1"/>
    <row r="21" ht="12.0" customHeight="1">
      <c r="A21" s="7" t="s">
        <v>55</v>
      </c>
      <c r="B21" s="22" t="s">
        <v>109</v>
      </c>
      <c r="C21" s="7" t="s">
        <v>29</v>
      </c>
      <c r="E21" s="7">
        <v>400.0</v>
      </c>
      <c r="F21" s="7">
        <v>330.0</v>
      </c>
      <c r="G21" s="7">
        <v>570.0</v>
      </c>
      <c r="H21" s="7">
        <v>240.0</v>
      </c>
    </row>
    <row r="22" ht="12.0" customHeight="1">
      <c r="A22" s="7" t="s">
        <v>110</v>
      </c>
      <c r="B22" s="7" t="s">
        <v>113</v>
      </c>
      <c r="C22" s="7" t="s">
        <v>29</v>
      </c>
      <c r="D22" s="7" t="s">
        <v>153</v>
      </c>
      <c r="E22" s="7">
        <v>200.0</v>
      </c>
      <c r="F22" s="7">
        <v>180.0</v>
      </c>
      <c r="G22" s="7">
        <v>70.0</v>
      </c>
      <c r="H22" s="7">
        <v>120.0</v>
      </c>
      <c r="I22" s="7" t="s">
        <v>153</v>
      </c>
    </row>
    <row r="23" ht="12.0" customHeight="1">
      <c r="A23" s="7" t="s">
        <v>112</v>
      </c>
      <c r="B23" s="7" t="s">
        <v>161</v>
      </c>
      <c r="C23" s="7" t="s">
        <v>29</v>
      </c>
      <c r="D23" s="7" t="s">
        <v>153</v>
      </c>
      <c r="E23" s="7">
        <v>70.0</v>
      </c>
      <c r="F23" s="7">
        <v>180.0</v>
      </c>
      <c r="G23" s="7">
        <v>70.0</v>
      </c>
      <c r="H23" s="7">
        <v>120.0</v>
      </c>
      <c r="I23" s="7" t="s">
        <v>153</v>
      </c>
    </row>
    <row r="24" ht="12.0" customHeight="1"/>
    <row r="25" ht="12.0" customHeight="1"/>
    <row r="26" ht="12.0" customHeight="1"/>
    <row r="27" ht="12.0" customHeight="1">
      <c r="A27" s="3" t="s">
        <v>58</v>
      </c>
      <c r="B27" s="9" t="s">
        <v>190</v>
      </c>
      <c r="C27" s="7" t="s">
        <v>23</v>
      </c>
      <c r="D27" s="7" t="s">
        <v>153</v>
      </c>
      <c r="E27" s="7">
        <v>800.0</v>
      </c>
      <c r="F27" s="7">
        <v>1000.0</v>
      </c>
      <c r="G27" s="7">
        <v>230.0</v>
      </c>
      <c r="H27" s="7">
        <v>990.0</v>
      </c>
      <c r="I27" s="7" t="s">
        <v>153</v>
      </c>
    </row>
    <row r="28" ht="12.0" customHeight="1">
      <c r="A28" s="7" t="s">
        <v>146</v>
      </c>
      <c r="B28" s="7" t="s">
        <v>191</v>
      </c>
      <c r="C28" s="7" t="s">
        <v>23</v>
      </c>
      <c r="D28" s="7" t="s">
        <v>153</v>
      </c>
      <c r="E28" s="7">
        <v>400.0</v>
      </c>
      <c r="F28" s="7">
        <v>500.0</v>
      </c>
      <c r="G28" s="7">
        <v>100.0</v>
      </c>
      <c r="H28" s="7">
        <v>500.0</v>
      </c>
      <c r="I28" s="7" t="s">
        <v>153</v>
      </c>
    </row>
    <row r="29" ht="12.0" customHeight="1">
      <c r="A29" s="7" t="s">
        <v>148</v>
      </c>
      <c r="B29" s="7" t="s">
        <v>192</v>
      </c>
      <c r="C29" s="7" t="s">
        <v>23</v>
      </c>
      <c r="D29" s="7" t="s">
        <v>153</v>
      </c>
      <c r="E29" s="7">
        <v>400.0</v>
      </c>
      <c r="F29" s="7">
        <v>500.0</v>
      </c>
      <c r="G29" s="7">
        <v>130.0</v>
      </c>
      <c r="H29" s="7">
        <v>490.0</v>
      </c>
      <c r="I29" s="7" t="s">
        <v>153</v>
      </c>
    </row>
    <row r="30" ht="12.0" customHeight="1"/>
    <row r="31" ht="12.0" customHeight="1"/>
    <row r="32" ht="12.0" customHeight="1">
      <c r="A32" s="3" t="s">
        <v>58</v>
      </c>
      <c r="B32" s="9" t="s">
        <v>190</v>
      </c>
      <c r="C32" s="7" t="s">
        <v>54</v>
      </c>
      <c r="D32" s="7" t="s">
        <v>153</v>
      </c>
      <c r="E32" s="7">
        <v>400.0</v>
      </c>
      <c r="F32" s="7">
        <v>150.0</v>
      </c>
      <c r="G32" s="7">
        <v>230.0</v>
      </c>
      <c r="H32" s="7">
        <v>990.0</v>
      </c>
      <c r="I32" s="7" t="s">
        <v>153</v>
      </c>
    </row>
    <row r="33" ht="12.0" customHeight="1">
      <c r="A33" s="7" t="s">
        <v>146</v>
      </c>
      <c r="B33" s="7" t="s">
        <v>193</v>
      </c>
      <c r="C33" s="7" t="s">
        <v>54</v>
      </c>
      <c r="D33" s="7" t="s">
        <v>153</v>
      </c>
      <c r="E33" s="7">
        <v>300.0</v>
      </c>
      <c r="F33" s="7">
        <v>150.0</v>
      </c>
      <c r="G33" s="7">
        <v>100.0</v>
      </c>
      <c r="H33" s="7">
        <v>500.0</v>
      </c>
      <c r="I33" s="7" t="s">
        <v>153</v>
      </c>
    </row>
    <row r="34" ht="12.0" customHeight="1"/>
    <row r="35" ht="12.0" customHeight="1">
      <c r="B35" s="24"/>
      <c r="G35" s="2">
        <f t="shared" ref="G35:H35" si="1">sum(G3,G6,G12,G17,G21,G27,G32)</f>
        <v>4330</v>
      </c>
      <c r="H35" s="2">
        <f t="shared" si="1"/>
        <v>4230</v>
      </c>
    </row>
    <row r="36" ht="12.0" customHeight="1">
      <c r="B36" s="5" t="s">
        <v>194</v>
      </c>
    </row>
    <row r="37" ht="12.0" customHeight="1">
      <c r="B37" s="7" t="s">
        <v>195</v>
      </c>
    </row>
    <row r="38" ht="12.0" customHeight="1">
      <c r="B38" s="7" t="s">
        <v>196</v>
      </c>
    </row>
    <row r="39" ht="12.0" customHeight="1">
      <c r="B39" s="7" t="s">
        <v>197</v>
      </c>
    </row>
    <row r="40" ht="12.0" customHeight="1">
      <c r="B40" s="8"/>
    </row>
    <row r="41" ht="12.0" customHeight="1">
      <c r="B41" s="5" t="s">
        <v>198</v>
      </c>
    </row>
    <row r="42" ht="12.0" customHeight="1">
      <c r="B42" s="7" t="s">
        <v>199</v>
      </c>
    </row>
    <row r="43" ht="12.0" customHeight="1">
      <c r="B43" s="7" t="s">
        <v>200</v>
      </c>
    </row>
    <row r="44" ht="12.0" customHeight="1">
      <c r="B44" s="7" t="s">
        <v>201</v>
      </c>
    </row>
    <row r="45" ht="12.0" customHeight="1">
      <c r="B45" s="7" t="s">
        <v>202</v>
      </c>
    </row>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34.0"/>
    <col customWidth="1" min="3" max="3" width="111.89"/>
    <col customWidth="1" min="4" max="11" width="10.89"/>
    <col customWidth="1" min="12" max="26" width="14.44"/>
  </cols>
  <sheetData>
    <row r="1" ht="12.0" customHeight="1">
      <c r="A1" s="1" t="s">
        <v>43</v>
      </c>
      <c r="B1" s="1" t="s">
        <v>44</v>
      </c>
      <c r="C1" s="18" t="s">
        <v>203</v>
      </c>
      <c r="D1" s="1"/>
      <c r="E1" s="1"/>
      <c r="F1" s="1"/>
      <c r="G1" s="1"/>
      <c r="H1" s="1"/>
      <c r="I1" s="1"/>
      <c r="J1" s="1"/>
      <c r="K1" s="1"/>
    </row>
    <row r="2" ht="12.0" customHeight="1">
      <c r="A2" s="3" t="s">
        <v>131</v>
      </c>
      <c r="B2" s="3" t="s">
        <v>204</v>
      </c>
      <c r="C2" s="21" t="s">
        <v>205</v>
      </c>
    </row>
    <row r="3" ht="12.0" customHeight="1">
      <c r="A3" s="3" t="s">
        <v>154</v>
      </c>
      <c r="B3" s="3" t="s">
        <v>155</v>
      </c>
      <c r="C3" s="21" t="s">
        <v>206</v>
      </c>
    </row>
    <row r="4" ht="12.0" customHeight="1">
      <c r="A4" s="3" t="s">
        <v>207</v>
      </c>
      <c r="B4" s="3" t="s">
        <v>208</v>
      </c>
      <c r="C4" s="21" t="s">
        <v>209</v>
      </c>
    </row>
    <row r="5" ht="12.0" customHeight="1">
      <c r="A5" s="3" t="s">
        <v>210</v>
      </c>
      <c r="B5" s="3" t="s">
        <v>211</v>
      </c>
      <c r="C5" s="21" t="s">
        <v>212</v>
      </c>
    </row>
    <row r="6" ht="12.0" customHeight="1">
      <c r="A6" s="3" t="s">
        <v>213</v>
      </c>
      <c r="B6" s="3" t="s">
        <v>214</v>
      </c>
      <c r="C6" s="21" t="s">
        <v>215</v>
      </c>
    </row>
    <row r="7" ht="12.0" customHeight="1">
      <c r="A7" s="3" t="s">
        <v>47</v>
      </c>
      <c r="B7" s="3" t="s">
        <v>48</v>
      </c>
      <c r="C7" s="21" t="s">
        <v>216</v>
      </c>
    </row>
    <row r="8" ht="12.0" customHeight="1">
      <c r="A8" s="3" t="s">
        <v>56</v>
      </c>
      <c r="B8" s="3" t="s">
        <v>217</v>
      </c>
      <c r="C8" s="21" t="s">
        <v>218</v>
      </c>
    </row>
    <row r="9" ht="12.0" customHeight="1">
      <c r="A9" s="3" t="s">
        <v>60</v>
      </c>
      <c r="B9" s="3" t="s">
        <v>61</v>
      </c>
      <c r="C9" s="21" t="s">
        <v>219</v>
      </c>
    </row>
    <row r="10" ht="12.0" customHeight="1">
      <c r="A10" s="3" t="s">
        <v>58</v>
      </c>
      <c r="B10" s="3" t="s">
        <v>59</v>
      </c>
      <c r="C10" s="21" t="s">
        <v>220</v>
      </c>
    </row>
    <row r="11" ht="12.0" customHeight="1">
      <c r="A11" s="3" t="s">
        <v>52</v>
      </c>
      <c r="B11" s="3" t="s">
        <v>221</v>
      </c>
      <c r="C11" s="21" t="s">
        <v>222</v>
      </c>
    </row>
    <row r="12" ht="12.0" customHeight="1">
      <c r="A12" s="3" t="s">
        <v>50</v>
      </c>
      <c r="B12" s="3" t="s">
        <v>223</v>
      </c>
      <c r="C12" s="21" t="s">
        <v>224</v>
      </c>
    </row>
    <row r="13" ht="15.75" customHeight="1">
      <c r="A13" s="7" t="s">
        <v>53</v>
      </c>
      <c r="B13" s="7" t="s">
        <v>225</v>
      </c>
      <c r="C13" s="32" t="s">
        <v>226</v>
      </c>
    </row>
    <row r="14" ht="12.0" customHeight="1">
      <c r="A14" s="7" t="s">
        <v>55</v>
      </c>
      <c r="B14" s="7" t="s">
        <v>227</v>
      </c>
      <c r="C14" s="22" t="s">
        <v>228</v>
      </c>
    </row>
    <row r="15" ht="12.0" customHeight="1">
      <c r="A15" s="7" t="s">
        <v>164</v>
      </c>
      <c r="B15" s="7" t="s">
        <v>190</v>
      </c>
      <c r="C15" s="33"/>
    </row>
    <row r="16" ht="12.0" customHeight="1">
      <c r="C16" s="33"/>
    </row>
    <row r="17" ht="12.0" customHeight="1">
      <c r="C17" s="33"/>
    </row>
    <row r="18" ht="12.0" customHeight="1">
      <c r="C18" s="33"/>
    </row>
    <row r="19" ht="12.0" customHeight="1">
      <c r="C19" s="33"/>
    </row>
    <row r="20" ht="12.0" customHeight="1">
      <c r="C20" s="33"/>
    </row>
    <row r="21" ht="12.0" customHeight="1">
      <c r="C21" s="33"/>
    </row>
    <row r="22" ht="12.0" customHeight="1">
      <c r="C22" s="33"/>
    </row>
    <row r="23" ht="12.0" customHeight="1">
      <c r="C23" s="33"/>
    </row>
    <row r="24" ht="12.0" customHeight="1">
      <c r="C24" s="33"/>
    </row>
    <row r="25" ht="12.0" customHeight="1">
      <c r="C25" s="33"/>
    </row>
    <row r="26" ht="12.0" customHeight="1">
      <c r="C26" s="33"/>
    </row>
    <row r="27" ht="12.0" customHeight="1">
      <c r="C27" s="33"/>
    </row>
    <row r="28" ht="12.0" customHeight="1">
      <c r="C28" s="33"/>
    </row>
    <row r="29" ht="12.0" customHeight="1">
      <c r="C29" s="33"/>
    </row>
    <row r="30" ht="12.0" customHeight="1">
      <c r="C30" s="33"/>
    </row>
    <row r="31" ht="12.0" customHeight="1">
      <c r="C31" s="33"/>
    </row>
    <row r="32" ht="12.0" customHeight="1">
      <c r="C32" s="33"/>
    </row>
    <row r="33" ht="12.0" customHeight="1">
      <c r="C33" s="33"/>
    </row>
    <row r="34" ht="12.0" customHeight="1">
      <c r="C34" s="33"/>
    </row>
    <row r="35" ht="12.0" customHeight="1">
      <c r="C35" s="33"/>
    </row>
    <row r="36" ht="12.0" customHeight="1">
      <c r="C36" s="33"/>
    </row>
    <row r="37" ht="12.0" customHeight="1">
      <c r="C37" s="33"/>
    </row>
    <row r="38" ht="12.0" customHeight="1">
      <c r="C38" s="33"/>
    </row>
    <row r="39" ht="12.0" customHeight="1">
      <c r="C39" s="33"/>
    </row>
    <row r="40" ht="12.0" customHeight="1">
      <c r="C40" s="33"/>
    </row>
    <row r="41" ht="12.0" customHeight="1">
      <c r="C41" s="33"/>
    </row>
    <row r="42" ht="12.0" customHeight="1">
      <c r="C42" s="33"/>
    </row>
    <row r="43" ht="12.0" customHeight="1">
      <c r="C43" s="33"/>
    </row>
    <row r="44" ht="12.0" customHeight="1">
      <c r="C44" s="21"/>
    </row>
    <row r="45" ht="12.0" customHeight="1">
      <c r="C45" s="21"/>
    </row>
    <row r="46" ht="12.0" customHeight="1">
      <c r="C46" s="21"/>
    </row>
    <row r="47" ht="12.0" customHeight="1">
      <c r="C47" s="21"/>
    </row>
    <row r="48" ht="12.0" customHeight="1">
      <c r="C48" s="21"/>
    </row>
    <row r="49" ht="12.0" customHeight="1">
      <c r="C49" s="21"/>
    </row>
    <row r="50" ht="12.0" customHeight="1">
      <c r="C50" s="21"/>
    </row>
    <row r="51" ht="12.0" customHeight="1">
      <c r="C51" s="21"/>
    </row>
    <row r="52" ht="12.0" customHeight="1">
      <c r="C52" s="21"/>
    </row>
    <row r="53" ht="12.0" customHeight="1">
      <c r="C53" s="21"/>
    </row>
    <row r="54" ht="12.0" customHeight="1">
      <c r="C54" s="21"/>
    </row>
    <row r="55" ht="12.0" customHeight="1">
      <c r="C55" s="21"/>
    </row>
    <row r="56" ht="12.0" customHeight="1">
      <c r="C56" s="21"/>
    </row>
    <row r="57" ht="12.0" customHeight="1">
      <c r="C57" s="21"/>
    </row>
    <row r="58" ht="12.0" customHeight="1">
      <c r="C58" s="21"/>
    </row>
    <row r="59" ht="12.0" customHeight="1">
      <c r="C59" s="21"/>
    </row>
    <row r="60" ht="12.0" customHeight="1">
      <c r="C60" s="21"/>
    </row>
    <row r="61" ht="12.0" customHeight="1">
      <c r="C61" s="21"/>
    </row>
    <row r="62" ht="12.0" customHeight="1">
      <c r="C62" s="21"/>
    </row>
    <row r="63" ht="12.0" customHeight="1">
      <c r="C63" s="21"/>
    </row>
    <row r="64" ht="12.0" customHeight="1">
      <c r="C64" s="21"/>
    </row>
    <row r="65" ht="12.0" customHeight="1">
      <c r="C65" s="21"/>
    </row>
    <row r="66" ht="12.0" customHeight="1">
      <c r="C66" s="21"/>
    </row>
    <row r="67" ht="12.0" customHeight="1">
      <c r="C67" s="21"/>
    </row>
    <row r="68" ht="12.0" customHeight="1">
      <c r="C68" s="21"/>
    </row>
    <row r="69" ht="12.0" customHeight="1">
      <c r="C69" s="21"/>
    </row>
    <row r="70" ht="12.0" customHeight="1">
      <c r="C70" s="21"/>
    </row>
    <row r="71" ht="12.0" customHeight="1">
      <c r="C71" s="21"/>
    </row>
    <row r="72" ht="12.0" customHeight="1">
      <c r="C72" s="21"/>
    </row>
    <row r="73" ht="12.0" customHeight="1">
      <c r="C73" s="21"/>
    </row>
    <row r="74" ht="12.0" customHeight="1">
      <c r="C74" s="21"/>
    </row>
    <row r="75" ht="12.0" customHeight="1">
      <c r="C75" s="21"/>
    </row>
    <row r="76" ht="12.0" customHeight="1">
      <c r="C76" s="21"/>
    </row>
    <row r="77" ht="12.0" customHeight="1">
      <c r="C77" s="21"/>
    </row>
    <row r="78" ht="12.0" customHeight="1">
      <c r="C78" s="21"/>
    </row>
    <row r="79" ht="12.0" customHeight="1">
      <c r="C79" s="21"/>
    </row>
    <row r="80" ht="12.0" customHeight="1">
      <c r="C80" s="21"/>
    </row>
    <row r="81" ht="12.0" customHeight="1">
      <c r="C81" s="21"/>
    </row>
    <row r="82" ht="12.0" customHeight="1">
      <c r="C82" s="21"/>
    </row>
    <row r="83" ht="12.0" customHeight="1">
      <c r="C83" s="21"/>
    </row>
    <row r="84" ht="12.0" customHeight="1">
      <c r="C84" s="21"/>
    </row>
    <row r="85" ht="12.0" customHeight="1">
      <c r="C85" s="21"/>
    </row>
    <row r="86" ht="12.0" customHeight="1">
      <c r="C86" s="21"/>
    </row>
    <row r="87" ht="12.0" customHeight="1">
      <c r="C87" s="21"/>
    </row>
    <row r="88" ht="12.0" customHeight="1">
      <c r="C88" s="21"/>
    </row>
    <row r="89" ht="12.0" customHeight="1">
      <c r="C89" s="21"/>
    </row>
    <row r="90" ht="12.0" customHeight="1">
      <c r="C90" s="21"/>
    </row>
    <row r="91" ht="12.0" customHeight="1">
      <c r="C91" s="21"/>
    </row>
    <row r="92" ht="12.0" customHeight="1">
      <c r="C92" s="21"/>
    </row>
    <row r="93" ht="12.0" customHeight="1">
      <c r="C93" s="21"/>
    </row>
    <row r="94" ht="12.0" customHeight="1">
      <c r="C94" s="21"/>
    </row>
    <row r="95" ht="12.0" customHeight="1">
      <c r="C95" s="21"/>
    </row>
    <row r="96" ht="12.0" customHeight="1">
      <c r="C96" s="21"/>
    </row>
    <row r="97" ht="12.0" customHeight="1">
      <c r="C97" s="21"/>
    </row>
    <row r="98" ht="12.0" customHeight="1">
      <c r="C98" s="21"/>
    </row>
    <row r="99" ht="12.0" customHeight="1">
      <c r="C99" s="21"/>
    </row>
    <row r="100" ht="12.0" customHeight="1">
      <c r="C100" s="21"/>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cp:coreProperties>
</file>