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aj/Dropbox/9_2-PMP/"/>
    </mc:Choice>
  </mc:AlternateContent>
  <bookViews>
    <workbookView xWindow="1440" yWindow="2180" windowWidth="27360" windowHeight="15880" tabRatio="500"/>
  </bookViews>
  <sheets>
    <sheet name="Sheet1" sheetId="1" r:id="rId1"/>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P37" i="1" l="1"/>
  <c r="O37" i="1"/>
  <c r="N37" i="1"/>
  <c r="M37" i="1"/>
  <c r="L37" i="1"/>
  <c r="K37" i="1"/>
  <c r="J37" i="1"/>
  <c r="I37" i="1"/>
  <c r="F37" i="1"/>
  <c r="E37" i="1"/>
</calcChain>
</file>

<file path=xl/sharedStrings.xml><?xml version="1.0" encoding="utf-8"?>
<sst xmlns="http://schemas.openxmlformats.org/spreadsheetml/2006/main" count="1752" uniqueCount="1398">
  <si>
    <t>know.area</t>
  </si>
  <si>
    <t>stage</t>
  </si>
  <si>
    <t>frequency</t>
  </si>
  <si>
    <t>report</t>
  </si>
  <si>
    <t>duration</t>
  </si>
  <si>
    <t>1st</t>
  </si>
  <si>
    <t>2nd</t>
  </si>
  <si>
    <t>input</t>
  </si>
  <si>
    <t>Details</t>
  </si>
  <si>
    <t>Output</t>
  </si>
  <si>
    <t>Study Schedule</t>
  </si>
  <si>
    <t>scope</t>
  </si>
  <si>
    <t>time</t>
  </si>
  <si>
    <t>cost</t>
  </si>
  <si>
    <t>quality</t>
  </si>
  <si>
    <t>hr</t>
  </si>
  <si>
    <t>communi</t>
  </si>
  <si>
    <t xml:space="preserve">risk </t>
  </si>
  <si>
    <t>procurement</t>
  </si>
  <si>
    <t>integration</t>
  </si>
  <si>
    <t>stakehol</t>
  </si>
  <si>
    <t>codeofeth</t>
  </si>
  <si>
    <t>exam out</t>
  </si>
  <si>
    <t>app concp</t>
  </si>
  <si>
    <t>exam</t>
  </si>
  <si>
    <t xml:space="preserve"> </t>
  </si>
  <si>
    <t>NOV11-17</t>
  </si>
  <si>
    <t>NO18-24</t>
  </si>
  <si>
    <t>PMP, Rita</t>
  </si>
  <si>
    <t>PMBOK</t>
  </si>
  <si>
    <t xml:space="preserve">Pmbok </t>
  </si>
  <si>
    <t>Visio-Chart</t>
  </si>
  <si>
    <t>vid</t>
  </si>
  <si>
    <t>Visio-PMP processes</t>
  </si>
  <si>
    <t>Rita, Ques</t>
  </si>
  <si>
    <t>?</t>
  </si>
  <si>
    <t>Rita, Prob</t>
  </si>
  <si>
    <t>decip PMBok</t>
  </si>
  <si>
    <t>Earned Value: A Brief Overview</t>
  </si>
  <si>
    <t>Communication Management Exam Tips</t>
  </si>
  <si>
    <t>Seinfeld: The Risk Management Episode</t>
  </si>
  <si>
    <t>Procurement Tips</t>
  </si>
  <si>
    <t>Types of Exam Questions</t>
  </si>
  <si>
    <t>PMI Code of Ethics and Professional Responsibility</t>
  </si>
  <si>
    <t>Bonus Study Game - Role of the Project Manager</t>
  </si>
  <si>
    <t>Answer Key - Role of the Project Manager Game</t>
  </si>
  <si>
    <t>Video</t>
  </si>
  <si>
    <t>Some Tips Before You Go</t>
  </si>
  <si>
    <t>add gaps</t>
  </si>
  <si>
    <t>Assesment</t>
  </si>
  <si>
    <t>Quiz ranking</t>
  </si>
  <si>
    <t>Assignment</t>
  </si>
  <si>
    <t>hr theories</t>
  </si>
  <si>
    <t>Discussion - The Greatest Risk</t>
  </si>
  <si>
    <t>Write your own Exam Question</t>
  </si>
  <si>
    <t>The Project Charter</t>
  </si>
  <si>
    <t>What's Next for You?</t>
  </si>
  <si>
    <t>brain dump</t>
  </si>
  <si>
    <t>Risk Self-Assessment</t>
  </si>
  <si>
    <t>Challenging Integration Management Practice Exam Questions</t>
  </si>
  <si>
    <t>Final Exam</t>
  </si>
  <si>
    <t>Integration Vocabulary Match Exercise</t>
  </si>
  <si>
    <t>Project Integration Vocabulary Match</t>
  </si>
  <si>
    <t>(optional)</t>
  </si>
  <si>
    <t>OPTIONAL Additional Critical Path Exercises</t>
  </si>
  <si>
    <t>Project Integration Practice Exam Results</t>
  </si>
  <si>
    <t>review feedback</t>
  </si>
  <si>
    <t>Exam content guide</t>
  </si>
  <si>
    <t xml:space="preserve">Exam  </t>
  </si>
  <si>
    <t>prep</t>
  </si>
  <si>
    <t>checked</t>
  </si>
  <si>
    <t>flashcards</t>
  </si>
  <si>
    <t>braindump</t>
  </si>
  <si>
    <t>HR chart</t>
  </si>
  <si>
    <t>Sponsor Chart</t>
  </si>
  <si>
    <t>PM Chart</t>
  </si>
  <si>
    <t>practice brain dump</t>
  </si>
  <si>
    <t>flash cards</t>
  </si>
  <si>
    <t>Brain Dump</t>
  </si>
  <si>
    <t>- Table 3-1 of the PMBOK® Guide 4</t>
  </si>
  <si>
    <t>problems got wrong</t>
  </si>
  <si>
    <t>hard problems</t>
  </si>
  <si>
    <t>th</t>
  </si>
  <si>
    <t>(flash cards)</t>
  </si>
  <si>
    <t xml:space="preserve"> Edition </t>
  </si>
  <si>
    <t xml:space="preserve">- Formulas, such as earned value, PERT, communication channels, procurement, </t>
  </si>
  <si>
    <t xml:space="preserve">probability, project selection and depreciation </t>
  </si>
  <si>
    <t>- Values, such as 1, 2 and 3 sigma and estimate ranges</t>
  </si>
  <si>
    <t>- Acronyms, such as BAC or TCPI</t>
  </si>
  <si>
    <t>- Powers of a project manager</t>
  </si>
  <si>
    <t>- Conflict resolution (best to worst)</t>
  </si>
  <si>
    <t>- Sources of Conflict (order of priority)</t>
  </si>
  <si>
    <t>- Herzberg’s motivators</t>
  </si>
  <si>
    <t>- project closing check list</t>
  </si>
  <si>
    <t xml:space="preserve">And of course: you must include all the items that you personally have trouble </t>
  </si>
  <si>
    <t xml:space="preserve">remembering during your studies and that you feel need to go onto your sheet. The list </t>
  </si>
  <si>
    <t xml:space="preserve">above or using a Brain Dump that someone else created can be a good start but you </t>
  </si>
  <si>
    <t xml:space="preserve">really need to customize it to your needs. Don’t study what others are having trouble </t>
  </si>
  <si>
    <t>remembering. Instead, include what gives you the hiccups.</t>
  </si>
  <si>
    <t>Exam day</t>
  </si>
  <si>
    <t>Relax</t>
  </si>
  <si>
    <t>Executive dashboard</t>
  </si>
  <si>
    <t>Sponsor dashboard</t>
  </si>
  <si>
    <t>PM dashboard</t>
  </si>
  <si>
    <t>project report</t>
  </si>
  <si>
    <t>Report heirachy</t>
  </si>
  <si>
    <t>Executrive</t>
  </si>
  <si>
    <t>Sponsor</t>
  </si>
  <si>
    <t>PM</t>
  </si>
  <si>
    <t>Project team</t>
  </si>
  <si>
    <t>Area</t>
  </si>
  <si>
    <t>Stage</t>
  </si>
  <si>
    <t>Frequency</t>
  </si>
  <si>
    <t>Report</t>
  </si>
  <si>
    <t>Dur</t>
  </si>
  <si>
    <t>INPUTS</t>
  </si>
  <si>
    <t>DESCRIPTION (TOOLS &amp; TECHNIQUES)</t>
  </si>
  <si>
    <t>OUTPUT</t>
  </si>
  <si>
    <r>
      <t xml:space="preserve">Next </t>
    </r>
    <r>
      <rPr>
        <b/>
        <i/>
        <u/>
        <sz val="11"/>
        <color theme="1"/>
        <rFont val="Calibri"/>
        <family val="2"/>
        <scheme val="minor"/>
      </rPr>
      <t>(Project)</t>
    </r>
  </si>
  <si>
    <t>Project Management</t>
  </si>
  <si>
    <t>Expert at project management</t>
  </si>
  <si>
    <t>staying ahead of the project</t>
  </si>
  <si>
    <t>PMO</t>
  </si>
  <si>
    <t>department to manage projects</t>
  </si>
  <si>
    <t>Stakeholders</t>
  </si>
  <si>
    <t>TM</t>
  </si>
  <si>
    <t>technical experts</t>
  </si>
  <si>
    <t>Integration</t>
  </si>
  <si>
    <t>initiating</t>
  </si>
  <si>
    <t>Develop Project Charter</t>
  </si>
  <si>
    <t>High-level objectives, constraints, requirements, scope, risks, and assumptions; Assess whether feasible within given constraints</t>
  </si>
  <si>
    <t>Tools: Expert Judgement, Facilitation techniques</t>
  </si>
  <si>
    <t>Agreements</t>
  </si>
  <si>
    <t xml:space="preserve">Business case </t>
  </si>
  <si>
    <t>market demand, organizational need, customer request, technological advance, legal requirement, ecological impacts, social need</t>
  </si>
  <si>
    <t>Statement of work</t>
  </si>
  <si>
    <t>Business need, product scope description, strategic plan</t>
  </si>
  <si>
    <t>EEA</t>
  </si>
  <si>
    <t>(other)</t>
  </si>
  <si>
    <t>OPA</t>
  </si>
  <si>
    <t>(Process and procedures, knowledge-base)</t>
  </si>
  <si>
    <t>Title and description</t>
  </si>
  <si>
    <r>
      <rPr>
        <b/>
        <i/>
        <sz val="11"/>
        <color theme="1"/>
        <rFont val="Calibri"/>
        <family val="2"/>
        <scheme val="minor"/>
      </rPr>
      <t>Kitchen re-model</t>
    </r>
    <r>
      <rPr>
        <i/>
        <sz val="11"/>
        <color theme="1"/>
        <rFont val="Calibri"/>
        <family val="2"/>
        <scheme val="minor"/>
      </rPr>
      <t xml:space="preserve">
</t>
    </r>
    <r>
      <rPr>
        <i/>
        <u/>
        <sz val="11"/>
        <color theme="1"/>
        <rFont val="Calibri"/>
        <family val="2"/>
        <scheme val="minor"/>
      </rPr>
      <t>BPI-web app (stakeholders), project team, project documents</t>
    </r>
  </si>
  <si>
    <t>What</t>
  </si>
  <si>
    <t>Problem description</t>
  </si>
  <si>
    <t>Purpose:"investigate reasons for problem and propose a solutions"</t>
  </si>
  <si>
    <t>"Solution authorized as a subsequent project"</t>
  </si>
  <si>
    <t>Source of data</t>
  </si>
  <si>
    <t>manager assigned and authority level</t>
  </si>
  <si>
    <t>who, can he/she determine, manage, and approve changes to bdget, schd. Staffing, etc.</t>
  </si>
  <si>
    <t>requires approval from sponsor.</t>
  </si>
  <si>
    <t>business case</t>
  </si>
  <si>
    <t>Need to position for possible sale</t>
  </si>
  <si>
    <t>need</t>
  </si>
  <si>
    <t>why is project being done</t>
  </si>
  <si>
    <t>slection committee</t>
  </si>
  <si>
    <t>financial or other justification  "we expect…</t>
  </si>
  <si>
    <t>purpose</t>
  </si>
  <si>
    <t>justification</t>
  </si>
  <si>
    <t>othe benefits</t>
  </si>
  <si>
    <t>selection methods</t>
  </si>
  <si>
    <t>benefit measurement methods (Comparative)</t>
  </si>
  <si>
    <t>Murder board/shoot-down project</t>
  </si>
  <si>
    <t>Peer review</t>
  </si>
  <si>
    <t>Scoring models</t>
  </si>
  <si>
    <t>Economic models</t>
  </si>
  <si>
    <t>constrained optimization</t>
  </si>
  <si>
    <t>Linear programming</t>
  </si>
  <si>
    <t>fit</t>
  </si>
  <si>
    <t>Integer programming</t>
  </si>
  <si>
    <t>Dynamic programming</t>
  </si>
  <si>
    <t>Multi-objective programming</t>
  </si>
  <si>
    <t>resources Preassigned</t>
  </si>
  <si>
    <t>Owner, General contractor and vendors</t>
  </si>
  <si>
    <t>how many or which resources will be provided</t>
  </si>
  <si>
    <t>who will be affected by the project</t>
  </si>
  <si>
    <t>Owner, prospective buyer</t>
  </si>
  <si>
    <t>Stakeholder requirements as Known</t>
  </si>
  <si>
    <t xml:space="preserve">- Keep mep in place
- cost no more than $10k
- energy efficiency
- granite / marble countertops
- resurface cabinets 
</t>
  </si>
  <si>
    <t>utilizing the data</t>
  </si>
  <si>
    <t>regulatory requirements, benefits, confidnetiality, security</t>
  </si>
  <si>
    <t>Product Description/Deliverables</t>
  </si>
  <si>
    <t>- New energy saving appliances
- New fixtures
- New countertops
- New cabinets surfaces
-manage inernal temp.(interior and exterior sensors)
-maintain uses of related items (bright light for prepare food,..
-fix issues (dishwashing, --&gt;
-have heat and fresh air at the same time
- big pot wash
-recyclables
-newspaper disposal
- recycling</t>
  </si>
  <si>
    <t>-soak water, scrub with soap, into rinse water, oak water into toilet, shower rinse, air dry, remove tray.
-open windows, turn on extractor fan, cover
-generate alternates (ask around)</t>
  </si>
  <si>
    <t>report on: what, cost, result of change; few words; agreed to by data source, customers and marketing, and team</t>
  </si>
  <si>
    <t>list of interactions with customers</t>
  </si>
  <si>
    <t>WBS when</t>
  </si>
  <si>
    <t>list of risks when</t>
  </si>
  <si>
    <t>Assumptions</t>
  </si>
  <si>
    <t xml:space="preserve">- Buy all materials locally
- Work will cost less than - Buy all materials locally
- Work will cost less than $10k
</t>
  </si>
  <si>
    <t>(believe to be true; believe to be the case, but no data)</t>
  </si>
  <si>
    <t>requirements, integration, resources, available expertise, available time</t>
  </si>
  <si>
    <t>kjl;</t>
  </si>
  <si>
    <t>Contraints</t>
  </si>
  <si>
    <t>- Work completed in two weeks
- Power requirements, water pressure constraints</t>
  </si>
  <si>
    <t>factors limiting ability to deliver,boundaries or parameters</t>
  </si>
  <si>
    <t>wbs completed in wks</t>
  </si>
  <si>
    <t>Risk register due in wks</t>
  </si>
  <si>
    <t>The scope is only to:</t>
  </si>
  <si>
    <t>Measureable project objectives</t>
  </si>
  <si>
    <t>due no later than, budget</t>
  </si>
  <si>
    <t>Budget: $10k
Delivery: 2weeks (whole kitchen)</t>
  </si>
  <si>
    <t>project approval requirements</t>
  </si>
  <si>
    <t>WBS, list of risks, final project approval</t>
  </si>
  <si>
    <t>- Materials have to be approved before purchase by General contractor.
- Countertop and cabinet drawings reviewed before fabrication.</t>
  </si>
  <si>
    <t>high level project risks</t>
  </si>
  <si>
    <t>opportunities and risks</t>
  </si>
  <si>
    <t>General Contractors
- Qualified
- Honest, experienced</t>
  </si>
  <si>
    <t>sponsors authorizations</t>
  </si>
  <si>
    <t>Project Charter</t>
  </si>
  <si>
    <t>Develop Project Management plan</t>
  </si>
  <si>
    <t>Plan scope management</t>
  </si>
  <si>
    <t>Collect Requirements</t>
  </si>
  <si>
    <t>Define scope</t>
  </si>
  <si>
    <t>plan schedule management</t>
  </si>
  <si>
    <t>plan cost management</t>
  </si>
  <si>
    <t>plan risk management</t>
  </si>
  <si>
    <t>identify stakeholders</t>
  </si>
  <si>
    <t>Planning</t>
  </si>
  <si>
    <t>Develop Project Management Plan</t>
  </si>
  <si>
    <t>Project baselines include:</t>
  </si>
  <si>
    <t>table-web</t>
  </si>
  <si>
    <t>Scope baseline</t>
  </si>
  <si>
    <t>kitchen remodel</t>
  </si>
  <si>
    <t>Schedule baseline</t>
  </si>
  <si>
    <t>2 weeks</t>
  </si>
  <si>
    <t>Cost baseline</t>
  </si>
  <si>
    <t>10k</t>
  </si>
  <si>
    <t>Subsidiary plans:</t>
  </si>
  <si>
    <t>5.5.3.1</t>
  </si>
  <si>
    <t>Scope management plan</t>
  </si>
  <si>
    <t>5.1.3.2</t>
  </si>
  <si>
    <t>Requirements management plan</t>
  </si>
  <si>
    <t>6.1.3.1</t>
  </si>
  <si>
    <t>Schedule managementplan</t>
  </si>
  <si>
    <t>7.1.3.1</t>
  </si>
  <si>
    <t>Cost management plan</t>
  </si>
  <si>
    <t>8.1.3.1</t>
  </si>
  <si>
    <t>Quality management plan</t>
  </si>
  <si>
    <t>8.1.3.2</t>
  </si>
  <si>
    <t>Process improvmenet plan</t>
  </si>
  <si>
    <t>9.1.3.1</t>
  </si>
  <si>
    <t>Human resource management plan</t>
  </si>
  <si>
    <t>10.1.3.1</t>
  </si>
  <si>
    <t>Communications management plan</t>
  </si>
  <si>
    <t>11.1.3.1</t>
  </si>
  <si>
    <t>Risk management plan</t>
  </si>
  <si>
    <t>12.1.3.1</t>
  </si>
  <si>
    <t>Procurement management plan</t>
  </si>
  <si>
    <t>13.2.3.1</t>
  </si>
  <si>
    <t>Stakeholder management plan</t>
  </si>
  <si>
    <t>may include:</t>
  </si>
  <si>
    <t>life-cycle selected for the project and process</t>
  </si>
  <si>
    <t>details of the tailoring decisions specified by the PM Team</t>
  </si>
  <si>
    <t>processes</t>
  </si>
  <si>
    <t>level of detail</t>
  </si>
  <si>
    <t>tools &amp; techniques</t>
  </si>
  <si>
    <t>process input/ouput descriptions</t>
  </si>
  <si>
    <t>description of how work will be executed to accomplish the project objectives</t>
  </si>
  <si>
    <t>chagne management plan that documents how changes will be moniotred and controlled</t>
  </si>
  <si>
    <t>configuration management plan that documents how configuration management will be performed</t>
  </si>
  <si>
    <t>description of how the integrity of the project baselines will be maintaines</t>
  </si>
  <si>
    <t>requirements and techniques for communicating</t>
  </si>
  <si>
    <t>key mangaement reviews and timing to open and adress open issues and pending decisions</t>
  </si>
  <si>
    <t>Direct and manage project work</t>
  </si>
  <si>
    <t>Monitor and control project work</t>
  </si>
  <si>
    <t>Perform integrated change control</t>
  </si>
  <si>
    <t>Close Project or Phase</t>
  </si>
  <si>
    <t>Executing</t>
  </si>
  <si>
    <t>Direct and Manage Project Work</t>
  </si>
  <si>
    <t>put all pieces together into a cohesive whole</t>
  </si>
  <si>
    <t>Tools: Expert Judgement, Project Management Info System, Meetings</t>
  </si>
  <si>
    <t>KPIs</t>
  </si>
  <si>
    <t>dashboard</t>
  </si>
  <si>
    <t>daily</t>
  </si>
  <si>
    <t>Team</t>
  </si>
  <si>
    <t>performa activies to accomplish project objectives</t>
  </si>
  <si>
    <t>Create project deliverables to meet the planned project work</t>
  </si>
  <si>
    <t>Specifications
Shop Drawings
Reskinned Cabinets
Installed new doors
Installed new countertop
Replaced Kitchen Sink Cabinet
New Sink
New Dishwasher, ES
New Double Oven, ES
Lighting, Adjs ES
Adjust Blinds,
Room thermostat
Linux Rasberry w/Python
Server w/wifi
Server mount
EE Windows
Wall mount A/C
Solar Panels
Security system
rumba cabinet park
recessed mat area</t>
  </si>
  <si>
    <t>as required</t>
  </si>
  <si>
    <t>Provide, train and manage the team members assigned to the project</t>
  </si>
  <si>
    <t>Project management plan updates</t>
  </si>
  <si>
    <t>BIM, db BOM</t>
  </si>
  <si>
    <t>Obtain, manage and use resources including materials, tools, equipemtn and facilities</t>
  </si>
  <si>
    <t>Countertops, Appliances, EE parts</t>
  </si>
  <si>
    <t>audit</t>
  </si>
  <si>
    <t>implement the planned methods and standaerds</t>
  </si>
  <si>
    <t>monitor</t>
  </si>
  <si>
    <t>Establish and mangemen project commication channels, both exteranl and interal to the project team</t>
  </si>
  <si>
    <t>project status e-mails</t>
  </si>
  <si>
    <t>Issue  change requests and impelent approved chagnes inot the prject's scope, plans, and environment</t>
  </si>
  <si>
    <t>change db</t>
  </si>
  <si>
    <t>manage risks and implement risk response activities</t>
  </si>
  <si>
    <t>risk management register</t>
  </si>
  <si>
    <t>manage sellers and suppliers</t>
  </si>
  <si>
    <t xml:space="preserve">manage stakholders and their engagement; and </t>
  </si>
  <si>
    <t>stakeholder register</t>
  </si>
  <si>
    <t>database</t>
  </si>
  <si>
    <t>collect and document lessons learned and implement approved process improvement activiteis</t>
  </si>
  <si>
    <t>ll db</t>
  </si>
  <si>
    <t>Review impact of changes</t>
  </si>
  <si>
    <t>- Project Scope updates</t>
  </si>
  <si>
    <t>- Internal PM Change-Corrective Action, Preventative Action, Defective Repair</t>
  </si>
  <si>
    <t>Approved change requests</t>
  </si>
  <si>
    <t>Implementation of changes</t>
  </si>
  <si>
    <t>Change requests</t>
  </si>
  <si>
    <t>Perform Integrated Change Control</t>
  </si>
  <si>
    <t>Deliverables</t>
  </si>
  <si>
    <t>Control Quality</t>
  </si>
  <si>
    <t xml:space="preserve">daily </t>
  </si>
  <si>
    <t>Work performance data</t>
  </si>
  <si>
    <t>Validate scope</t>
  </si>
  <si>
    <t>Control scope</t>
  </si>
  <si>
    <t>Control schedule</t>
  </si>
  <si>
    <t>Control Costs</t>
  </si>
  <si>
    <t>Control COMmunications</t>
  </si>
  <si>
    <t>Control Risks</t>
  </si>
  <si>
    <t>Control Stakeholder Engagement</t>
  </si>
  <si>
    <t>Monitoring</t>
  </si>
  <si>
    <t>Monitor and Contorl Project Work</t>
  </si>
  <si>
    <t>Tracking, review and reporting progress</t>
  </si>
  <si>
    <t>Work performance Information</t>
  </si>
  <si>
    <t>Web dashboard ASP.net</t>
  </si>
  <si>
    <t>Schedule Forecasts</t>
  </si>
  <si>
    <t>ETC, SV, SPI</t>
  </si>
  <si>
    <t>Cost Forecasts</t>
  </si>
  <si>
    <t>ETC, CV, EAC, BAC, CPI</t>
  </si>
  <si>
    <t>Validation chagnes</t>
  </si>
  <si>
    <t>OPA, EEF</t>
  </si>
  <si>
    <t>Change Requests</t>
  </si>
  <si>
    <t>Work Performance Reports</t>
  </si>
  <si>
    <t>Manage Project Team</t>
  </si>
  <si>
    <t>Manage Communications</t>
  </si>
  <si>
    <t>Control Procurements</t>
  </si>
  <si>
    <t>Evaluate impact of chagnes elsewhere</t>
  </si>
  <si>
    <t>Tools &amp; Tech: Expert Judgement, Meetings, Change Control Tools</t>
  </si>
  <si>
    <t>5.5-13.4</t>
  </si>
  <si>
    <t>Evaluate impact, id options, get approved, get buy-in</t>
  </si>
  <si>
    <t>(Change Control Board)</t>
  </si>
  <si>
    <t>Project document updates</t>
  </si>
  <si>
    <t>change log</t>
  </si>
  <si>
    <t>Approved Change requests</t>
  </si>
  <si>
    <t>Change log</t>
  </si>
  <si>
    <t>Manage Stakeholder Engagement</t>
  </si>
  <si>
    <t>Closing</t>
  </si>
  <si>
    <t>Tools &amp; Techniques: Regression analysis, and Trend analysis</t>
  </si>
  <si>
    <t>Project Management plan</t>
  </si>
  <si>
    <t>Accepted deliverables</t>
  </si>
  <si>
    <t>Project closure guidelines, lessons learned db</t>
  </si>
  <si>
    <t>Final Product</t>
  </si>
  <si>
    <t>OPA updates</t>
  </si>
  <si>
    <t>opa database</t>
  </si>
  <si>
    <t>Stakeholder</t>
  </si>
  <si>
    <t>Initiating</t>
  </si>
  <si>
    <t>Identify Stakeholders</t>
  </si>
  <si>
    <t>initial, continual</t>
  </si>
  <si>
    <t>Tools:Stakholder analysis, expert judgement, meetings</t>
  </si>
  <si>
    <t>Impact</t>
  </si>
  <si>
    <t>procurement documents</t>
  </si>
  <si>
    <t>Suppliers, Subcontractors, agreements, laws</t>
  </si>
  <si>
    <t>EPA, EEF</t>
  </si>
  <si>
    <t>Analyze potential Impact</t>
  </si>
  <si>
    <t>Stakeholder Register</t>
  </si>
  <si>
    <t>Identify all</t>
  </si>
  <si>
    <t>id</t>
  </si>
  <si>
    <t>name</t>
  </si>
  <si>
    <t>Title</t>
  </si>
  <si>
    <t>Dept/super</t>
  </si>
  <si>
    <t>Contact infor</t>
  </si>
  <si>
    <t>requirements</t>
  </si>
  <si>
    <t>expectations</t>
  </si>
  <si>
    <t>interest</t>
  </si>
  <si>
    <t>level of influence</t>
  </si>
  <si>
    <t>how to manage</t>
  </si>
  <si>
    <t>how comm.</t>
  </si>
  <si>
    <t>manage exp</t>
  </si>
  <si>
    <t>comm-freq.</t>
  </si>
  <si>
    <t>control stk comm &amp; engage</t>
  </si>
  <si>
    <t>Prospective buyers</t>
  </si>
  <si>
    <t>TBD</t>
  </si>
  <si>
    <t>want to buy</t>
  </si>
  <si>
    <t>Owner</t>
  </si>
  <si>
    <t>EE, water conserv., able to sell, manage washing Dishes, hot/cold, smoke from cooking, broken screen, manage recycling, storage ease, high-spoil items, shopping list, life</t>
  </si>
  <si>
    <t>life-time expectations</t>
  </si>
  <si>
    <t>GC</t>
  </si>
  <si>
    <t>Subcontractors</t>
  </si>
  <si>
    <t>time and materials -fixed</t>
  </si>
  <si>
    <t>paid on time</t>
  </si>
  <si>
    <t>Supplies</t>
  </si>
  <si>
    <t>fair price</t>
  </si>
  <si>
    <t>no returns</t>
  </si>
  <si>
    <t>Guests</t>
  </si>
  <si>
    <t xml:space="preserve">sun shade </t>
  </si>
  <si>
    <t>comfortable</t>
  </si>
  <si>
    <t>Determine their requirements</t>
  </si>
  <si>
    <t>Deterine their expecations</t>
  </si>
  <si>
    <t>what will happen as a result</t>
  </si>
  <si>
    <t>Determine their interest</t>
  </si>
  <si>
    <t>Determine their level of influence</t>
  </si>
  <si>
    <t>Plan how to manage them</t>
  </si>
  <si>
    <t>Plan how you will communicate with themmanage their expectations, influence and engagement</t>
  </si>
  <si>
    <t>Communicate with them</t>
  </si>
  <si>
    <t>Control communications and stakeholder engagement</t>
  </si>
  <si>
    <t>Classification Models</t>
  </si>
  <si>
    <t>Chart-Salience model</t>
  </si>
  <si>
    <t>Power/interest grid-level of authority and concern (low, mid, high)</t>
  </si>
  <si>
    <t>(monitor, keep satisfied, manage closely, keep informed)</t>
  </si>
  <si>
    <t>Chart</t>
  </si>
  <si>
    <t>Power/influence grid - ..and active involvement</t>
  </si>
  <si>
    <t>Influence/impact grid- .. Ability to effect changes</t>
  </si>
  <si>
    <t>Flash card</t>
  </si>
  <si>
    <t>Salience model - ability to impose will , urgency, legitimacy</t>
  </si>
  <si>
    <t>weekly-log any new comittments, give/take</t>
  </si>
  <si>
    <t>Plan Stakeholder Management</t>
  </si>
  <si>
    <t>Tools: Expert Judgement, Meetings, Analytics techniques</t>
  </si>
  <si>
    <t>project management plan</t>
  </si>
  <si>
    <t xml:space="preserve">life cycle, description of work, how hr will be met, </t>
  </si>
  <si>
    <t>Stakeholder register</t>
  </si>
  <si>
    <t>Close you are to stakeholders, the more comfortable they are coming to you with problems</t>
  </si>
  <si>
    <t>Spend time with stakeholders</t>
  </si>
  <si>
    <t>PMT</t>
  </si>
  <si>
    <t>Characteristics of a good relationship</t>
  </si>
  <si>
    <t>Trust</t>
  </si>
  <si>
    <t>Honesty</t>
  </si>
  <si>
    <t>Good communications</t>
  </si>
  <si>
    <t>Interest</t>
  </si>
  <si>
    <t>Sincerity</t>
  </si>
  <si>
    <t>Respect</t>
  </si>
  <si>
    <t>Concern</t>
  </si>
  <si>
    <t>Sympathy</t>
  </si>
  <si>
    <t>Analytical Techniques</t>
  </si>
  <si>
    <t>Stakeholder, unaware, resident, etc.. "C"=current , "D"=Desired</t>
  </si>
  <si>
    <t>Unaware</t>
  </si>
  <si>
    <t>Resistant</t>
  </si>
  <si>
    <t>Neutral</t>
  </si>
  <si>
    <t>Supportive</t>
  </si>
  <si>
    <t>Leading</t>
  </si>
  <si>
    <t>Examples</t>
  </si>
  <si>
    <t>Invite to participate in risk management process</t>
  </si>
  <si>
    <t>review and add to register</t>
  </si>
  <si>
    <t>send reports</t>
  </si>
  <si>
    <t>email, weekly one page</t>
  </si>
  <si>
    <t>get stakeholder apporval</t>
  </si>
  <si>
    <t>set review milestones, decentralize</t>
  </si>
  <si>
    <t>root cause-non-support</t>
  </si>
  <si>
    <t>meetings</t>
  </si>
  <si>
    <t>invite stakholders to officially join pm team</t>
  </si>
  <si>
    <t xml:space="preserve">email </t>
  </si>
  <si>
    <t>plan to meet periodically</t>
  </si>
  <si>
    <t>daily-dinner</t>
  </si>
  <si>
    <t>forward literature and training to help stakeholder</t>
  </si>
  <si>
    <t>solicit - by special e-mail, forward email</t>
  </si>
  <si>
    <t>submit to sponsor for review</t>
  </si>
  <si>
    <t>not include too sensitive information</t>
  </si>
  <si>
    <t>Collect requirements</t>
  </si>
  <si>
    <t>Manage Stakholder Engagement</t>
  </si>
  <si>
    <t>documentation of lessons learned</t>
  </si>
  <si>
    <t>communications management plan</t>
  </si>
  <si>
    <t>change requests</t>
  </si>
  <si>
    <t>recommended corrective and preventative actions</t>
  </si>
  <si>
    <t>issue log updates</t>
  </si>
  <si>
    <t>project manageent plan updates</t>
  </si>
  <si>
    <t>Monitoring &amp; Contorlling</t>
  </si>
  <si>
    <t>Control Stakholder Engagement</t>
  </si>
  <si>
    <t xml:space="preserve">Tools: </t>
  </si>
  <si>
    <t xml:space="preserve">Communication methods </t>
  </si>
  <si>
    <t>Interpersonal Skills (build trust, resolving conflict, active listening, overcoming resisitance to change)</t>
  </si>
  <si>
    <t>Management skills - facilitate, influence, negotiate, modify oganizational behaviour</t>
  </si>
  <si>
    <t>OPA- issue management procedures, change control proceudres, historical process info.</t>
  </si>
  <si>
    <t>Perceptions of project process</t>
  </si>
  <si>
    <t>look for variances</t>
  </si>
  <si>
    <t>talking, listening and gathering information</t>
  </si>
  <si>
    <t>Ask open ended questions</t>
  </si>
  <si>
    <t>draw on expertise of others</t>
  </si>
  <si>
    <t>look for patterns and make necessary adjustments</t>
  </si>
  <si>
    <t xml:space="preserve">Work performance information </t>
  </si>
  <si>
    <t xml:space="preserve">Monitor and control project work </t>
  </si>
  <si>
    <t>change requets</t>
  </si>
  <si>
    <t>Scope</t>
  </si>
  <si>
    <t>planning</t>
  </si>
  <si>
    <t>plan scope management</t>
  </si>
  <si>
    <t xml:space="preserve">Methods used to plan, execute, monitored, controlled and verfied processes </t>
  </si>
  <si>
    <t>How to achieve scope</t>
  </si>
  <si>
    <t>How to create WBS (CSI, Architecture-decompose)</t>
  </si>
  <si>
    <t>How to manage and control (change control) – Oracle Exp., Configuration, Source control software</t>
  </si>
  <si>
    <t>How to obtain acceptance – milestones, payment</t>
  </si>
  <si>
    <t>What tools – PLM, Scheduling, Excel..</t>
  </si>
  <si>
    <t>Enterprise Environmental Factors – Government regulations, trend, culture</t>
  </si>
  <si>
    <t>Operational Procedural Assets – Templates, project files, historical, policies, procedures, lessons learned</t>
  </si>
  <si>
    <t>Project Charter, SOW  (High-level description, purpose, justification, characteristics, results, project approval requirements, measureable objectives, success critieria, major risks, major, milestones, budget, list of stakeholders, sponsors, project manager)</t>
  </si>
  <si>
    <t>Requirements Management Plan  (O) – method to define and document stakeholder needs</t>
  </si>
  <si>
    <t>(prioritize, configure, report, manage, metrics/analyze)</t>
  </si>
  <si>
    <t>collect requirements</t>
  </si>
  <si>
    <t>Methods for Collection – Business and Stakeholder needs (data and analysis, prototypes, benchmarking)</t>
  </si>
  <si>
    <t>Collect explicit and implicit and explicit needs</t>
  </si>
  <si>
    <t>Organize into categories (business, stakeholder, solution-features, functional, non-functional, transition (temp conditions eg. Test lab, project, quality)</t>
  </si>
  <si>
    <t>Provide enough detail</t>
  </si>
  <si>
    <t>Decision making: unanimity, majority, plurality, dictatorship</t>
  </si>
  <si>
    <t>stakeholder register-Identify Stakeholders and determine their expectations, communication requirements, influence and impact</t>
  </si>
  <si>
    <t xml:space="preserve"> (beliefs, mental pictures 
9+ RM Pg 164)</t>
  </si>
  <si>
    <t>Stakeholder Management Plan (O) (Methods to define and document needs eg. group, type, level of buy-in, influence (H/M/L), strategies to deal with resistance, person)</t>
  </si>
  <si>
    <t>charter</t>
  </si>
  <si>
    <t>Quickest</t>
  </si>
  <si>
    <t>Survey</t>
  </si>
  <si>
    <t>Ranking</t>
  </si>
  <si>
    <t>Nominal group technique - rank ideas from brainstroming</t>
  </si>
  <si>
    <t>multi-criteria dec. analysis - rank (risk, time, cost, benefit)</t>
  </si>
  <si>
    <t>Affinity digrams - ideas grouped by similarities</t>
  </si>
  <si>
    <t>context diagrams - scope w/integates to people, process and systems</t>
  </si>
  <si>
    <t>delphi - experts, anonomous, RFI</t>
  </si>
  <si>
    <t>Group decision making: unaminity, majority, pluarity (largest group), dictatorship</t>
  </si>
  <si>
    <t>(Include requirements not included)</t>
  </si>
  <si>
    <t>Requirements documentation</t>
  </si>
  <si>
    <t xml:space="preserve">
 – business, stakeholder, transition, quality, training, business solutions, assumptions, impacts, 
               </t>
  </si>
  <si>
    <t xml:space="preserve"> business support, constraints, acceptance criteria</t>
  </si>
  <si>
    <t xml:space="preserve"> - measurable, testable, traceable, consistent and acceptable</t>
  </si>
  <si>
    <t>Requirements tracability matrix</t>
  </si>
  <si>
    <t>Requirements Traceability Matrix (O) : i. Requirements (y) x features (x) ii. Req. (y) x Test case (x)</t>
  </si>
  <si>
    <t xml:space="preserve">                  -Life of requirement, </t>
  </si>
  <si>
    <t xml:space="preserve">                  -link to business objectives, track changes</t>
  </si>
  <si>
    <t>Project Deliverables, Product Design and Development, Product Test approach</t>
  </si>
  <si>
    <t>ID</t>
  </si>
  <si>
    <t>AssID</t>
  </si>
  <si>
    <t>Req. Descrip</t>
  </si>
  <si>
    <t>Business need, Opp, goals, objectives</t>
  </si>
  <si>
    <t>project objecti</t>
  </si>
  <si>
    <t xml:space="preserve">WBS deliverable </t>
  </si>
  <si>
    <t>product design</t>
  </si>
  <si>
    <t>product desictipoin</t>
  </si>
  <si>
    <t>test cases</t>
  </si>
  <si>
    <t>Validaion req., test cases</t>
  </si>
  <si>
    <t>define scope</t>
  </si>
  <si>
    <t>baseline</t>
  </si>
  <si>
    <t xml:space="preserve">T&amp;TExpert Judgement (SME’s, stakeholders, consultants, industry), </t>
  </si>
  <si>
    <t xml:space="preserve">Product Analysis (Systems Engr, Value Engr.),  </t>
  </si>
  <si>
    <t>Alternatives Generation, Facilitated Workshops -lead to common understanding and limits</t>
  </si>
  <si>
    <t>Project Risks, Assumptions 
and Constraints</t>
  </si>
  <si>
    <t>Charter</t>
  </si>
  <si>
    <t>Project Scope Statement (O)</t>
  </si>
  <si>
    <t>need precise language</t>
  </si>
  <si>
    <t>- “Here is what we will do on the this project”</t>
  </si>
  <si>
    <t>-“Here is the entire approved project and product scope for this project”</t>
  </si>
  <si>
    <t>- Deliverables</t>
  </si>
  <si>
    <t>- Acceptance Criteria</t>
  </si>
  <si>
    <t>- what is not part of the project</t>
  </si>
  <si>
    <t>- Additional risks, assumptions and constraints</t>
  </si>
  <si>
    <t>- Key project reporting points – milestone, design reviews, weekly, etc.</t>
  </si>
  <si>
    <t>Project Document Updates (O)</t>
  </si>
  <si>
    <t>- Stakeholder register, Requirements documentation, Req. traceability matrix</t>
  </si>
  <si>
    <t>create wbs</t>
  </si>
  <si>
    <t>Decomposition, Expert Judgement</t>
  </si>
  <si>
    <t>- scope Management Plan</t>
  </si>
  <si>
    <t>- project scope Statement</t>
  </si>
  <si>
    <t>- Requirements Documentation</t>
  </si>
  <si>
    <t>- Enterprise Environmental Factors</t>
  </si>
  <si>
    <t>- Organizational Process Assets</t>
  </si>
  <si>
    <t>-Control Accounts (allows for aggregation and analysis of work perform. data regard. costs, sched. &amp;scope)</t>
  </si>
  <si>
    <t>Control account=management conrol point, where scope, budget, cost and schedule are integrated</t>
  </si>
  <si>
    <t>Level of effort activity=support-type</t>
  </si>
  <si>
    <t>-Work Packages (8 hrs min., can be scheduled, budgeted, assigned and are necessary and sufficient.)</t>
  </si>
  <si>
    <t>second level=phases or major deliverables</t>
  </si>
  <si>
    <t>-WBS Dictionary (Code of Account ID#, WP#, Person, Date, Description, Deliverable, work, acceptance criteria, assumptions, constriants, quality metrics, tech source. Doc, risks, resources, duration, scd. Milestones, cost, due date, interdep. Act. App/PM</t>
  </si>
  <si>
    <t>(eg. CSI Code, user, stories, use cases, features, source control specification)</t>
  </si>
  <si>
    <t>Scope Baseline</t>
  </si>
  <si>
    <t>Project scope statement -description of project scope, deliverables, assumptions</t>
  </si>
  <si>
    <t xml:space="preserve">meaningful conclusion, end of log. subdiv., realistically estimated </t>
  </si>
  <si>
    <t>WBS</t>
  </si>
  <si>
    <t>PT</t>
  </si>
  <si>
    <t>Approved by PM</t>
  </si>
  <si>
    <t>WBS Dictionary</t>
  </si>
  <si>
    <t>(# allows id of indiv. Items)</t>
  </si>
  <si>
    <t>code of acct</t>
  </si>
  <si>
    <t>desc of work</t>
  </si>
  <si>
    <t>assumptions/constratints</t>
  </si>
  <si>
    <t>responsible org</t>
  </si>
  <si>
    <t>schedule milestones</t>
  </si>
  <si>
    <t>associate sch. Act</t>
  </si>
  <si>
    <t>resources req.</t>
  </si>
  <si>
    <t>cost est</t>
  </si>
  <si>
    <t>quality req</t>
  </si>
  <si>
    <t>accept criteria</t>
  </si>
  <si>
    <t>tech refer</t>
  </si>
  <si>
    <t>agree inform.</t>
  </si>
  <si>
    <t>Time</t>
  </si>
  <si>
    <t xml:space="preserve">plan schedule management </t>
  </si>
  <si>
    <t>how will scheduled be planned, managed and controled (list)</t>
  </si>
  <si>
    <t>SME’s, Expert Judgement, Analytical Tools</t>
  </si>
  <si>
    <t>Who will be involved</t>
  </si>
  <si>
    <t>What approach /method and tools eg. CPM, p6</t>
  </si>
  <si>
    <t>Processeses and Procedures – sched. Template</t>
  </si>
  <si>
    <t>Enterprise Environmental Factors – est. past projects, work auth. Process</t>
  </si>
  <si>
    <t>How to measure and when?</t>
  </si>
  <si>
    <t>Units of measure for work and duration (hrs, days)</t>
  </si>
  <si>
    <t>Acceptable variances</t>
  </si>
  <si>
    <t>How to ID variances</t>
  </si>
  <si>
    <t>Reporting formats (Earned value, how often, sch. Details, overview)</t>
  </si>
  <si>
    <t>Schedule Management Plan (O)</t>
  </si>
  <si>
    <t>define activities</t>
  </si>
  <si>
    <t>Decompose WBS into activities and sequence</t>
  </si>
  <si>
    <t>plan scope outputs, id risks</t>
  </si>
  <si>
    <t>Organization Process Assets
 (Templates, Hist. Info, Act.lists, 
Standards)</t>
  </si>
  <si>
    <t>Rolling-wave planning - plan to higher level, wait until work is clearer to plan at lower levels</t>
  </si>
  <si>
    <t>Milestones-significant events</t>
  </si>
  <si>
    <t>sequence activities</t>
  </si>
  <si>
    <t>Work Flow + ID Opportunities to compress + options to the schedule, ID relationships</t>
  </si>
  <si>
    <t>Activity list</t>
  </si>
  <si>
    <t>activity attributes-realtions</t>
  </si>
  <si>
    <t>milestone list</t>
  </si>
  <si>
    <t>scope statement</t>
  </si>
  <si>
    <t>eef</t>
  </si>
  <si>
    <t>smp</t>
  </si>
  <si>
    <t>opa</t>
  </si>
  <si>
    <t>Network Diagram (O)</t>
  </si>
  <si>
    <t>Methods</t>
  </si>
  <si>
    <t>FS, SS, FF, SF</t>
  </si>
  <si>
    <t>GERT – Graphical Evaluation and Review Technique</t>
  </si>
  <si>
    <t>Allows loops</t>
  </si>
  <si>
    <t>Dependency</t>
  </si>
  <si>
    <t xml:space="preserve">Project Team - Mandatory, pref/ discret; PM – Ext/Int </t>
  </si>
  <si>
    <t>estimate activity resources</t>
  </si>
  <si>
    <t>Type and Quantity incl. equipment and materials, analyze,reserves, non-working /working calender. Milestones, review risk register</t>
  </si>
  <si>
    <t>by person doing the work</t>
  </si>
  <si>
    <t>PM-provide the information</t>
  </si>
  <si>
    <t>smaller work packages, more accurate; realistic</t>
  </si>
  <si>
    <t>people, equipemnt and materials</t>
  </si>
  <si>
    <t>anlaysis of reserves needed on project - contingency and management reserves (additional funds)</t>
  </si>
  <si>
    <t>review risk register for additional information</t>
  </si>
  <si>
    <t>"padding"-management errors</t>
  </si>
  <si>
    <t>sanity check estimates</t>
  </si>
  <si>
    <t>record assumptions for review later</t>
  </si>
  <si>
    <t>Activity Resource Requirements (O)</t>
  </si>
  <si>
    <t>Resource Breakdown Structure (O)</t>
  </si>
  <si>
    <t xml:space="preserve">Time </t>
  </si>
  <si>
    <t>Planning e</t>
  </si>
  <si>
    <t>estimate activity durations</t>
  </si>
  <si>
    <t>Confidence +/-, sanity check, establish researves /contingencies, est. method to better control projects</t>
  </si>
  <si>
    <t>Periodically perform estimate complete</t>
  </si>
  <si>
    <t>Estimating Methods</t>
  </si>
  <si>
    <t>One-point estimating - one estimate per activity</t>
  </si>
  <si>
    <t>most costly</t>
  </si>
  <si>
    <t>botti=om up</t>
  </si>
  <si>
    <t>(Top-down)</t>
  </si>
  <si>
    <t>Analogous (Top-down) - historical to predict future</t>
  </si>
  <si>
    <t>rate</t>
  </si>
  <si>
    <t>Parametric - look at relationships in data to estimate (a-regression analysis (scatter diagram, learning curve)</t>
  </si>
  <si>
    <t>Three-point estimating - optimistic, pessimitic, most likely</t>
  </si>
  <si>
    <t>Expanded activity -Triangular  (simple average) = P+O+M/3</t>
  </si>
  <si>
    <t>Expanded Activity - Beta dist. /PERT (weighted average) = P+4M+O/6</t>
  </si>
  <si>
    <t>Beta activity standard deviation = P-O/6</t>
  </si>
  <si>
    <t>develop schedule</t>
  </si>
  <si>
    <t>calender-based, apporved and realistic</t>
  </si>
  <si>
    <t>historical records</t>
  </si>
  <si>
    <t>resource calender</t>
  </si>
  <si>
    <t>risk register</t>
  </si>
  <si>
    <t xml:space="preserve">understanding of the work, , activity list and attributes, order-network diagram, durations, 
resource req., resource list, </t>
  </si>
  <si>
    <t>look for alternative ways to complete and opportunities</t>
  </si>
  <si>
    <t>have team approve final schedule, have meetings for buy-in</t>
  </si>
  <si>
    <t>test by compressing schedule, crashing, fast-tracking, and reestimating</t>
  </si>
  <si>
    <t>Schedule network analysis</t>
  </si>
  <si>
    <t>CPM-longest path</t>
  </si>
  <si>
    <t>day-to-day management with Network Diagram / PrecedenceDiagramming Method (PDM)</t>
  </si>
  <si>
    <t>- Near-Critical path – the Near-Critical path becomes Critical if the Critical path is shortened.</t>
  </si>
  <si>
    <t>schedule compression:</t>
  </si>
  <si>
    <t>fast-track: doing series work in parallel</t>
  </si>
  <si>
    <t>crashing: add or adjust resources</t>
  </si>
  <si>
    <t>increase cost</t>
  </si>
  <si>
    <t>Modeling-simulate using monte carlo analysis- prob completeing on a day, for a specific cost, or any activity on critical path, overall project risk</t>
  </si>
  <si>
    <t>resource optimization</t>
  </si>
  <si>
    <t>Resource Leveling – lengthens sch., Incr. cost</t>
  </si>
  <si>
    <t>resource smooting -leveled withing limits of the float of actiityes</t>
  </si>
  <si>
    <t>Critical Chain method -  assign each activity to occur as late as possible with CPM, ND</t>
  </si>
  <si>
    <t>Stakeholder approvals</t>
  </si>
  <si>
    <t>Project Schedule (O)</t>
  </si>
  <si>
    <t>management</t>
  </si>
  <si>
    <t>Mileston chart - milestone by month with diamonds and dates</t>
  </si>
  <si>
    <t>bar charts - activity, duration, s,f, by week, with diamonds and bards</t>
  </si>
  <si>
    <t>Cost</t>
  </si>
  <si>
    <t xml:space="preserve">plan cost management </t>
  </si>
  <si>
    <t>how will be managed (see list)</t>
  </si>
  <si>
    <t>funded with equity or debt; purchase / lease</t>
  </si>
  <si>
    <t>analytical techniques: IRR, NPV, payback period</t>
  </si>
  <si>
    <t>estimate costs</t>
  </si>
  <si>
    <t>quality, risk, pm, activities, direct (labor, materials, training, computers), office, profit, OH</t>
  </si>
  <si>
    <t>on-point, analoaguosu (hist.), parametric, 3point-est, bottom up</t>
  </si>
  <si>
    <t>Deter. Resource cost rates</t>
  </si>
  <si>
    <t>consider O&amp;M costs</t>
  </si>
  <si>
    <t>Accuracy: ROM (-25 to +75%), Budget (-10-+25%), Definitive (+/-10%)</t>
  </si>
  <si>
    <t>Deter Budget: Act Est-&gt;Work pack est-&gt;CA es-&gt;Proj est.+Cont. Est-&gt;cost bas.-&gt; Manag. Reservers=Cost budget</t>
  </si>
  <si>
    <t>Do sanity check and compare with histroical , parmetric, expert judgement</t>
  </si>
  <si>
    <t>Justify significant differences</t>
  </si>
  <si>
    <t>Do funding limit reconciliation/check cash flow</t>
  </si>
  <si>
    <t>one-time phased spending plan</t>
  </si>
  <si>
    <t>determine budget</t>
  </si>
  <si>
    <t>Quality</t>
  </si>
  <si>
    <t xml:space="preserve">plan quality management </t>
  </si>
  <si>
    <t>Customer definition of quality</t>
  </si>
  <si>
    <t>degree to which project fullfills requirements</t>
  </si>
  <si>
    <t>Objective -no expert judgement</t>
  </si>
  <si>
    <t>Theorists</t>
  </si>
  <si>
    <t>80/20 principle - Joseph Juran</t>
  </si>
  <si>
    <t>14 points of TQM- W. Edwards Deming</t>
  </si>
  <si>
    <t>"zero defects" Philip Crosby</t>
  </si>
  <si>
    <t>Range - tolerance</t>
  </si>
  <si>
    <t>, determine meterics,</t>
  </si>
  <si>
    <t>Hig precision instruments have little scatter</t>
  </si>
  <si>
    <t>plan for continuall process improvement</t>
  </si>
  <si>
    <t>quality standards and processes that are papplicabel to the project</t>
  </si>
  <si>
    <t>metrics to measure quality from the customer's and org perspective</t>
  </si>
  <si>
    <t>test the validity of assumptions, before result in problems</t>
  </si>
  <si>
    <t>collect issues, and implement corrective action</t>
  </si>
  <si>
    <t>perform quality reviews</t>
  </si>
  <si>
    <t>reasses quality standards</t>
  </si>
  <si>
    <t>eg. ISO 9000, OSHA</t>
  </si>
  <si>
    <t>Plan Quality management - define quality (appropriate to needs of project), and work to meet standards</t>
  </si>
  <si>
    <t>Quality Assurance - ensure participation, quality audit, assess quality measurements</t>
  </si>
  <si>
    <t>Threshold=control limits</t>
  </si>
  <si>
    <t>Control Quality-examines deliverables</t>
  </si>
  <si>
    <t>7 Quality Tools:</t>
  </si>
  <si>
    <t>Cause and effect-Fishbone, to find root cause and effect</t>
  </si>
  <si>
    <t>flowchart (SIPOC) map the value of pursuing different processes</t>
  </si>
  <si>
    <t>eg. Traveler</t>
  </si>
  <si>
    <t>checksheet</t>
  </si>
  <si>
    <t>Pareto diagram/bar chart - help find critical/most critical issues</t>
  </si>
  <si>
    <t>Histogram-</t>
  </si>
  <si>
    <t>repetitive process=+/- 3 sigma</t>
  </si>
  <si>
    <t>Control Chart upper and lower limits (+/- 3-99.73% or 6-99.99% sigma), rule of 7 - out of control</t>
  </si>
  <si>
    <t>Scatter diagram-correlation</t>
  </si>
  <si>
    <t>Benchmarking, stat sampling other..</t>
  </si>
  <si>
    <t>Design of Experiments - Det. What variables will improve quality</t>
  </si>
  <si>
    <t>Quality metrics</t>
  </si>
  <si>
    <t>Quality checklist</t>
  </si>
  <si>
    <t xml:space="preserve">Process Improvement plan </t>
  </si>
  <si>
    <t>+ Force Field analysis - asses pros and cons of the qm plan</t>
  </si>
  <si>
    <t>HR</t>
  </si>
  <si>
    <t>plan humna resource management</t>
  </si>
  <si>
    <t>1) behavoural 2) administrative management topics</t>
  </si>
  <si>
    <t>creating recognition and reward system</t>
  </si>
  <si>
    <t>improving team members competencies</t>
  </si>
  <si>
    <t>formally plans team building in advance</t>
  </si>
  <si>
    <t>gathers support for ht eproject</t>
  </si>
  <si>
    <t>ensures by-in throughout the organization</t>
  </si>
  <si>
    <t>gives PM authority</t>
  </si>
  <si>
    <t>sets priority between projects</t>
  </si>
  <si>
    <t>supplies risks</t>
  </si>
  <si>
    <t>sets management report requirements</t>
  </si>
  <si>
    <t>helps evaluate schedule trade-offs</t>
  </si>
  <si>
    <t>protects project from outside influences and changes</t>
  </si>
  <si>
    <t>resolves conflicts beyond PMs control</t>
  </si>
  <si>
    <t>approves /rejects chagnes or authorizes someone to do so</t>
  </si>
  <si>
    <t>works with PM to monitor progres</t>
  </si>
  <si>
    <t>Project Team</t>
  </si>
  <si>
    <t>id requirements</t>
  </si>
  <si>
    <t>id constraints and assumptions</t>
  </si>
  <si>
    <t>id schedule dependencies</t>
  </si>
  <si>
    <t>provide estimates</t>
  </si>
  <si>
    <t>participate in the risk management process</t>
  </si>
  <si>
    <t>comply with quality and communication plans</t>
  </si>
  <si>
    <t>help enforce ground rules</t>
  </si>
  <si>
    <t>recommend changes to the project, including corrective actions</t>
  </si>
  <si>
    <t>Functional manager</t>
  </si>
  <si>
    <t>provide subject matter expertise</t>
  </si>
  <si>
    <t>approve final project management plan</t>
  </si>
  <si>
    <t>assist with problems related to team performace</t>
  </si>
  <si>
    <t>improve staff utilization</t>
  </si>
  <si>
    <t>does not have to be a technical expert</t>
  </si>
  <si>
    <t>determine resources needed</t>
  </si>
  <si>
    <t>create project job descriptions</t>
  </si>
  <si>
    <t>understand the team members need for training</t>
  </si>
  <si>
    <t>send out letters of commendation to team members</t>
  </si>
  <si>
    <t>address team meber needs</t>
  </si>
  <si>
    <t>create recognition and award systems</t>
  </si>
  <si>
    <t>Portfolio manager</t>
  </si>
  <si>
    <t>Governance at an executive level of project</t>
  </si>
  <si>
    <t>Program manager</t>
  </si>
  <si>
    <t>Ensure projects support the strategic goals of the company</t>
  </si>
  <si>
    <t>EPA-hidden agendas, anyone not wanting the project, colated resources, contract help?, avai. For training.</t>
  </si>
  <si>
    <t>Responsibility assignment matrix (RAM)</t>
  </si>
  <si>
    <t>(Clear division of roles for internal and external)</t>
  </si>
  <si>
    <t xml:space="preserve">RACI - responsible, accountable, consult, inform - </t>
  </si>
  <si>
    <t>activity, team member 1, 2, 3, etc</t>
  </si>
  <si>
    <t>Resource breakdown structure by People (Dept), matherials, equipment</t>
  </si>
  <si>
    <t>Staffing managmeent plan, where, when, needs, R&amp;R, compliance, safety</t>
  </si>
  <si>
    <t>Rewards and recognition</t>
  </si>
  <si>
    <t>awards prizes/team mbmer of the month</t>
  </si>
  <si>
    <t>plan milestone parties</t>
  </si>
  <si>
    <t>Communications</t>
  </si>
  <si>
    <t>plan communications management</t>
  </si>
  <si>
    <t>90% of the time communicating</t>
  </si>
  <si>
    <t>(Communications Tool)</t>
  </si>
  <si>
    <t>EEF-culture and expectations</t>
  </si>
  <si>
    <t>Ask people what information they need and when?</t>
  </si>
  <si>
    <t>Analyze how location, culture, sercurity, privacy and language will impact communications</t>
  </si>
  <si>
    <t>Documents to communciate on a project</t>
  </si>
  <si>
    <t>project charter</t>
  </si>
  <si>
    <t>project management plan and documents</t>
  </si>
  <si>
    <t>impacts to and from other projects</t>
  </si>
  <si>
    <t>when resources will be needed</t>
  </si>
  <si>
    <t>meeting schedule</t>
  </si>
  <si>
    <t>work assignments</t>
  </si>
  <si>
    <t>status</t>
  </si>
  <si>
    <t>new risks</t>
  </si>
  <si>
    <t>uncertainties</t>
  </si>
  <si>
    <t>problems</t>
  </si>
  <si>
    <t>Successes</t>
  </si>
  <si>
    <t>chagne to project scope and product scope</t>
  </si>
  <si>
    <t>schedule of planned reviews of the project management plan and when updates are likely to issued</t>
  </si>
  <si>
    <t>updates to the project manageme plan or product doements</t>
  </si>
  <si>
    <t>results of change requests</t>
  </si>
  <si>
    <t>upcoming work</t>
  </si>
  <si>
    <t>delays</t>
  </si>
  <si>
    <t xml:space="preserve">the date of the next milestone completion party </t>
  </si>
  <si>
    <t>performance reports</t>
  </si>
  <si>
    <t>lessons learned</t>
  </si>
  <si>
    <t>issue logs</t>
  </si>
  <si>
    <t>configuation management issues</t>
  </si>
  <si>
    <t>what types of e-mails wil  be sent to each stakeholder</t>
  </si>
  <si>
    <t>contact information for all stakeholders</t>
  </si>
  <si>
    <t>method of updating the communications management plan</t>
  </si>
  <si>
    <t>escalating issues</t>
  </si>
  <si>
    <t>communications log</t>
  </si>
  <si>
    <t>(communications models based on:)</t>
  </si>
  <si>
    <t>receivers environment, experience, langugage, and culure affect</t>
  </si>
  <si>
    <t>Rules for meetings</t>
  </si>
  <si>
    <t>set a time limit, and keep to it</t>
  </si>
  <si>
    <t>sheducule recurring meeting sin advance</t>
  </si>
  <si>
    <t>meet with the team reularly, but not too often</t>
  </si>
  <si>
    <t>Have a purpose for each meeting</t>
  </si>
  <si>
    <t>Create an agenda with team input</t>
  </si>
  <si>
    <t>distribute the agend before had s</t>
  </si>
  <si>
    <t>sticke tht eagenda</t>
  </si>
  <si>
    <t xml:space="preserve">let pople know their responsiblities in advance </t>
  </si>
  <si>
    <t>bring the right people togeter</t>
  </si>
  <si>
    <t>Chari and lead the meeting with a set of reules</t>
  </si>
  <si>
    <t>Assign deliverables and time limits for all work assignment tha reuslt from tmeetings</t>
  </si>
  <si>
    <t>Document and publish meeting minutes</t>
  </si>
  <si>
    <t># of communication channels (N(N-1)/2</t>
  </si>
  <si>
    <t>n=prm</t>
  </si>
  <si>
    <t>Risk</t>
  </si>
  <si>
    <t xml:space="preserve">plan risk management </t>
  </si>
  <si>
    <t>(see Visio chart)</t>
  </si>
  <si>
    <t xml:space="preserve">Increase probability of oppurtunities and decrease the probability and impact of treats </t>
  </si>
  <si>
    <t>Focus on preventing issues - Eliminate treats and increase opportunities decrease estimates for work</t>
  </si>
  <si>
    <t>Stay in control of the project rather than be controlled by it</t>
  </si>
  <si>
    <t>OPA-Risk category list (Risk management plan)</t>
  </si>
  <si>
    <t>EEF-industry studies, risk databases</t>
  </si>
  <si>
    <t>float, scale, contingency, legal, contract, delays, acceptance, lackof knowledge, performance, sources of risk, risk apetitite</t>
  </si>
  <si>
    <t>articles written about similar projects and others, charter, lessons learned, stakholder register, risk register</t>
  </si>
  <si>
    <t xml:space="preserve">articles similar scope, lessons learned, proc., pred., roles,  response.,auth. Level for decisions,risk management </t>
  </si>
  <si>
    <t xml:space="preserve">experts;risk appetite, tol, threshold, culture risk; Charter-risks id’d, object, constraints, new, Academic studies, </t>
  </si>
  <si>
    <t xml:space="preserve">Project Charter -id risks, inherent, PMP – adequate, Scope Baseline-complexity, scope statement, </t>
  </si>
  <si>
    <t xml:space="preserve">Network diagram-path convergence, Estimates – initial, detailed (O), SMP – agressiveness,float, </t>
  </si>
  <si>
    <t xml:space="preserve">CMP – cost processes a risk, ComMP-suff. Comm, legal, QMP – metrics, HRM-id deficiencies, </t>
  </si>
  <si>
    <t>Proc. Doc. - #contracts, level of exp., Stakeholder register - resistance</t>
  </si>
  <si>
    <t>Risk factors:</t>
  </si>
  <si>
    <t>Threats, Opportunties, Uncertainty – assumptions made to draw conclusions, Risk to Critial path</t>
  </si>
  <si>
    <t xml:space="preserve"> from other activities</t>
  </si>
  <si>
    <t>Risk factors – proability of occurance, range of outcomes (qual),  timing, when,</t>
  </si>
  <si>
    <t xml:space="preserve"> anticipated frequency, level of impact</t>
  </si>
  <si>
    <t>Stakeholder risk appetite tolerance, threshold, adversity</t>
  </si>
  <si>
    <t>How will RM be performed, by who (resources) , cost, when, categories, proability, stakeholder tolerances, reporting. Req., audit, communicated</t>
  </si>
  <si>
    <t>Risk Management Plan (O)</t>
  </si>
  <si>
    <t>Risk Categories</t>
  </si>
  <si>
    <t>Type I: External, Internal, Technical, Unforeseeable</t>
  </si>
  <si>
    <t>Type II: Business, Pure (insurable) Type III: known and unknown risks (contingencies.)</t>
  </si>
  <si>
    <t xml:space="preserve">Categories: customer, lack of PM effort, Ladk of PM knowledge, customers customers, suppliers, </t>
  </si>
  <si>
    <t xml:space="preserve">resistance to change, cultural differences, schedule, cost, quality, scope, resources, customer </t>
  </si>
  <si>
    <t>satisfaction (stakeholer staisfaction)</t>
  </si>
  <si>
    <r>
      <rPr>
        <b/>
        <u/>
        <sz val="11"/>
        <color theme="1"/>
        <rFont val="Calibri"/>
        <family val="2"/>
        <scheme val="minor"/>
      </rPr>
      <t>id risks-</t>
    </r>
    <r>
      <rPr>
        <b/>
        <sz val="11"/>
        <color theme="1"/>
        <rFont val="Calibri"/>
        <family val="2"/>
        <scheme val="minor"/>
      </rPr>
      <t xml:space="preserve"> Overall project exposure (go/no-go) List of risks, potential responses, root causes of risks</t>
    </r>
  </si>
  <si>
    <t xml:space="preserve">Doc. Reviews, Informaiton gathering Techniques (brainstorming-large #, </t>
  </si>
  <si>
    <t>Facilitated workshops-prepared, spontaneous</t>
  </si>
  <si>
    <t>deplphi-anonymous experts, interviewing-most successful, root cause analysis), SWOT,</t>
  </si>
  <si>
    <t xml:space="preserve"> chekclist analysis (BPA), * Assumptions analysis, diagramming (cause and effect, flowcharts), Experts</t>
  </si>
  <si>
    <t xml:space="preserve">    </t>
  </si>
  <si>
    <t xml:space="preserve">Risk Register (O) </t>
  </si>
  <si>
    <t>Qualitative Risk Analysis</t>
  </si>
  <si>
    <t>x</t>
  </si>
  <si>
    <t>pm</t>
  </si>
  <si>
    <t xml:space="preserve">O </t>
  </si>
  <si>
    <t>Create a short list (i.e. items that can be controlled)</t>
  </si>
  <si>
    <t>Scale of Impact:</t>
  </si>
  <si>
    <t>Id: 1. Probability of risk, 2. impact ($Amount +/-) = score 3. prioritize high-to-low</t>
  </si>
  <si>
    <t>10-project failure</t>
  </si>
  <si>
    <t>Probability and Impact Matrix (Treats | Oppportunties, Subjective rating)</t>
  </si>
  <si>
    <t>9- over budget by 40% or project delayed by 40%</t>
  </si>
  <si>
    <t>Probability X Impact</t>
  </si>
  <si>
    <t>8- over budget by 30-40% or project delayed by 30-40%</t>
  </si>
  <si>
    <t>Probabilty Scale: Low (1,2), Med (3,4),</t>
  </si>
  <si>
    <t>7- over budget by 20-30% or project delayed by 20-40%</t>
  </si>
  <si>
    <t xml:space="preserve"> Md-High(High), Fact (9-10)</t>
  </si>
  <si>
    <t>6- over budget by 10-20% or project delayed by 10-20%</t>
  </si>
  <si>
    <t>Scale for Impact</t>
  </si>
  <si>
    <t>5-Slightly over budget</t>
  </si>
  <si>
    <t>Risk Data Quality Assessment (analyze precision and allow anonymous contributions)</t>
  </si>
  <si>
    <t>4-large reduction of time or cost reservers</t>
  </si>
  <si>
    <t>Extend of understanding, data avail. About risk, data quality, data reliability and integrity</t>
  </si>
  <si>
    <t>3-med red of time or cost reserves</t>
  </si>
  <si>
    <t>Risk Categorization (by work packages, schedule)</t>
  </si>
  <si>
    <t>2-small reduction of time or cost reservers</t>
  </si>
  <si>
    <t>Risk Urgency Assessment (priority-to move fast on)</t>
  </si>
  <si>
    <t>1-no real impact</t>
  </si>
  <si>
    <t>Risk Register updates (O)</t>
  </si>
  <si>
    <t>1.Project Ranking</t>
  </si>
  <si>
    <t>2.Prioritized risks (list)</t>
  </si>
  <si>
    <t>3.Secondary – additional analysis and response (list #2)</t>
  </si>
  <si>
    <t>4.Near Term – req. additional analysis</t>
  </si>
  <si>
    <t>(review periodically)</t>
  </si>
  <si>
    <t>5.Non critical (Watch list)</t>
  </si>
  <si>
    <t>Perform Quantitative Risk Analysis (For high-prioritized list, Not always required)</t>
  </si>
  <si>
    <t>Which risk needs a response, determine overall project risk exposure, prob of reaching objectives</t>
  </si>
  <si>
    <t xml:space="preserve"> (XX% change of completing project within budget of $XX,XXXX), Determine Cost and Schedule</t>
  </si>
  <si>
    <t xml:space="preserve"> reserves, id risks warranted most attention.</t>
  </si>
  <si>
    <t>Determining Quantitative Risk Analysis</t>
  </si>
  <si>
    <t>Methods: interviewing, cost and imte estimaitng, Delphi technique, historical records, expert judgement, …</t>
  </si>
  <si>
    <t>Sensitivity analysis: Tornado Diagram &amp; ..http://mba.tuck.dartmouth.edu/toolkit/help4.html</t>
  </si>
  <si>
    <t>Expected Monetary value analysis (EMV=PxI)</t>
  </si>
  <si>
    <t>Montecarlo Simulation (ater xxxxx times, prabability result would be met or not met</t>
  </si>
  <si>
    <t>( http://reference.wolfram.com/mathematica/howto/PerformAMonteCarloSimulation.html)</t>
  </si>
  <si>
    <t>Decision tree – consider future events, calc. EMV, is mutual exclusive (Cost of risk response or not)</t>
  </si>
  <si>
    <t xml:space="preserve"> -prioritized list, contingency time and cost, </t>
  </si>
  <si>
    <t xml:space="preserve">realistic completion and confidence, prop. </t>
  </si>
  <si>
    <t xml:space="preserve">Of metting objectives, ID risk trends to follow </t>
  </si>
  <si>
    <t>Plan Risk Responses  and assign a responsible owner</t>
  </si>
  <si>
    <t>Ways to reduce or eliminate threats, make opportunities more likely</t>
  </si>
  <si>
    <t>Decrease/increase probability or impact of threats/opportunites</t>
  </si>
  <si>
    <t>Contingency plans if risk happens, fallbackif contingency not effective</t>
  </si>
  <si>
    <t>Risk response strategies:</t>
  </si>
  <si>
    <t>[must be timely, appropriate, address more risks, or root causes, involved all]</t>
  </si>
  <si>
    <t>Threats – Avoid (elim. Cause), Mitigate (reduce), transfer (outsource, delect, allocate)</t>
  </si>
  <si>
    <t>Opportunites – Expolit (make occure), Enhance (increase chance), Share (outsource)</t>
  </si>
  <si>
    <t>Transfer and acceptance (low prioirity, low impact)</t>
  </si>
  <si>
    <t xml:space="preserve">PMP updates, Project Docs. </t>
  </si>
  <si>
    <t xml:space="preserve">Risk register – residual, Cont. Fallb, Owners, 2nd, </t>
  </si>
  <si>
    <t>triggers, contract, reserves (O)</t>
  </si>
  <si>
    <t>Procurement</t>
  </si>
  <si>
    <t>plan procurement management</t>
  </si>
  <si>
    <t>2 days, (O)</t>
  </si>
  <si>
    <t>Procurement Management plan</t>
  </si>
  <si>
    <t>buyer</t>
  </si>
  <si>
    <t>blob</t>
  </si>
  <si>
    <t>db-table</t>
  </si>
  <si>
    <t>input-OPA</t>
  </si>
  <si>
    <t>Procurement documents, NDA&lt; Stndard Contract,Special conditions, T&amp;Cpg 490 (32), LOI</t>
  </si>
  <si>
    <t>table</t>
  </si>
  <si>
    <t>input-EEF</t>
  </si>
  <si>
    <t>2-14 days, (O)</t>
  </si>
  <si>
    <t>Procurement statement of work+meetings, reports actions, communicaitons, acceptance criteria, process of gaining acceptance</t>
  </si>
  <si>
    <t>Review contract scope meets requirements</t>
  </si>
  <si>
    <t>Contract change control procedure</t>
  </si>
  <si>
    <t>Create RFP&lt; IRB, RFQ</t>
  </si>
  <si>
    <t>Identify procurement risks and follow risk management procedure</t>
  </si>
  <si>
    <t>Select the appropriate contract type</t>
  </si>
  <si>
    <t>Conduct procurements</t>
  </si>
  <si>
    <t>PreQualified Seller list</t>
  </si>
  <si>
    <t>Provide and understanding of the risks to the subcontractor or supplier</t>
  </si>
  <si>
    <t>(Synchornize Objectives)</t>
  </si>
  <si>
    <t>Incentives</t>
  </si>
  <si>
    <t>Objective: protect relationship</t>
  </si>
  <si>
    <t>Contracts</t>
  </si>
  <si>
    <t>plan stakeholder management</t>
  </si>
  <si>
    <r>
      <t xml:space="preserve">Key Objective:  </t>
    </r>
    <r>
      <rPr>
        <b/>
        <u/>
        <sz val="11"/>
        <color theme="1"/>
        <rFont val="Calibri"/>
        <family val="2"/>
        <scheme val="minor"/>
      </rPr>
      <t>SATISFACTION</t>
    </r>
  </si>
  <si>
    <t>executing</t>
  </si>
  <si>
    <t xml:space="preserve">manage communiations </t>
  </si>
  <si>
    <t>ommunications management plan</t>
  </si>
  <si>
    <t>EEF</t>
  </si>
  <si>
    <t>T7T: technology, models, methods, information management system, performance reporting</t>
  </si>
  <si>
    <t>mitigate communication issues:</t>
  </si>
  <si>
    <t>noise, distance, impropoer encoding, negative statemetns, hostility, language, culture</t>
  </si>
  <si>
    <t>(performance reporting)</t>
  </si>
  <si>
    <t>how th eprjoect is doing?</t>
  </si>
  <si>
    <t>compared to its baseline</t>
  </si>
  <si>
    <t>how is it likel to go forward</t>
  </si>
  <si>
    <t>needs for the project</t>
  </si>
  <si>
    <t>status, progress, trend, forecasting, variance, Earned Value, lessons learned</t>
  </si>
  <si>
    <t xml:space="preserve">acquire project team </t>
  </si>
  <si>
    <r>
      <t xml:space="preserve">T&amp;T : </t>
    </r>
    <r>
      <rPr>
        <b/>
        <u/>
        <sz val="11"/>
        <color theme="1"/>
        <rFont val="Calibri"/>
        <family val="2"/>
        <scheme val="minor"/>
      </rPr>
      <t>Pre-assingment</t>
    </r>
    <r>
      <rPr>
        <b/>
        <sz val="11"/>
        <color theme="1"/>
        <rFont val="Calibri"/>
        <family val="2"/>
        <scheme val="minor"/>
      </rPr>
      <t>, Negotiation, Acquisition,</t>
    </r>
    <r>
      <rPr>
        <b/>
        <u/>
        <sz val="11"/>
        <color theme="1"/>
        <rFont val="Calibri"/>
        <family val="2"/>
        <scheme val="minor"/>
      </rPr>
      <t xml:space="preserve"> Multi-criteria Decision Analysis</t>
    </r>
    <r>
      <rPr>
        <b/>
        <sz val="11"/>
        <color theme="1"/>
        <rFont val="Calibri"/>
        <family val="2"/>
        <scheme val="minor"/>
      </rPr>
      <t xml:space="preserve"> and Virutal Teams</t>
    </r>
  </si>
  <si>
    <t>Human Resource management plan</t>
  </si>
  <si>
    <t>Resource Calenders</t>
  </si>
  <si>
    <t>project staff assignments</t>
  </si>
  <si>
    <t>project management plan updates</t>
  </si>
  <si>
    <t>develop project team</t>
  </si>
  <si>
    <t>Guide, manage, and improve the interactions of team members</t>
  </si>
  <si>
    <t>incorporate team-building activities</t>
  </si>
  <si>
    <t>improve trust and choesivenes</t>
  </si>
  <si>
    <t>WBS Creation is a team-building tool</t>
  </si>
  <si>
    <t>Team-building</t>
  </si>
  <si>
    <t>Forming-people brought together a s a team</t>
  </si>
  <si>
    <t>Storming-disaggrements as people learn to work together</t>
  </si>
  <si>
    <t>Norming-teams begin to build new relationships</t>
  </si>
  <si>
    <t>Performing - becomes efficience and works to together</t>
  </si>
  <si>
    <t xml:space="preserve">Adjourning - project ends, disbanded </t>
  </si>
  <si>
    <t>team Activites</t>
  </si>
  <si>
    <t>taking classes together, milestone parties, holiday and birthday celebrations, outside of work trips, create WBS, getting veryone invovle some way in the  pllaning</t>
  </si>
  <si>
    <t>Have stakeholders periodically review requirements</t>
  </si>
  <si>
    <t>ground rules</t>
  </si>
  <si>
    <t>honesty, conflict resolution, notifying of difficulty, interruptions, taking over meetings or talking too much</t>
  </si>
  <si>
    <t>joining a meeting late, doing other things during meetings, chain of command, authorizations, status update format and frequency</t>
  </si>
  <si>
    <t>co-rdiante/approve chagnes in normal/emergency situations</t>
  </si>
  <si>
    <t>manage project team</t>
  </si>
  <si>
    <t>Actively resolve conflicts,Encourage, working with, negotiate, lead, observer, issue log, stying in touch, apprasials, good decisions, influence</t>
  </si>
  <si>
    <t>Powers</t>
  </si>
  <si>
    <t>Formal (Legitimate) - position</t>
  </si>
  <si>
    <t>Reward - giving rewards</t>
  </si>
  <si>
    <t>Penalty(Coercive) - ability to penalize</t>
  </si>
  <si>
    <t>Expert - technical or project management expert</t>
  </si>
  <si>
    <t>Referent - from another liking you.</t>
  </si>
  <si>
    <t>Management and Leadership styles</t>
  </si>
  <si>
    <t xml:space="preserve">Directling-telling </t>
  </si>
  <si>
    <t>Facilitating  - cordinates input</t>
  </si>
  <si>
    <t>Coaching - helps others</t>
  </si>
  <si>
    <t>Supporting - provide assistance</t>
  </si>
  <si>
    <t>Autocratic-top down</t>
  </si>
  <si>
    <t>Consultative - bottoms p for influence</t>
  </si>
  <si>
    <t>Consultative-Autocratic-solicits, but makes decisions</t>
  </si>
  <si>
    <t>Consensus - group</t>
  </si>
  <si>
    <t>Delegating - gives authority</t>
  </si>
  <si>
    <t>Bureaucratic - following procedures</t>
  </si>
  <si>
    <t>Charismatic - energize and encourage</t>
  </si>
  <si>
    <t>Democratic or Participative - encourageing</t>
  </si>
  <si>
    <t>Lasissez-faire - allow to act</t>
  </si>
  <si>
    <t>Analytical - interiew style communicaiton</t>
  </si>
  <si>
    <t>Avoid conflicts</t>
  </si>
  <si>
    <t>Informing team of :</t>
  </si>
  <si>
    <t>-Direction</t>
  </si>
  <si>
    <t>-constraints and objectives</t>
  </si>
  <si>
    <t>-content of charter</t>
  </si>
  <si>
    <t>-all key decisions</t>
  </si>
  <si>
    <t>-changes</t>
  </si>
  <si>
    <t>Assigning work wihtout amiguity, or overlapping resonsibilities</t>
  </si>
  <si>
    <t>Making work assignments interesting and challenging</t>
  </si>
  <si>
    <t>Following good project management and project planning practices</t>
  </si>
  <si>
    <t>Schedules</t>
  </si>
  <si>
    <t>Sources of conflict</t>
  </si>
  <si>
    <t>Project priorities</t>
  </si>
  <si>
    <t>Resources</t>
  </si>
  <si>
    <t>Technical opinions</t>
  </si>
  <si>
    <t>Administrative procedures</t>
  </si>
  <si>
    <t>Personality</t>
  </si>
  <si>
    <t>Conflict resolution techniques</t>
  </si>
  <si>
    <t>Collaborating - openly discuss differences, incorporate multiple viewpoints</t>
  </si>
  <si>
    <t>Searching for solutions</t>
  </si>
  <si>
    <t>Compromising  - finding mutally agreeable soutions</t>
  </si>
  <si>
    <t>Withdrawal (Avoidance) - retreat or postpone a decision on a party</t>
  </si>
  <si>
    <t>Smoothing (Accomodating) - emphasize agreement</t>
  </si>
  <si>
    <t>Forcing (Directing) - pusing a viewpoint at the expense of another</t>
  </si>
  <si>
    <t>Expectance theory - belief, efforts lead to rewards, with rewards</t>
  </si>
  <si>
    <t>Motivatinio theory</t>
  </si>
  <si>
    <t>Mcgregors Theory X and Y sad and happy</t>
  </si>
  <si>
    <t>Social=belonging</t>
  </si>
  <si>
    <t>Safety need=salary</t>
  </si>
  <si>
    <t>Maslows Hierachy of needs</t>
  </si>
  <si>
    <t>Esteem=challenging</t>
  </si>
  <si>
    <t xml:space="preserve">David McClellands Theory of Needs </t>
  </si>
  <si>
    <t>Achivement - need challenging projects, reachable</t>
  </si>
  <si>
    <t>Affiliation - seek coorporating, approval</t>
  </si>
  <si>
    <t>Power - effective, manage others, organize and influence</t>
  </si>
  <si>
    <t xml:space="preserve">Herberg's </t>
  </si>
  <si>
    <t>Hygene factors (motivators): working conditions, salary, personal life, relationships, security, status\</t>
  </si>
  <si>
    <t>Motivation agents (work itself): responsibliity, self-actualization, professional growth, recognition</t>
  </si>
  <si>
    <t>Project docs, pmp updates</t>
  </si>
  <si>
    <t>EEF, OPA updates</t>
  </si>
  <si>
    <t>HR Theories</t>
  </si>
  <si>
    <t xml:space="preserve">Power </t>
  </si>
  <si>
    <t>Motivational Theory</t>
  </si>
  <si>
    <t>Team Dvpmt</t>
  </si>
  <si>
    <t>Conflict</t>
  </si>
  <si>
    <t>Resolution</t>
  </si>
  <si>
    <t>Style</t>
  </si>
  <si>
    <t>Leadership Style</t>
  </si>
  <si>
    <t>Legitimate</t>
  </si>
  <si>
    <t>Maslow Hierarchy of</t>
  </si>
  <si>
    <t>Forming</t>
  </si>
  <si>
    <t>Confronting</t>
  </si>
  <si>
    <t>Autocratic &amp;</t>
  </si>
  <si>
    <t>Directing</t>
  </si>
  <si>
    <t>Penalty</t>
  </si>
  <si>
    <t>McGregor X &amp; Y</t>
  </si>
  <si>
    <t>Storming</t>
  </si>
  <si>
    <t>Compromise</t>
  </si>
  <si>
    <t>Consensus &amp;
Participating</t>
  </si>
  <si>
    <t>Referent</t>
  </si>
  <si>
    <t>Herzberg Hygiene</t>
  </si>
  <si>
    <t>Norming</t>
  </si>
  <si>
    <t>Smoothing</t>
  </si>
  <si>
    <t>Expert</t>
  </si>
  <si>
    <t>Expectancy</t>
  </si>
  <si>
    <t>Performing</t>
  </si>
  <si>
    <t>Forcing</t>
  </si>
  <si>
    <t>Reward</t>
  </si>
  <si>
    <t>McLelland's Achievement</t>
  </si>
  <si>
    <t>Adjourning</t>
  </si>
  <si>
    <t>Withdrawal Collaborating</t>
  </si>
  <si>
    <t>(How Google manages…)</t>
  </si>
  <si>
    <t>Procuurements</t>
  </si>
  <si>
    <t>consduct procurements</t>
  </si>
  <si>
    <t xml:space="preserve">PM </t>
  </si>
  <si>
    <t>Answer seller's questions about the procurement documents</t>
  </si>
  <si>
    <t>Procurement manager</t>
  </si>
  <si>
    <t>Negotiation Process</t>
  </si>
  <si>
    <t>Advertising, Issue RFP, IRBm RFQ</t>
  </si>
  <si>
    <t>Hold Bidder conferences</t>
  </si>
  <si>
    <t>Select bidder based on Source Selection Criteria pg 488 R</t>
  </si>
  <si>
    <t>Review and screen proposals, presentations</t>
  </si>
  <si>
    <t>Resource calenders</t>
  </si>
  <si>
    <t>intranet</t>
  </si>
  <si>
    <t>Create and review contracts-puposwe pg 499</t>
  </si>
  <si>
    <t>X</t>
  </si>
  <si>
    <t>Negotiate contracts</t>
  </si>
  <si>
    <t>Manage relationship between buyer and seller</t>
  </si>
  <si>
    <t>Manage contract performance</t>
  </si>
  <si>
    <t>Initiate change to the contract</t>
  </si>
  <si>
    <t xml:space="preserve">contract management </t>
  </si>
  <si>
    <t>direct and manage project work</t>
  </si>
  <si>
    <t>perform quality assurance</t>
  </si>
  <si>
    <t>Quality audits</t>
  </si>
  <si>
    <t>process analysis-measure</t>
  </si>
  <si>
    <t>Affinity - organize and group results of a root cause analysis</t>
  </si>
  <si>
    <t>Tree diagrams - organize and map out relationships</t>
  </si>
  <si>
    <t>Matrix-two or more sets of items</t>
  </si>
  <si>
    <t>prioritization matrix - decision analysis about components of process</t>
  </si>
  <si>
    <t>Output: Metrics</t>
  </si>
  <si>
    <t>Measurements</t>
  </si>
  <si>
    <t>validated changes</t>
  </si>
  <si>
    <t>work performance information</t>
  </si>
  <si>
    <t>verfied deliverables</t>
  </si>
  <si>
    <t>Communicaitons</t>
  </si>
  <si>
    <t>M&amp;C</t>
  </si>
  <si>
    <t>control communications</t>
  </si>
  <si>
    <t>formal data collection and evaluation techniques to moniotr and control, and measure effectiveness and efficiency</t>
  </si>
  <si>
    <t>sender-receiver model (remove barriers to communication)</t>
  </si>
  <si>
    <t>monitor and control project work</t>
  </si>
  <si>
    <t>monitor the implementation of approved changes</t>
  </si>
  <si>
    <t>perform integrated change control</t>
  </si>
  <si>
    <t xml:space="preserve">        </t>
  </si>
  <si>
    <t>control risks</t>
  </si>
  <si>
    <t xml:space="preserve">Implement plans, workarounds, track id ricks, monitor residual risks, (meetings id new risks), </t>
  </si>
  <si>
    <t>T&amp;T</t>
  </si>
  <si>
    <t>risks and reasessments, risk audits, variance and trends analysis, reserve, analysis meetings</t>
  </si>
  <si>
    <t xml:space="preserve">close risks, eval. Risk process effectiveness (variance/trend analysis, eval. assumptios, </t>
  </si>
  <si>
    <t>Risk tolerance: aversion, seeker, neutral risk taker</t>
  </si>
  <si>
    <t xml:space="preserve">reassessments (team), risk audits, cost/sch reserve analysis) </t>
  </si>
  <si>
    <t>Risk Register updates</t>
  </si>
  <si>
    <t xml:space="preserve">(outcomes, results, id, new , what happened, </t>
  </si>
  <si>
    <t xml:space="preserve">lessons learned), </t>
  </si>
  <si>
    <t>change req. prev/correc action (O)</t>
  </si>
  <si>
    <t>mon &amp; con</t>
  </si>
  <si>
    <t>@ status meetings</t>
  </si>
  <si>
    <t>RMP-(within stakholder risk appetite, tolerance, thresholds)</t>
  </si>
  <si>
    <t>prob of occur.,  range of outcomes, timing, anticipated frequ, level of impact</t>
  </si>
  <si>
    <t>log</t>
  </si>
  <si>
    <t>(risk register)</t>
  </si>
  <si>
    <t>risk assement,  track id ricks, monitor residual risks, (meetings id new risks), close risks, variance/trend analysis (threshold)</t>
  </si>
  <si>
    <t>bi-weely/monthly</t>
  </si>
  <si>
    <t>date-trigger-action</t>
  </si>
  <si>
    <t>Cost/sch reserve analysis, eval. assumptios, reassessments (team)</t>
  </si>
  <si>
    <t>periodic</t>
  </si>
  <si>
    <t>audit of risk management plan</t>
  </si>
  <si>
    <t>Need-Ad hoc</t>
  </si>
  <si>
    <t xml:space="preserve">Implement plans, workarounds,, eval. Risk process effectiveness () </t>
  </si>
  <si>
    <t>changes</t>
  </si>
  <si>
    <t>sponsor, risk reg.</t>
  </si>
  <si>
    <t>update risk regsiter</t>
  </si>
  <si>
    <t>validate scope</t>
  </si>
  <si>
    <t>formalize acceptance, before testing</t>
  </si>
  <si>
    <t>Work Performance info., change requests, Accepted deliverables, project document updates (O)</t>
  </si>
  <si>
    <t xml:space="preserve">Completed Deliverables -&gt; QC - &gt; Meet with Customer </t>
  </si>
  <si>
    <t>project mp, req. do., req. tracability matrix, verifed deliver., work performance data, change requests</t>
  </si>
  <si>
    <t>control scope</t>
  </si>
  <si>
    <t>- Measuring and assessing work performance data against scope baseline</t>
  </si>
  <si>
    <t>- Managing scope baseline changes</t>
  </si>
  <si>
    <t>requirements documentation</t>
  </si>
  <si>
    <t>sp</t>
  </si>
  <si>
    <t>measure work performance and analyze variances</t>
  </si>
  <si>
    <t>procurements</t>
  </si>
  <si>
    <t>control procurements</t>
  </si>
  <si>
    <t>T&amp;T:</t>
  </si>
  <si>
    <t>change control system, performance review, inspections, audit, perf. Reporting, payments sys</t>
  </si>
  <si>
    <t>claims admin, records management system</t>
  </si>
  <si>
    <t>updates</t>
  </si>
  <si>
    <t>Record every phonecall with seller</t>
  </si>
  <si>
    <t>Hold performance review meetings</t>
  </si>
  <si>
    <t>Report on Performance</t>
  </si>
  <si>
    <t>Monitor cost, schedule, and technical performance</t>
  </si>
  <si>
    <t>Control quality</t>
  </si>
  <si>
    <t>review claims</t>
  </si>
  <si>
    <t>Send copies of changes to all parties</t>
  </si>
  <si>
    <t>Accept verified deliverables</t>
  </si>
  <si>
    <t>Validate scope being performed</t>
  </si>
  <si>
    <t>Validate changes completed</t>
  </si>
  <si>
    <t>Perform Inspections and audits</t>
  </si>
  <si>
    <t>Identify new risks</t>
  </si>
  <si>
    <t>Restimate risks, monitor and control risks</t>
  </si>
  <si>
    <t>Manage claims adminsitration process</t>
  </si>
  <si>
    <t>Control records management</t>
  </si>
  <si>
    <t>Schedule</t>
  </si>
  <si>
    <t>control schedule</t>
  </si>
  <si>
    <t>Looking for things causing the changes and influence, review performance, reestimate, performance reviews, trend analysis, adjust to deal with delays, adjust reports to manage projects, follow change control process.</t>
  </si>
  <si>
    <t xml:space="preserve">    Agile </t>
  </si>
  <si>
    <t xml:space="preserve">  - lessons learned to implement process improvements, reprioritize backlogs, id and mange change</t>
  </si>
  <si>
    <t>reestmate work part-way during remaining of project</t>
  </si>
  <si>
    <t>conduct performance reviews</t>
  </si>
  <si>
    <t>perform trend analysis</t>
  </si>
  <si>
    <t>adjust to deal with delays</t>
  </si>
  <si>
    <t>use reporting to help capture and manage project</t>
  </si>
  <si>
    <t>Agile-holding lessons learned for process improv., reprior backlog, id and manage changes</t>
  </si>
  <si>
    <t>review work performance data</t>
  </si>
  <si>
    <t>Work performance informaiton</t>
  </si>
  <si>
    <t>schedule forecasts</t>
  </si>
  <si>
    <t>PMP updates</t>
  </si>
  <si>
    <t>PD updates to schedule, risk register</t>
  </si>
  <si>
    <t>control costs</t>
  </si>
  <si>
    <t>Funding requirements</t>
  </si>
  <si>
    <t>Researve analysis - if reserves are still necessary and if new is required</t>
  </si>
  <si>
    <t>Reporting/Earned Value</t>
  </si>
  <si>
    <t>measure, and determine need to request changes</t>
  </si>
  <si>
    <t>change request</t>
  </si>
  <si>
    <t>Cost variance (CV)</t>
  </si>
  <si>
    <t>EV-</t>
  </si>
  <si>
    <t>AC</t>
  </si>
  <si>
    <t>Schedule variance (SV)</t>
  </si>
  <si>
    <t>PV</t>
  </si>
  <si>
    <t>CPI</t>
  </si>
  <si>
    <t>EV/</t>
  </si>
  <si>
    <t>SPI</t>
  </si>
  <si>
    <t>Earned value - estimated value of work completed</t>
  </si>
  <si>
    <t>EAC</t>
  </si>
  <si>
    <t>AC+Bottom-up ETC</t>
  </si>
  <si>
    <t>orrig. Est flawed</t>
  </si>
  <si>
    <t>BAC-  how much budgeted for todal project</t>
  </si>
  <si>
    <t>BAC/CPI</t>
  </si>
  <si>
    <t>same rate of spending</t>
  </si>
  <si>
    <t>AC+(BAC-EV)</t>
  </si>
  <si>
    <t>var atypical of future</t>
  </si>
  <si>
    <t>AC+(BAC-EV)/CPIXSPI</t>
  </si>
  <si>
    <t>var typical of future</t>
  </si>
  <si>
    <t>TCPI inverse of CPI</t>
  </si>
  <si>
    <t>To complete performance Index</t>
  </si>
  <si>
    <t>BAC-EV/BAC-AC</t>
  </si>
  <si>
    <t>ETC</t>
  </si>
  <si>
    <t>EAC-AC</t>
  </si>
  <si>
    <t>VAC</t>
  </si>
  <si>
    <t>BAC-EAC</t>
  </si>
  <si>
    <t>control quality</t>
  </si>
  <si>
    <t>deliverables</t>
  </si>
  <si>
    <t>work performance data</t>
  </si>
  <si>
    <t>apporved change reequests</t>
  </si>
  <si>
    <t>project documents</t>
  </si>
  <si>
    <t>quality metrics, checklists</t>
  </si>
  <si>
    <t>eef, opa, doc updates</t>
  </si>
  <si>
    <t>QC measurements</t>
  </si>
  <si>
    <t>validated delvierables</t>
  </si>
  <si>
    <t>work performnace information</t>
  </si>
  <si>
    <t>Procurements</t>
  </si>
  <si>
    <t>close procurements</t>
  </si>
  <si>
    <t>verify deliverables are accepted,  and finanlized</t>
  </si>
  <si>
    <t>fainlize any open claims</t>
  </si>
  <si>
    <t>audit contract</t>
  </si>
  <si>
    <t>final contract performance reporting</t>
  </si>
  <si>
    <t>pay withheld retainage</t>
  </si>
  <si>
    <t>close file-changes, submittals, performance reports, financial informaiton, inspection results, lessons learned</t>
  </si>
  <si>
    <t>Issue formal acceptance</t>
  </si>
  <si>
    <t>close project or phase</t>
  </si>
  <si>
    <t>Professional and Social Repsonsibility</t>
  </si>
  <si>
    <t>Responsibility</t>
  </si>
  <si>
    <t>must obtain the responsibility necessary to manage the project</t>
  </si>
  <si>
    <t>At minimum have a charter and WBS</t>
  </si>
  <si>
    <t>make interests on the best interest of the company, than own inerest</t>
  </si>
  <si>
    <t>Only accept qualified assignments</t>
  </si>
  <si>
    <t>protect proprietary information</t>
  </si>
  <si>
    <t>report unethical behavour and violations</t>
  </si>
  <si>
    <t>maintain an attitude of mutal coorporation, respect cultural differences, good faith negotiations, be direct with conflict dealings, not use own's influence for power and influence</t>
  </si>
  <si>
    <t>Fairness</t>
  </si>
  <si>
    <t>forcing resources to make the deadline by working overtime is not an ethical solution</t>
  </si>
  <si>
    <t>act impartially without bribery</t>
  </si>
  <si>
    <t>disclose conflicts of interest, do not discriminate</t>
  </si>
  <si>
    <t>unethical to provide an inaccurate schedule</t>
  </si>
  <si>
    <t>understand the truth, be truthful</t>
  </si>
  <si>
    <t>PMIs Code of Ethics and Professional Conduct</t>
  </si>
  <si>
    <t>Daily</t>
  </si>
  <si>
    <t>check customer's RVI (requirements volatility)</t>
  </si>
  <si>
    <t>document rights management software for sharing the project charter</t>
  </si>
  <si>
    <t>set access rights to documents</t>
  </si>
  <si>
    <t>customer signs the requirements document</t>
  </si>
  <si>
    <t>check organization and resource calenders</t>
  </si>
  <si>
    <t>procurement contract clause not to include ip from others</t>
  </si>
  <si>
    <t>As new team members added, inofmratl team building</t>
  </si>
  <si>
    <t>Review weather and have a contingency plan</t>
  </si>
  <si>
    <t>regular id and assesment of team skills</t>
  </si>
  <si>
    <t>periodically review the business case</t>
  </si>
  <si>
    <t>request client feedback after key reviews</t>
  </si>
  <si>
    <t>review project risks at all team meetings</t>
  </si>
  <si>
    <t>conduct procurement audits</t>
  </si>
  <si>
    <t>audit cost submittals on a cost-reimbursable contract</t>
  </si>
  <si>
    <t>celebrate-showcase developments, challenges, lessons learned</t>
  </si>
  <si>
    <t>request letter accepting delivery</t>
  </si>
  <si>
    <t>before closing-review project management plan</t>
  </si>
  <si>
    <t>@closing review scope baseline</t>
  </si>
  <si>
    <t>Complexity</t>
  </si>
  <si>
    <t>Six signatures on the Charter</t>
  </si>
  <si>
    <t>complex configuration management (depts.)</t>
  </si>
  <si>
    <t>Issues</t>
  </si>
  <si>
    <t>take over from PM</t>
  </si>
  <si>
    <t>assess what works and replicate</t>
  </si>
  <si>
    <t>complex problems</t>
  </si>
  <si>
    <t>written communications</t>
  </si>
  <si>
    <t>team member claims no impact, due to unauthorized change</t>
  </si>
  <si>
    <t>New distinct scope</t>
  </si>
  <si>
    <t>develop charter</t>
  </si>
  <si>
    <t>Adding change</t>
  </si>
  <si>
    <t>schedule</t>
  </si>
  <si>
    <t xml:space="preserve">schedule too long, </t>
  </si>
  <si>
    <t>budget</t>
  </si>
  <si>
    <t>run out of money</t>
  </si>
  <si>
    <t>Close project or phase</t>
  </si>
  <si>
    <t>overcharges</t>
  </si>
  <si>
    <t>Do not halt payments, will be a breach of contract</t>
  </si>
  <si>
    <t>not performiang workin contract</t>
  </si>
  <si>
    <t>issue default letter</t>
  </si>
  <si>
    <t>resources</t>
  </si>
  <si>
    <t>resources promised not provided</t>
  </si>
  <si>
    <t>Explain impact</t>
  </si>
  <si>
    <t>primary customer requests change</t>
  </si>
  <si>
    <t>prepare change request</t>
  </si>
  <si>
    <t>team member performance</t>
  </si>
  <si>
    <t>informal non-verbal</t>
  </si>
  <si>
    <t>unfair labor standards</t>
  </si>
  <si>
    <t>don't proceed</t>
  </si>
  <si>
    <t>cultural differences</t>
  </si>
  <si>
    <t>hold-team building with everyone providing unique informaiton on their culture</t>
  </si>
  <si>
    <t>rescources</t>
  </si>
  <si>
    <t>discover issue</t>
  </si>
  <si>
    <t>confront and validate first, and report if necessary</t>
  </si>
  <si>
    <t>communications</t>
  </si>
  <si>
    <t>report errors</t>
  </si>
  <si>
    <t>cancel and reschedule meeting</t>
  </si>
  <si>
    <t>Project plans and documents</t>
  </si>
  <si>
    <t>qualifications</t>
  </si>
  <si>
    <t>project management plan (18)</t>
  </si>
  <si>
    <t>Activitie attributes</t>
  </si>
  <si>
    <t>activit cost estimatesactivity duration estimaties</t>
  </si>
  <si>
    <t>activity list</t>
  </si>
  <si>
    <t>activity resource reqirements</t>
  </si>
  <si>
    <t>agreements</t>
  </si>
  <si>
    <t>basis of estimates</t>
  </si>
  <si>
    <t>change requrests</t>
  </si>
  <si>
    <t>forecasts - cost</t>
  </si>
  <si>
    <t>forecast - schedule</t>
  </si>
  <si>
    <t>issue log</t>
  </si>
  <si>
    <t>mileston list</t>
  </si>
  <si>
    <t>procurement statement of work</t>
  </si>
  <si>
    <t>project calendars</t>
  </si>
  <si>
    <t>project funding requirements</t>
  </si>
  <si>
    <t xml:space="preserve">project schedule </t>
  </si>
  <si>
    <t>project schedule network diagrams</t>
  </si>
  <si>
    <t>project staffing assignments</t>
  </si>
  <si>
    <t>project statement of work</t>
  </si>
  <si>
    <t>quality checklists</t>
  </si>
  <si>
    <t xml:space="preserve">quality control measurements </t>
  </si>
  <si>
    <t>quality metrics</t>
  </si>
  <si>
    <t>requirements traceability matrix</t>
  </si>
  <si>
    <t>resource breakdown structure</t>
  </si>
  <si>
    <t>resource calenders</t>
  </si>
  <si>
    <t>schedule proposlas</t>
  </si>
  <si>
    <t>source selection criteria</t>
  </si>
  <si>
    <t>stakholder register</t>
  </si>
  <si>
    <t>team performance assessments</t>
  </si>
  <si>
    <t xml:space="preserve">work performance information </t>
  </si>
  <si>
    <t>work performance reports</t>
  </si>
  <si>
    <t xml:space="preserve">evironmental </t>
  </si>
  <si>
    <t>asset development</t>
  </si>
  <si>
    <t>supply chain analysis - before and after (Zurich and Aon risk management)</t>
  </si>
  <si>
    <t>submittal review and schedule</t>
  </si>
  <si>
    <t>physical inspection and on-site tests</t>
  </si>
  <si>
    <t>bonded warehouse</t>
  </si>
  <si>
    <t>product allocation</t>
  </si>
  <si>
    <t>price contracts</t>
  </si>
  <si>
    <t>capacity</t>
  </si>
  <si>
    <t>fallback</t>
  </si>
  <si>
    <t>end-of-life</t>
  </si>
  <si>
    <t>organization process assets</t>
  </si>
  <si>
    <t>software development</t>
  </si>
  <si>
    <t>SWBOK</t>
  </si>
  <si>
    <t>technology cost /benefit map and tradeoff</t>
  </si>
  <si>
    <t>Secuirty Development lifecycle</t>
  </si>
  <si>
    <t>How google tests, book</t>
  </si>
  <si>
    <t>Agile SCRUM</t>
  </si>
  <si>
    <t>requirements, code control, config, change, build autom, cont. integra.,unit test release engr.</t>
  </si>
  <si>
    <t>design practices</t>
  </si>
  <si>
    <t>design consideration</t>
  </si>
  <si>
    <t>Architectural patterns and techniques, cost benefit (SEI Cost Benefit Analysis Method (CBAM),  Architecture Tradeoff Analysis Method (ATAM))</t>
  </si>
  <si>
    <t>Evaluating Software Architectures: Methods and Case Studies</t>
  </si>
  <si>
    <t>Integrating Software-Architecture-Centric Methods into Extreme Programming (XP)</t>
  </si>
  <si>
    <t>Integrating the Architecture Tradeoff Analysis Method (ATAM) with the Cost Benefit Analysis Method (CBAM)</t>
  </si>
  <si>
    <t>Making Architecture Design Decisions: An Economic Approach</t>
  </si>
  <si>
    <t>Quantifying the Value of Architecture Design Decisions: Lessons from the Field</t>
  </si>
  <si>
    <t>NCEES engineering process</t>
  </si>
  <si>
    <t>UML</t>
  </si>
  <si>
    <t>libraries</t>
  </si>
  <si>
    <t>programming practices</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</si>
</sst>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2"/>
      <color theme="1"/>
      <name val="Calibri"/>
      <family val="2"/>
      <scheme val="minor"/>
    </font>
    <font>
      <sz val="12"/>
      <color theme="1"/>
      <name val="Calibri"/>
      <family val="2"/>
      <scheme val="minor"/>
    </font>
    <font>
      <b/>
      <u/>
      <sz val="11"/>
      <color theme="0"/>
      <name val="Calibri"/>
      <family val="2"/>
      <scheme val="minor"/>
    </font>
    <font>
      <b/>
      <sz val="11"/>
      <color theme="0"/>
      <name val="Calibri"/>
      <family val="2"/>
      <scheme val="minor"/>
    </font>
    <font>
      <b/>
      <i/>
      <sz val="11"/>
      <color theme="0"/>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u/>
      <sz val="11"/>
      <color theme="10"/>
      <name val="Calibri"/>
      <family val="2"/>
      <scheme val="minor"/>
    </font>
    <font>
      <sz val="11"/>
      <color rgb="FFFF0000"/>
      <name val="Calibri"/>
      <family val="2"/>
      <scheme val="minor"/>
    </font>
    <font>
      <b/>
      <sz val="11"/>
      <color rgb="FF00B050"/>
      <name val="Calibri"/>
      <family val="2"/>
      <scheme val="minor"/>
    </font>
    <font>
      <b/>
      <sz val="11"/>
      <color rgb="FFFF0000"/>
      <name val="Calibri"/>
      <family val="2"/>
      <scheme val="minor"/>
    </font>
    <font>
      <b/>
      <u/>
      <sz val="11"/>
      <color theme="1"/>
      <name val="Calibri"/>
      <family val="2"/>
      <scheme val="minor"/>
    </font>
    <font>
      <b/>
      <i/>
      <u/>
      <sz val="11"/>
      <color theme="1"/>
      <name val="Calibri"/>
      <family val="2"/>
      <scheme val="minor"/>
    </font>
    <font>
      <u/>
      <sz val="11"/>
      <color theme="1"/>
      <name val="Calibri"/>
      <family val="2"/>
      <scheme val="minor"/>
    </font>
    <font>
      <b/>
      <i/>
      <sz val="11"/>
      <color theme="1"/>
      <name val="Calibri"/>
      <family val="2"/>
      <scheme val="minor"/>
    </font>
    <font>
      <i/>
      <u/>
      <sz val="11"/>
      <color theme="1"/>
      <name val="Calibri"/>
      <family val="2"/>
      <scheme val="minor"/>
    </font>
    <font>
      <u/>
      <sz val="11"/>
      <color theme="0"/>
      <name val="Calibri"/>
      <family val="2"/>
      <scheme val="minor"/>
    </font>
    <font>
      <i/>
      <sz val="11"/>
      <color theme="0"/>
      <name val="Calibri"/>
      <family val="2"/>
      <scheme val="minor"/>
    </font>
    <font>
      <b/>
      <sz val="11"/>
      <color theme="0" tint="-0.14999847407452621"/>
      <name val="Calibri"/>
      <family val="2"/>
      <scheme val="minor"/>
    </font>
    <font>
      <sz val="11"/>
      <color theme="0" tint="-0.14999847407452621"/>
      <name val="Calibri"/>
      <family val="2"/>
      <scheme val="minor"/>
    </font>
    <font>
      <sz val="11"/>
      <color theme="0" tint="-4.9989318521683403E-2"/>
      <name val="Calibri"/>
      <family val="2"/>
      <scheme val="minor"/>
    </font>
    <font>
      <u/>
      <sz val="11"/>
      <name val="Calibri"/>
      <family val="2"/>
      <scheme val="minor"/>
    </font>
    <font>
      <sz val="11"/>
      <name val="Calibri"/>
      <family val="2"/>
      <scheme val="minor"/>
    </font>
    <font>
      <b/>
      <sz val="11"/>
      <name val="Calibri"/>
      <family val="2"/>
      <scheme val="minor"/>
    </font>
    <font>
      <i/>
      <sz val="11"/>
      <name val="Calibri"/>
      <family val="2"/>
      <scheme val="minor"/>
    </font>
    <font>
      <sz val="11"/>
      <color theme="0"/>
      <name val="Calibri"/>
      <family val="2"/>
      <scheme val="minor"/>
    </font>
    <font>
      <b/>
      <u/>
      <sz val="11"/>
      <color rgb="FFFF0000"/>
      <name val="Calibri"/>
      <family val="2"/>
      <scheme val="minor"/>
    </font>
  </fonts>
  <fills count="15">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7"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theme="0" tint="-0.34998626667073579"/>
        <bgColor indexed="64"/>
      </patternFill>
    </fill>
  </fills>
  <borders count="2">
    <border>
      <left/>
      <right/>
      <top/>
      <bottom/>
      <diagonal/>
    </border>
    <border>
      <left/>
      <right/>
      <top/>
      <bottom style="thin">
        <color auto="1"/>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132">
    <xf numFmtId="0" fontId="0" fillId="0" borderId="0" xfId="0"/>
    <xf numFmtId="0" fontId="2" fillId="2" borderId="0" xfId="0" applyFont="1" applyFill="1" applyAlignment="1">
      <alignment horizontal="center"/>
    </xf>
    <xf numFmtId="0" fontId="2" fillId="2" borderId="0" xfId="0" applyFont="1" applyFill="1"/>
    <xf numFmtId="0" fontId="3" fillId="2" borderId="0" xfId="0" applyFont="1" applyFill="1"/>
    <xf numFmtId="0" fontId="4" fillId="2" borderId="0" xfId="0" applyFont="1" applyFill="1"/>
    <xf numFmtId="0" fontId="5" fillId="0" borderId="0" xfId="0" applyFont="1"/>
    <xf numFmtId="0" fontId="6" fillId="0" borderId="0" xfId="0" applyFont="1"/>
    <xf numFmtId="0" fontId="0" fillId="0" borderId="0" xfId="0" applyAlignment="1">
      <alignment horizontal="center"/>
    </xf>
    <xf numFmtId="0" fontId="0" fillId="0" borderId="1" xfId="0" applyBorder="1" applyAlignment="1">
      <alignment horizontal="center"/>
    </xf>
    <xf numFmtId="0" fontId="6" fillId="0" borderId="0" xfId="0" applyFont="1" applyAlignment="1">
      <alignment horizontal="center"/>
    </xf>
    <xf numFmtId="14" fontId="0" fillId="0" borderId="0" xfId="0" applyNumberFormat="1"/>
    <xf numFmtId="16" fontId="0" fillId="0" borderId="0" xfId="0" applyNumberFormat="1"/>
    <xf numFmtId="0" fontId="5" fillId="2" borderId="0" xfId="0" applyFont="1" applyFill="1"/>
    <xf numFmtId="0" fontId="0" fillId="3" borderId="0" xfId="0" applyFill="1"/>
    <xf numFmtId="0" fontId="0" fillId="4" borderId="0" xfId="0" applyFill="1"/>
    <xf numFmtId="0" fontId="5" fillId="5" borderId="0" xfId="0" applyFont="1" applyFill="1"/>
    <xf numFmtId="9" fontId="0" fillId="4" borderId="0" xfId="0" applyNumberFormat="1" applyFill="1"/>
    <xf numFmtId="0" fontId="0" fillId="5" borderId="0" xfId="0" applyFill="1"/>
    <xf numFmtId="0" fontId="0" fillId="6" borderId="0" xfId="0" applyFill="1"/>
    <xf numFmtId="0" fontId="7" fillId="4" borderId="0" xfId="0" applyFont="1" applyFill="1"/>
    <xf numFmtId="0" fontId="7" fillId="6" borderId="0" xfId="0" applyFont="1" applyFill="1"/>
    <xf numFmtId="0" fontId="8" fillId="4" borderId="0" xfId="2" applyFill="1"/>
    <xf numFmtId="0" fontId="0" fillId="7" borderId="0" xfId="0" applyFill="1"/>
    <xf numFmtId="0" fontId="0" fillId="8" borderId="0" xfId="0" applyFill="1"/>
    <xf numFmtId="9" fontId="9" fillId="3" borderId="0" xfId="0" applyNumberFormat="1" applyFont="1" applyFill="1"/>
    <xf numFmtId="9" fontId="6" fillId="8" borderId="0" xfId="0" applyNumberFormat="1" applyFont="1" applyFill="1"/>
    <xf numFmtId="0" fontId="8" fillId="0" borderId="0" xfId="2"/>
    <xf numFmtId="0" fontId="8" fillId="6" borderId="0" xfId="2" applyFill="1"/>
    <xf numFmtId="0" fontId="7" fillId="0" borderId="0" xfId="0" applyFont="1"/>
    <xf numFmtId="0" fontId="0" fillId="0" borderId="0" xfId="0" applyFill="1"/>
    <xf numFmtId="9" fontId="10" fillId="9" borderId="0" xfId="0" applyNumberFormat="1" applyFont="1" applyFill="1"/>
    <xf numFmtId="0" fontId="0" fillId="9" borderId="0" xfId="0" applyFill="1"/>
    <xf numFmtId="9" fontId="10" fillId="9" borderId="0" xfId="1" applyFont="1" applyFill="1"/>
    <xf numFmtId="9" fontId="11" fillId="9" borderId="0" xfId="1" applyFont="1" applyFill="1"/>
    <xf numFmtId="0" fontId="6" fillId="6" borderId="0" xfId="0" applyFont="1" applyFill="1"/>
    <xf numFmtId="0" fontId="6" fillId="4" borderId="0" xfId="0" applyFont="1" applyFill="1"/>
    <xf numFmtId="0" fontId="6" fillId="0" borderId="0" xfId="0" applyFont="1" applyFill="1"/>
    <xf numFmtId="0" fontId="0" fillId="0" borderId="0" xfId="0" quotePrefix="1"/>
    <xf numFmtId="0" fontId="12" fillId="0" borderId="0" xfId="0" applyFont="1"/>
    <xf numFmtId="0" fontId="12" fillId="2" borderId="0" xfId="0" applyFont="1" applyFill="1" applyAlignment="1">
      <alignment horizontal="center"/>
    </xf>
    <xf numFmtId="0" fontId="12" fillId="2" borderId="0" xfId="0" applyFont="1" applyFill="1" applyAlignment="1">
      <alignment horizontal="left"/>
    </xf>
    <xf numFmtId="0" fontId="5" fillId="2" borderId="0" xfId="0" applyFont="1" applyFill="1" applyAlignment="1">
      <alignment horizontal="center"/>
    </xf>
    <xf numFmtId="0" fontId="14" fillId="0" borderId="0" xfId="0" applyFont="1" applyFill="1"/>
    <xf numFmtId="0" fontId="12" fillId="0" borderId="0" xfId="0" applyFont="1" applyFill="1"/>
    <xf numFmtId="0" fontId="0" fillId="9" borderId="0" xfId="0" applyFont="1" applyFill="1"/>
    <xf numFmtId="0" fontId="5" fillId="9" borderId="0" xfId="0" applyFont="1" applyFill="1"/>
    <xf numFmtId="0" fontId="12" fillId="9" borderId="0" xfId="0" quotePrefix="1" applyFont="1" applyFill="1"/>
    <xf numFmtId="0" fontId="0" fillId="0" borderId="0" xfId="0" applyFont="1" applyFill="1"/>
    <xf numFmtId="0" fontId="5" fillId="0" borderId="0" xfId="0" applyFont="1" applyFill="1"/>
    <xf numFmtId="0" fontId="0" fillId="0" borderId="0" xfId="0" quotePrefix="1" applyFont="1" applyFill="1" applyAlignment="1">
      <alignment horizontal="center"/>
    </xf>
    <xf numFmtId="0" fontId="14" fillId="9" borderId="0" xfId="0" applyFont="1" applyFill="1"/>
    <xf numFmtId="0" fontId="14" fillId="0" borderId="0" xfId="0" quotePrefix="1" applyFont="1" applyFill="1" applyAlignment="1">
      <alignment horizontal="center"/>
    </xf>
    <xf numFmtId="0" fontId="0" fillId="7" borderId="0" xfId="0" applyFont="1" applyFill="1"/>
    <xf numFmtId="0" fontId="14" fillId="7" borderId="0" xfId="0" applyFont="1" applyFill="1"/>
    <xf numFmtId="0" fontId="6" fillId="10" borderId="0" xfId="0" applyFont="1" applyFill="1" applyAlignment="1">
      <alignment wrapText="1"/>
    </xf>
    <xf numFmtId="0" fontId="6" fillId="10" borderId="0" xfId="0" applyFont="1" applyFill="1"/>
    <xf numFmtId="0" fontId="0" fillId="7" borderId="0" xfId="0" applyFont="1" applyFill="1" applyBorder="1"/>
    <xf numFmtId="0" fontId="12" fillId="7" borderId="0" xfId="0" applyFont="1" applyFill="1"/>
    <xf numFmtId="0" fontId="6" fillId="10" borderId="0" xfId="0" quotePrefix="1" applyFont="1" applyFill="1" applyAlignment="1">
      <alignment wrapText="1"/>
    </xf>
    <xf numFmtId="0" fontId="14" fillId="7" borderId="0" xfId="0" quotePrefix="1" applyFont="1" applyFill="1" applyAlignment="1"/>
    <xf numFmtId="0" fontId="6" fillId="7" borderId="0" xfId="0" applyFont="1" applyFill="1"/>
    <xf numFmtId="0" fontId="14" fillId="9" borderId="0" xfId="0" quotePrefix="1" applyFont="1" applyFill="1"/>
    <xf numFmtId="0" fontId="0" fillId="5" borderId="0" xfId="0" applyFont="1" applyFill="1"/>
    <xf numFmtId="0" fontId="6" fillId="5" borderId="0" xfId="0" applyFont="1" applyFill="1"/>
    <xf numFmtId="0" fontId="12" fillId="9" borderId="0" xfId="0" applyFont="1" applyFill="1"/>
    <xf numFmtId="0" fontId="0" fillId="0" borderId="0" xfId="0" quotePrefix="1" applyFont="1" applyFill="1"/>
    <xf numFmtId="0" fontId="6" fillId="9" borderId="0" xfId="0" applyFont="1" applyFill="1"/>
    <xf numFmtId="0" fontId="14" fillId="5" borderId="0" xfId="0" applyFont="1" applyFill="1"/>
    <xf numFmtId="0" fontId="0" fillId="10" borderId="0" xfId="0" applyFont="1" applyFill="1" applyAlignment="1">
      <alignment horizontal="left"/>
    </xf>
    <xf numFmtId="0" fontId="14" fillId="0" borderId="0" xfId="0" applyFont="1"/>
    <xf numFmtId="0" fontId="0" fillId="10" borderId="0" xfId="0" applyFont="1" applyFill="1"/>
    <xf numFmtId="0" fontId="0" fillId="0" borderId="1" xfId="0" applyBorder="1"/>
    <xf numFmtId="0" fontId="5" fillId="0" borderId="1" xfId="0" applyFont="1" applyBorder="1"/>
    <xf numFmtId="0" fontId="6" fillId="0" borderId="1" xfId="0" applyFont="1" applyBorder="1"/>
    <xf numFmtId="9" fontId="0" fillId="0" borderId="0" xfId="0" applyNumberFormat="1"/>
    <xf numFmtId="0" fontId="6" fillId="11" borderId="0" xfId="0" applyFont="1" applyFill="1"/>
    <xf numFmtId="0" fontId="0" fillId="0" borderId="0" xfId="0" applyFont="1"/>
    <xf numFmtId="0" fontId="17" fillId="2" borderId="0" xfId="0" applyFont="1" applyFill="1"/>
    <xf numFmtId="0" fontId="18" fillId="2" borderId="0" xfId="0" applyFont="1" applyFill="1"/>
    <xf numFmtId="0" fontId="17" fillId="0" borderId="0" xfId="0" applyFont="1"/>
    <xf numFmtId="0" fontId="19" fillId="12" borderId="0" xfId="0" applyFont="1" applyFill="1"/>
    <xf numFmtId="0" fontId="20" fillId="12" borderId="0" xfId="0" applyFont="1" applyFill="1"/>
    <xf numFmtId="0" fontId="5" fillId="0" borderId="0" xfId="0" applyFont="1" applyAlignment="1"/>
    <xf numFmtId="0" fontId="5" fillId="4" borderId="0" xfId="0" applyFont="1" applyFill="1"/>
    <xf numFmtId="0" fontId="0" fillId="4" borderId="0" xfId="0" applyFont="1" applyFill="1"/>
    <xf numFmtId="0" fontId="0" fillId="0" borderId="0" xfId="0" applyFont="1" applyAlignment="1"/>
    <xf numFmtId="0" fontId="0" fillId="0" borderId="1" xfId="0" applyFont="1" applyBorder="1"/>
    <xf numFmtId="0" fontId="0" fillId="0" borderId="0" xfId="0" quotePrefix="1" applyFont="1"/>
    <xf numFmtId="0" fontId="5" fillId="0" borderId="0" xfId="0" applyFont="1" applyBorder="1"/>
    <xf numFmtId="0" fontId="0" fillId="0" borderId="0" xfId="0" applyFont="1" applyBorder="1"/>
    <xf numFmtId="0" fontId="0" fillId="0" borderId="0" xfId="0" quotePrefix="1" applyFont="1" applyBorder="1"/>
    <xf numFmtId="0" fontId="6" fillId="0" borderId="0" xfId="0" applyFont="1" applyBorder="1"/>
    <xf numFmtId="0" fontId="19" fillId="12" borderId="1" xfId="0" applyFont="1" applyFill="1" applyBorder="1"/>
    <xf numFmtId="0" fontId="20" fillId="12" borderId="1" xfId="0" applyFont="1" applyFill="1" applyBorder="1"/>
    <xf numFmtId="0" fontId="19" fillId="0" borderId="0" xfId="0" applyFont="1" applyFill="1"/>
    <xf numFmtId="0" fontId="20" fillId="0" borderId="0" xfId="0" applyFont="1" applyFill="1"/>
    <xf numFmtId="0" fontId="11" fillId="0" borderId="0" xfId="0" applyFont="1"/>
    <xf numFmtId="0" fontId="5" fillId="0" borderId="0" xfId="0" quotePrefix="1" applyFont="1"/>
    <xf numFmtId="0" fontId="0" fillId="13" borderId="0" xfId="0" applyFont="1" applyFill="1"/>
    <xf numFmtId="0" fontId="19" fillId="13" borderId="0" xfId="0" applyFont="1" applyFill="1"/>
    <xf numFmtId="0" fontId="20" fillId="13" borderId="0" xfId="0" applyFont="1" applyFill="1"/>
    <xf numFmtId="0" fontId="6" fillId="13" borderId="0" xfId="0" applyFont="1" applyFill="1"/>
    <xf numFmtId="0" fontId="5" fillId="13" borderId="0" xfId="0" applyFont="1" applyFill="1"/>
    <xf numFmtId="0" fontId="0" fillId="13" borderId="0" xfId="0" quotePrefix="1" applyFont="1" applyFill="1"/>
    <xf numFmtId="0" fontId="15" fillId="4" borderId="0" xfId="0" applyFont="1" applyFill="1"/>
    <xf numFmtId="0" fontId="15" fillId="9" borderId="0" xfId="0" applyFont="1" applyFill="1"/>
    <xf numFmtId="0" fontId="0" fillId="9" borderId="0" xfId="0" applyFont="1" applyFill="1" applyAlignment="1"/>
    <xf numFmtId="0" fontId="5" fillId="9" borderId="1" xfId="0" applyFont="1" applyFill="1" applyBorder="1"/>
    <xf numFmtId="0" fontId="0" fillId="9" borderId="1" xfId="0" applyFont="1" applyFill="1" applyBorder="1"/>
    <xf numFmtId="0" fontId="6" fillId="9" borderId="1" xfId="0" applyFont="1" applyFill="1" applyBorder="1"/>
    <xf numFmtId="0" fontId="0" fillId="9" borderId="1" xfId="0" applyFont="1" applyFill="1" applyBorder="1" applyAlignment="1"/>
    <xf numFmtId="0" fontId="0" fillId="9" borderId="0" xfId="0" applyFont="1" applyFill="1" applyBorder="1"/>
    <xf numFmtId="0" fontId="0" fillId="9" borderId="0" xfId="0" applyFont="1" applyFill="1" applyBorder="1" applyAlignment="1"/>
    <xf numFmtId="0" fontId="6" fillId="9" borderId="0" xfId="0" applyFont="1" applyFill="1" applyBorder="1"/>
    <xf numFmtId="0" fontId="5" fillId="9" borderId="0" xfId="0" applyFont="1" applyFill="1" applyBorder="1"/>
    <xf numFmtId="0" fontId="15" fillId="0" borderId="0" xfId="0" applyFont="1"/>
    <xf numFmtId="0" fontId="6" fillId="0" borderId="0" xfId="0" applyFont="1" applyAlignment="1"/>
    <xf numFmtId="0" fontId="21" fillId="14" borderId="0" xfId="0" applyFont="1" applyFill="1"/>
    <xf numFmtId="0" fontId="0" fillId="0" borderId="0" xfId="0" applyAlignment="1">
      <alignment wrapText="1"/>
    </xf>
    <xf numFmtId="0" fontId="0" fillId="0" borderId="0" xfId="0" applyAlignment="1">
      <alignment horizontal="right"/>
    </xf>
    <xf numFmtId="0" fontId="0" fillId="0" borderId="0" xfId="0" applyFont="1" applyAlignment="1">
      <alignment horizontal="left"/>
    </xf>
    <xf numFmtId="0" fontId="22" fillId="0" borderId="0" xfId="0" applyFont="1"/>
    <xf numFmtId="0" fontId="23" fillId="0" borderId="0" xfId="0" applyFont="1"/>
    <xf numFmtId="0" fontId="24" fillId="0" borderId="0" xfId="0" applyFont="1"/>
    <xf numFmtId="0" fontId="25" fillId="0" borderId="0" xfId="0" applyFont="1"/>
    <xf numFmtId="0" fontId="26" fillId="2" borderId="0" xfId="0" applyFont="1" applyFill="1"/>
    <xf numFmtId="0" fontId="27" fillId="0" borderId="0" xfId="0" applyFont="1"/>
    <xf numFmtId="0" fontId="23" fillId="0" borderId="0" xfId="0" quotePrefix="1" applyFont="1"/>
    <xf numFmtId="0" fontId="5" fillId="0" borderId="0" xfId="0" applyFont="1" applyAlignment="1">
      <alignment horizontal="left"/>
    </xf>
    <xf numFmtId="0" fontId="0" fillId="0" borderId="0" xfId="0" applyAlignment="1">
      <alignment horizontal="left"/>
    </xf>
    <xf numFmtId="0" fontId="8" fillId="0" borderId="0" xfId="2" applyAlignment="1">
      <alignment horizontal="left"/>
    </xf>
    <xf numFmtId="0" fontId="10" fillId="0" borderId="0" xfId="0" applyFont="1"/>
  </cellXfs>
  <cellStyles count="3">
    <cellStyle name="Hyperlink" xfId="2" builtinId="8"/>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07"/>
  <sheetViews>
    <sheetView tabSelected="1" workbookViewId="0">
      <selection sqref="A1:XFD1048576"/>
    </sheetView>
  </sheetViews>
  <sheetFormatPr baseColWidth="10" defaultColWidth="8.83203125" defaultRowHeight="16" outlineLevelRow="2" x14ac:dyDescent="0.2"/>
  <sheetData>
    <row r="1" spans="1:21" s="3" customFormat="1" ht="15" x14ac:dyDescent="0.2">
      <c r="A1" s="1" t="s">
        <v>0</v>
      </c>
      <c r="B1" s="1" t="s">
        <v>1</v>
      </c>
      <c r="C1" s="1"/>
      <c r="D1" s="1" t="s">
        <v>2</v>
      </c>
      <c r="E1" s="1" t="s">
        <v>3</v>
      </c>
      <c r="F1" s="1" t="s">
        <v>4</v>
      </c>
      <c r="G1" s="1" t="s">
        <v>5</v>
      </c>
      <c r="H1" s="1" t="s">
        <v>6</v>
      </c>
      <c r="I1" s="2" t="s">
        <v>7</v>
      </c>
      <c r="J1" s="2" t="s">
        <v>8</v>
      </c>
      <c r="R1" s="2" t="s">
        <v>9</v>
      </c>
      <c r="S1" s="4"/>
      <c r="U1" s="2"/>
    </row>
    <row r="3" spans="1:21" x14ac:dyDescent="0.2">
      <c r="A3" s="5" t="s">
        <v>10</v>
      </c>
    </row>
    <row r="4" spans="1:21" x14ac:dyDescent="0.2">
      <c r="C4" s="5"/>
      <c r="D4" s="5"/>
      <c r="E4" s="5" t="s">
        <v>11</v>
      </c>
      <c r="F4" s="5" t="s">
        <v>12</v>
      </c>
      <c r="G4" s="5"/>
      <c r="H4" s="5"/>
      <c r="I4" s="5" t="s">
        <v>13</v>
      </c>
      <c r="J4" s="5" t="s">
        <v>14</v>
      </c>
      <c r="K4" s="5" t="s">
        <v>15</v>
      </c>
      <c r="L4" s="5" t="s">
        <v>16</v>
      </c>
      <c r="M4" s="5" t="s">
        <v>17</v>
      </c>
      <c r="N4" s="5" t="s">
        <v>18</v>
      </c>
      <c r="O4" s="5" t="s">
        <v>19</v>
      </c>
      <c r="P4" s="5" t="s">
        <v>20</v>
      </c>
      <c r="Q4" s="5" t="s">
        <v>21</v>
      </c>
      <c r="R4" t="s">
        <v>22</v>
      </c>
      <c r="S4" s="6" t="s">
        <v>23</v>
      </c>
      <c r="T4" t="s">
        <v>24</v>
      </c>
    </row>
    <row r="5" spans="1:21" s="7" customFormat="1" x14ac:dyDescent="0.2">
      <c r="C5" s="8">
        <v>1</v>
      </c>
      <c r="D5" s="8">
        <v>3</v>
      </c>
      <c r="E5" s="8">
        <v>5</v>
      </c>
      <c r="F5" s="8">
        <v>6</v>
      </c>
      <c r="G5" s="8"/>
      <c r="H5" s="8"/>
      <c r="I5" s="8">
        <v>7</v>
      </c>
      <c r="J5" s="8">
        <v>8</v>
      </c>
      <c r="K5" s="8">
        <v>9</v>
      </c>
      <c r="L5" s="8">
        <v>10</v>
      </c>
      <c r="M5" s="8">
        <v>11</v>
      </c>
      <c r="N5" s="8">
        <v>12</v>
      </c>
      <c r="O5" s="8">
        <v>4</v>
      </c>
      <c r="P5" s="8">
        <v>13</v>
      </c>
      <c r="Q5" s="8">
        <v>14</v>
      </c>
      <c r="R5" s="7" t="s">
        <v>25</v>
      </c>
      <c r="S5" s="9"/>
    </row>
    <row r="6" spans="1:21" x14ac:dyDescent="0.2">
      <c r="N6" s="10" t="s">
        <v>26</v>
      </c>
      <c r="O6" t="s">
        <v>27</v>
      </c>
      <c r="T6" s="11">
        <v>41615</v>
      </c>
    </row>
    <row r="7" spans="1:21" x14ac:dyDescent="0.2">
      <c r="A7" s="12" t="s">
        <v>28</v>
      </c>
      <c r="C7" s="13"/>
      <c r="D7" s="13"/>
      <c r="E7" s="13"/>
      <c r="F7" s="13"/>
      <c r="G7" s="13"/>
      <c r="H7" s="13"/>
      <c r="I7" s="13"/>
      <c r="J7" s="13"/>
      <c r="K7" s="13"/>
      <c r="L7" s="13"/>
      <c r="M7" s="13"/>
      <c r="N7" s="14"/>
      <c r="O7" s="14"/>
      <c r="P7" s="14"/>
      <c r="Q7" s="14"/>
    </row>
    <row r="8" spans="1:21" x14ac:dyDescent="0.2">
      <c r="A8" s="12" t="s">
        <v>29</v>
      </c>
      <c r="B8" t="s">
        <v>30</v>
      </c>
      <c r="E8" s="13"/>
      <c r="F8" s="14"/>
      <c r="G8" s="14"/>
      <c r="H8" s="14"/>
      <c r="I8" s="14"/>
      <c r="J8" s="14"/>
      <c r="K8" s="14"/>
      <c r="L8" s="14"/>
      <c r="M8" s="13"/>
      <c r="N8" s="14"/>
      <c r="O8" s="14"/>
      <c r="P8" s="14"/>
      <c r="Q8" s="14"/>
    </row>
    <row r="9" spans="1:21" x14ac:dyDescent="0.2">
      <c r="A9" s="15" t="s">
        <v>31</v>
      </c>
      <c r="E9" s="13"/>
      <c r="F9" s="13"/>
      <c r="G9" s="13"/>
      <c r="H9" s="13"/>
      <c r="I9" s="16">
        <v>0.5</v>
      </c>
      <c r="J9" s="16">
        <v>0.5</v>
      </c>
      <c r="K9" s="14"/>
      <c r="L9" s="14"/>
      <c r="M9" s="13" t="s">
        <v>32</v>
      </c>
      <c r="N9" s="14"/>
      <c r="O9" s="14"/>
      <c r="P9" s="14"/>
      <c r="Q9" s="14"/>
    </row>
    <row r="10" spans="1:21" x14ac:dyDescent="0.2">
      <c r="A10" s="15" t="s">
        <v>33</v>
      </c>
      <c r="B10" s="17"/>
      <c r="E10" s="13"/>
      <c r="F10" s="13"/>
      <c r="G10" s="13"/>
      <c r="H10" s="13"/>
      <c r="I10" s="16"/>
      <c r="J10" s="16"/>
      <c r="K10" s="14"/>
      <c r="L10" s="14"/>
      <c r="M10" s="13"/>
      <c r="N10" s="14"/>
      <c r="O10" s="14"/>
      <c r="P10" s="14"/>
      <c r="Q10" s="14"/>
    </row>
    <row r="11" spans="1:21" x14ac:dyDescent="0.2">
      <c r="A11" s="12" t="s">
        <v>34</v>
      </c>
      <c r="C11" s="14" t="s">
        <v>35</v>
      </c>
      <c r="D11" s="14" t="s">
        <v>35</v>
      </c>
      <c r="E11" s="14"/>
      <c r="F11" s="14"/>
      <c r="G11" s="14"/>
      <c r="H11" s="14"/>
      <c r="I11" s="14"/>
      <c r="J11" s="14"/>
      <c r="K11" s="14"/>
      <c r="L11" s="14"/>
      <c r="M11" s="18"/>
      <c r="N11" s="14"/>
      <c r="O11" s="14"/>
      <c r="P11" s="14"/>
      <c r="Q11" s="14"/>
    </row>
    <row r="12" spans="1:21" x14ac:dyDescent="0.2">
      <c r="A12" s="12" t="s">
        <v>36</v>
      </c>
      <c r="C12" s="14" t="s">
        <v>35</v>
      </c>
      <c r="D12" s="14" t="s">
        <v>35</v>
      </c>
      <c r="E12" s="14"/>
      <c r="F12" s="14"/>
      <c r="G12" s="14"/>
      <c r="H12" s="14"/>
      <c r="I12" s="14"/>
      <c r="J12" s="14"/>
      <c r="K12" s="14"/>
      <c r="L12" s="14"/>
      <c r="M12" s="18"/>
      <c r="N12" s="14"/>
      <c r="O12" s="14"/>
      <c r="P12" s="14"/>
      <c r="Q12" s="14"/>
    </row>
    <row r="13" spans="1:21" x14ac:dyDescent="0.2">
      <c r="A13" s="12"/>
      <c r="B13" t="s">
        <v>37</v>
      </c>
      <c r="I13" s="19" t="s">
        <v>38</v>
      </c>
      <c r="L13" s="19" t="s">
        <v>39</v>
      </c>
      <c r="M13" s="20" t="s">
        <v>40</v>
      </c>
      <c r="N13" s="19" t="s">
        <v>41</v>
      </c>
      <c r="O13" s="19" t="s">
        <v>42</v>
      </c>
      <c r="P13" s="21" t="s">
        <v>43</v>
      </c>
    </row>
    <row r="14" spans="1:21" x14ac:dyDescent="0.2">
      <c r="A14" s="12"/>
      <c r="P14" s="21" t="s">
        <v>44</v>
      </c>
    </row>
    <row r="15" spans="1:21" x14ac:dyDescent="0.2">
      <c r="A15" s="12"/>
      <c r="P15" s="21" t="s">
        <v>45</v>
      </c>
    </row>
    <row r="16" spans="1:21" x14ac:dyDescent="0.2">
      <c r="A16" s="12" t="s">
        <v>46</v>
      </c>
      <c r="P16" s="21" t="s">
        <v>47</v>
      </c>
    </row>
    <row r="17" spans="1:18" x14ac:dyDescent="0.2">
      <c r="A17" s="22"/>
      <c r="D17" s="13">
        <v>30</v>
      </c>
      <c r="E17" s="13">
        <v>0</v>
      </c>
      <c r="F17" s="14">
        <v>0</v>
      </c>
      <c r="G17" s="14"/>
      <c r="H17" s="14"/>
      <c r="I17" s="23">
        <v>0</v>
      </c>
      <c r="J17" s="14">
        <v>0</v>
      </c>
      <c r="K17" s="14">
        <v>0</v>
      </c>
      <c r="L17" s="14">
        <v>0</v>
      </c>
      <c r="M17" s="13">
        <v>0</v>
      </c>
      <c r="N17">
        <v>0</v>
      </c>
      <c r="O17">
        <v>0</v>
      </c>
    </row>
    <row r="18" spans="1:18" x14ac:dyDescent="0.2">
      <c r="A18" s="22"/>
      <c r="D18" s="13">
        <v>31</v>
      </c>
      <c r="E18" s="13">
        <v>1</v>
      </c>
      <c r="F18" s="14">
        <v>1</v>
      </c>
      <c r="G18" s="14"/>
      <c r="H18" s="14"/>
      <c r="I18" s="23">
        <v>1</v>
      </c>
      <c r="J18" s="14">
        <v>1</v>
      </c>
      <c r="K18" s="14">
        <v>1</v>
      </c>
      <c r="L18" s="14">
        <v>1</v>
      </c>
      <c r="M18" s="13">
        <v>1</v>
      </c>
      <c r="N18">
        <v>1</v>
      </c>
    </row>
    <row r="19" spans="1:18" x14ac:dyDescent="0.2">
      <c r="A19" s="22"/>
      <c r="D19" s="13">
        <v>32</v>
      </c>
      <c r="E19" s="13">
        <v>2.1</v>
      </c>
      <c r="F19" s="14">
        <v>2</v>
      </c>
      <c r="G19" s="14"/>
      <c r="H19" s="14"/>
      <c r="I19" s="23">
        <v>2</v>
      </c>
      <c r="J19" s="14">
        <v>2</v>
      </c>
      <c r="K19" s="14">
        <v>2</v>
      </c>
      <c r="L19" s="14">
        <v>2</v>
      </c>
      <c r="M19" s="17">
        <v>2</v>
      </c>
      <c r="N19">
        <v>2</v>
      </c>
    </row>
    <row r="20" spans="1:18" x14ac:dyDescent="0.2">
      <c r="A20" s="22"/>
      <c r="D20" s="13">
        <v>33</v>
      </c>
      <c r="E20" s="13">
        <v>2.2000000000000002</v>
      </c>
      <c r="F20" s="14">
        <v>3</v>
      </c>
      <c r="G20" s="14"/>
      <c r="H20" s="14"/>
      <c r="I20" s="23">
        <v>3</v>
      </c>
      <c r="J20" s="14">
        <v>3</v>
      </c>
      <c r="K20" s="14">
        <v>3</v>
      </c>
      <c r="L20" s="14">
        <v>3</v>
      </c>
      <c r="M20" s="18">
        <v>3</v>
      </c>
      <c r="N20">
        <v>3</v>
      </c>
    </row>
    <row r="21" spans="1:18" x14ac:dyDescent="0.2">
      <c r="A21" s="22"/>
      <c r="D21" s="13">
        <v>34</v>
      </c>
      <c r="E21" s="13">
        <v>3</v>
      </c>
      <c r="F21" s="14">
        <v>4</v>
      </c>
      <c r="G21" s="14"/>
      <c r="H21" s="14"/>
      <c r="I21" s="23">
        <v>4</v>
      </c>
      <c r="J21" s="14">
        <v>4</v>
      </c>
      <c r="K21" s="14">
        <v>4</v>
      </c>
      <c r="M21" s="18">
        <v>4</v>
      </c>
      <c r="N21">
        <v>4</v>
      </c>
    </row>
    <row r="22" spans="1:18" x14ac:dyDescent="0.2">
      <c r="A22" s="22"/>
      <c r="D22" s="13">
        <v>35</v>
      </c>
      <c r="E22" s="13">
        <v>4</v>
      </c>
      <c r="F22" s="14">
        <v>5</v>
      </c>
      <c r="G22" s="14"/>
      <c r="H22" s="14"/>
      <c r="I22" s="23">
        <v>5</v>
      </c>
      <c r="K22" s="14">
        <v>5</v>
      </c>
      <c r="M22" s="18">
        <v>5</v>
      </c>
    </row>
    <row r="23" spans="1:18" x14ac:dyDescent="0.2">
      <c r="A23" s="22"/>
      <c r="E23" s="13">
        <v>5.0999999999999996</v>
      </c>
      <c r="F23" s="14">
        <v>6</v>
      </c>
      <c r="G23" s="14"/>
      <c r="H23" s="14"/>
      <c r="I23" t="s">
        <v>25</v>
      </c>
      <c r="K23" s="14">
        <v>6</v>
      </c>
      <c r="M23" s="18">
        <v>6</v>
      </c>
    </row>
    <row r="24" spans="1:18" x14ac:dyDescent="0.2">
      <c r="A24" s="22"/>
      <c r="E24">
        <v>5.2</v>
      </c>
      <c r="F24" s="14">
        <v>7</v>
      </c>
      <c r="G24" s="14"/>
      <c r="H24" s="14"/>
      <c r="M24" s="18">
        <v>7</v>
      </c>
      <c r="R24" t="s">
        <v>48</v>
      </c>
    </row>
    <row r="25" spans="1:18" x14ac:dyDescent="0.2">
      <c r="A25" s="22"/>
      <c r="E25">
        <v>6</v>
      </c>
      <c r="F25" s="14">
        <v>8</v>
      </c>
      <c r="G25" s="14"/>
      <c r="H25" s="14"/>
    </row>
    <row r="26" spans="1:18" x14ac:dyDescent="0.2">
      <c r="A26" s="22" t="s">
        <v>49</v>
      </c>
      <c r="E26" t="s">
        <v>25</v>
      </c>
      <c r="M26" s="24">
        <v>0.65</v>
      </c>
      <c r="R26" t="s">
        <v>48</v>
      </c>
    </row>
    <row r="27" spans="1:18" x14ac:dyDescent="0.2">
      <c r="A27" t="s">
        <v>50</v>
      </c>
      <c r="D27" s="23"/>
      <c r="E27" s="23"/>
      <c r="F27" s="23"/>
      <c r="G27" s="23"/>
      <c r="H27" s="23"/>
      <c r="I27" s="25"/>
      <c r="J27" s="23"/>
      <c r="K27" s="23"/>
      <c r="L27" s="23"/>
      <c r="M27" s="23"/>
      <c r="N27" s="23"/>
      <c r="O27" s="23"/>
      <c r="P27" s="23"/>
      <c r="Q27" s="23"/>
    </row>
    <row r="28" spans="1:18" x14ac:dyDescent="0.2">
      <c r="A28" s="22" t="s">
        <v>51</v>
      </c>
      <c r="E28" s="13"/>
      <c r="F28" s="13"/>
      <c r="G28" s="13"/>
      <c r="H28" s="13"/>
      <c r="I28" s="13"/>
      <c r="J28" s="13"/>
      <c r="K28" s="13" t="s">
        <v>52</v>
      </c>
      <c r="L28" s="13"/>
      <c r="M28" s="13" t="s">
        <v>53</v>
      </c>
      <c r="N28" s="14" t="s">
        <v>54</v>
      </c>
      <c r="O28" s="21" t="s">
        <v>55</v>
      </c>
      <c r="P28" s="21" t="s">
        <v>56</v>
      </c>
      <c r="Q28" s="14"/>
    </row>
    <row r="29" spans="1:18" x14ac:dyDescent="0.2">
      <c r="A29" s="22"/>
      <c r="K29" s="13" t="s">
        <v>57</v>
      </c>
      <c r="M29" s="13" t="s">
        <v>58</v>
      </c>
      <c r="O29" s="21" t="s">
        <v>59</v>
      </c>
      <c r="P29" s="26" t="s">
        <v>60</v>
      </c>
    </row>
    <row r="30" spans="1:18" x14ac:dyDescent="0.2">
      <c r="A30" s="22"/>
      <c r="O30" s="27" t="s">
        <v>61</v>
      </c>
    </row>
    <row r="31" spans="1:18" x14ac:dyDescent="0.2">
      <c r="A31" s="22"/>
      <c r="O31" s="27" t="s">
        <v>62</v>
      </c>
    </row>
    <row r="32" spans="1:18" x14ac:dyDescent="0.2">
      <c r="A32" s="22" t="s">
        <v>63</v>
      </c>
      <c r="F32" s="28" t="s">
        <v>64</v>
      </c>
      <c r="G32" s="28"/>
      <c r="H32" s="28"/>
      <c r="O32" s="27" t="s">
        <v>65</v>
      </c>
    </row>
    <row r="33" spans="1:20" x14ac:dyDescent="0.2">
      <c r="A33" s="22" t="s">
        <v>66</v>
      </c>
      <c r="E33" s="14"/>
      <c r="F33" s="19"/>
      <c r="G33" s="19"/>
      <c r="H33" s="19"/>
      <c r="I33" s="14"/>
      <c r="J33" s="14"/>
      <c r="K33" s="14"/>
      <c r="L33" s="14"/>
      <c r="M33" s="21"/>
      <c r="N33" s="14"/>
      <c r="O33" s="21"/>
      <c r="P33" s="14"/>
      <c r="Q33" s="14"/>
    </row>
    <row r="34" spans="1:20" x14ac:dyDescent="0.2">
      <c r="A34" t="s">
        <v>67</v>
      </c>
      <c r="E34" s="14"/>
      <c r="F34" s="14"/>
      <c r="G34" s="14"/>
      <c r="H34" s="14"/>
      <c r="I34" s="14"/>
      <c r="J34" s="14"/>
      <c r="K34" s="14"/>
      <c r="L34" s="14"/>
      <c r="M34" s="14"/>
      <c r="N34" s="14"/>
      <c r="O34" s="14"/>
      <c r="P34" s="14"/>
      <c r="Q34" s="14"/>
    </row>
    <row r="36" spans="1:20" x14ac:dyDescent="0.2">
      <c r="A36" s="22" t="s">
        <v>68</v>
      </c>
      <c r="M36" s="23">
        <v>1</v>
      </c>
      <c r="N36" s="23">
        <v>2</v>
      </c>
      <c r="O36" s="23">
        <v>3</v>
      </c>
      <c r="P36" s="23">
        <v>4</v>
      </c>
      <c r="Q36" s="23" t="s">
        <v>69</v>
      </c>
      <c r="R36" t="s">
        <v>70</v>
      </c>
      <c r="S36" s="6" t="s">
        <v>71</v>
      </c>
      <c r="T36" s="29" t="s">
        <v>72</v>
      </c>
    </row>
    <row r="37" spans="1:20" s="29" customFormat="1" x14ac:dyDescent="0.2">
      <c r="A37" s="29">
        <v>1</v>
      </c>
      <c r="B37" s="30">
        <v>0.7</v>
      </c>
      <c r="C37" s="30">
        <v>0.78</v>
      </c>
      <c r="D37" s="31"/>
      <c r="E37" s="32">
        <f>5/6</f>
        <v>0.83333333333333337</v>
      </c>
      <c r="F37" s="33">
        <f>3/6</f>
        <v>0.5</v>
      </c>
      <c r="G37" s="33"/>
      <c r="H37" s="33"/>
      <c r="I37" s="33">
        <f>2/6</f>
        <v>0.33333333333333331</v>
      </c>
      <c r="J37" s="33">
        <f>7/13</f>
        <v>0.53846153846153844</v>
      </c>
      <c r="K37" s="33">
        <f>6/9</f>
        <v>0.66666666666666663</v>
      </c>
      <c r="L37" s="33">
        <f>2/3</f>
        <v>0.66666666666666663</v>
      </c>
      <c r="M37" s="32">
        <f>3/4</f>
        <v>0.75</v>
      </c>
      <c r="N37" s="32">
        <f>12/13</f>
        <v>0.92307692307692313</v>
      </c>
      <c r="O37" s="33">
        <f>8/12</f>
        <v>0.66666666666666663</v>
      </c>
      <c r="P37" s="32">
        <f>5/7</f>
        <v>0.7142857142857143</v>
      </c>
      <c r="Q37" s="31"/>
      <c r="R37" s="18" t="s">
        <v>48</v>
      </c>
      <c r="S37" s="34"/>
      <c r="T37" s="18"/>
    </row>
    <row r="38" spans="1:20" s="29" customFormat="1" x14ac:dyDescent="0.2">
      <c r="A38" s="29">
        <v>2</v>
      </c>
      <c r="B38" s="14"/>
      <c r="C38" s="14"/>
      <c r="D38" s="14"/>
      <c r="E38" s="14"/>
      <c r="F38" s="14"/>
      <c r="G38" s="14"/>
      <c r="H38" s="14"/>
      <c r="I38" s="14"/>
      <c r="J38" s="14"/>
      <c r="K38" s="14"/>
      <c r="L38" s="14"/>
      <c r="M38" s="14"/>
      <c r="N38" s="14"/>
      <c r="O38" s="14"/>
      <c r="P38" s="14"/>
      <c r="Q38" s="14"/>
      <c r="R38" s="14"/>
      <c r="S38" s="35"/>
      <c r="T38" s="14"/>
    </row>
    <row r="39" spans="1:20" s="29" customFormat="1" x14ac:dyDescent="0.2">
      <c r="A39" s="29">
        <v>3</v>
      </c>
      <c r="B39" s="14"/>
      <c r="C39" s="14"/>
      <c r="D39" s="14"/>
      <c r="E39" s="14"/>
      <c r="F39" s="14"/>
      <c r="G39" s="14"/>
      <c r="H39" s="14"/>
      <c r="I39" s="14"/>
      <c r="J39" s="14"/>
      <c r="K39" s="14"/>
      <c r="L39" s="14"/>
      <c r="M39" s="14"/>
      <c r="N39" s="14"/>
      <c r="O39" s="14"/>
      <c r="P39" s="14"/>
      <c r="Q39" s="14"/>
      <c r="R39" s="14"/>
      <c r="S39" s="35"/>
      <c r="T39" s="14"/>
    </row>
    <row r="40" spans="1:20" s="29" customFormat="1" x14ac:dyDescent="0.2">
      <c r="A40" s="29">
        <v>4</v>
      </c>
      <c r="B40" s="14"/>
      <c r="C40" s="14"/>
      <c r="D40" s="14"/>
      <c r="E40" s="14"/>
      <c r="F40" s="14"/>
      <c r="G40" s="14"/>
      <c r="H40" s="14"/>
      <c r="I40" s="14"/>
      <c r="J40" s="14"/>
      <c r="K40" s="14"/>
      <c r="L40" s="14"/>
      <c r="M40" s="14"/>
      <c r="N40" s="14"/>
      <c r="O40" s="14"/>
      <c r="P40" s="14"/>
      <c r="Q40" s="14"/>
      <c r="R40" s="14"/>
      <c r="S40" s="35"/>
      <c r="T40" s="14"/>
    </row>
    <row r="41" spans="1:20" s="29" customFormat="1" x14ac:dyDescent="0.2">
      <c r="A41" s="29">
        <v>5</v>
      </c>
      <c r="B41" s="14"/>
      <c r="C41" s="14"/>
      <c r="D41" s="14"/>
      <c r="E41" s="14"/>
      <c r="F41" s="14"/>
      <c r="G41" s="14"/>
      <c r="H41" s="14"/>
      <c r="I41" s="14"/>
      <c r="J41" s="14"/>
      <c r="K41" s="14"/>
      <c r="L41" s="14"/>
      <c r="M41" s="14"/>
      <c r="N41" s="14"/>
      <c r="O41" s="14"/>
      <c r="P41" s="14"/>
      <c r="Q41" s="14"/>
      <c r="R41" s="14"/>
      <c r="S41" s="35"/>
      <c r="T41" s="14"/>
    </row>
    <row r="42" spans="1:20" s="29" customFormat="1" x14ac:dyDescent="0.2">
      <c r="A42" s="29">
        <v>6</v>
      </c>
      <c r="B42" s="14"/>
      <c r="C42" s="14"/>
      <c r="D42" s="14"/>
      <c r="E42" s="14"/>
      <c r="F42" s="14"/>
      <c r="G42" s="14"/>
      <c r="H42" s="14"/>
      <c r="I42" s="14"/>
      <c r="J42" s="14"/>
      <c r="K42" s="14"/>
      <c r="L42" s="14"/>
      <c r="M42" s="14"/>
      <c r="N42" s="14"/>
      <c r="O42" s="14"/>
      <c r="P42" s="14"/>
      <c r="Q42" s="14"/>
      <c r="R42" s="14"/>
      <c r="S42" s="35"/>
      <c r="T42" s="14"/>
    </row>
    <row r="43" spans="1:20" s="29" customFormat="1" x14ac:dyDescent="0.2">
      <c r="A43" s="29">
        <v>7</v>
      </c>
      <c r="B43" s="14"/>
      <c r="C43" s="14"/>
      <c r="D43" s="14"/>
      <c r="E43" s="14"/>
      <c r="F43" s="14"/>
      <c r="G43" s="14"/>
      <c r="H43" s="14"/>
      <c r="I43" s="14"/>
      <c r="J43" s="14"/>
      <c r="K43" s="14"/>
      <c r="L43" s="14"/>
      <c r="M43" s="14"/>
      <c r="N43" s="14"/>
      <c r="O43" s="14"/>
      <c r="P43" s="14"/>
      <c r="Q43" s="14"/>
      <c r="R43" s="14"/>
      <c r="S43" s="35"/>
      <c r="T43" s="14"/>
    </row>
    <row r="44" spans="1:20" s="29" customFormat="1" x14ac:dyDescent="0.2">
      <c r="A44" s="29">
        <v>8</v>
      </c>
      <c r="B44" s="14"/>
      <c r="C44" s="14"/>
      <c r="D44" s="14"/>
      <c r="E44" s="14"/>
      <c r="F44" s="14"/>
      <c r="G44" s="14"/>
      <c r="H44" s="14"/>
      <c r="I44" s="14"/>
      <c r="J44" s="14"/>
      <c r="K44" s="14"/>
      <c r="L44" s="14"/>
      <c r="M44" s="14"/>
      <c r="N44" s="14"/>
      <c r="O44" s="14"/>
      <c r="P44" s="14"/>
      <c r="Q44" s="14"/>
      <c r="R44" s="14"/>
      <c r="S44" s="35"/>
      <c r="T44" s="14"/>
    </row>
    <row r="45" spans="1:20" s="29" customFormat="1" x14ac:dyDescent="0.2">
      <c r="A45" s="29">
        <v>9</v>
      </c>
      <c r="B45" s="14"/>
      <c r="C45" s="14"/>
      <c r="D45" s="14"/>
      <c r="E45" s="14"/>
      <c r="F45" s="14"/>
      <c r="G45" s="14"/>
      <c r="H45" s="14"/>
      <c r="I45" s="14"/>
      <c r="J45" s="14"/>
      <c r="K45" s="14"/>
      <c r="L45" s="14"/>
      <c r="M45" s="14"/>
      <c r="N45" s="14"/>
      <c r="O45" s="14"/>
      <c r="P45" s="14"/>
      <c r="Q45" s="14"/>
      <c r="R45" s="14"/>
      <c r="S45" s="35"/>
      <c r="T45" s="14"/>
    </row>
    <row r="46" spans="1:20" s="29" customFormat="1" x14ac:dyDescent="0.2">
      <c r="A46" s="29">
        <v>10</v>
      </c>
      <c r="B46" s="14"/>
      <c r="C46" s="14"/>
      <c r="D46" s="14"/>
      <c r="E46" s="14"/>
      <c r="F46" s="14"/>
      <c r="G46" s="14"/>
      <c r="H46" s="14"/>
      <c r="I46" s="14"/>
      <c r="J46" s="14"/>
      <c r="K46" s="14"/>
      <c r="L46" s="14"/>
      <c r="M46" s="14"/>
      <c r="N46" s="14"/>
      <c r="O46" s="14"/>
      <c r="P46" s="14"/>
      <c r="Q46" s="14"/>
      <c r="R46" s="14"/>
      <c r="S46" s="35"/>
      <c r="T46" s="14"/>
    </row>
    <row r="47" spans="1:20" s="29" customFormat="1" x14ac:dyDescent="0.2">
      <c r="S47" s="36"/>
    </row>
    <row r="48" spans="1:20" x14ac:dyDescent="0.2">
      <c r="A48" s="15" t="s">
        <v>73</v>
      </c>
    </row>
    <row r="49" spans="1:18" x14ac:dyDescent="0.2">
      <c r="A49" s="15" t="s">
        <v>74</v>
      </c>
    </row>
    <row r="50" spans="1:18" x14ac:dyDescent="0.2">
      <c r="A50" s="15" t="s">
        <v>75</v>
      </c>
    </row>
    <row r="52" spans="1:18" x14ac:dyDescent="0.2">
      <c r="A52" s="22" t="s">
        <v>76</v>
      </c>
    </row>
    <row r="53" spans="1:18" x14ac:dyDescent="0.2">
      <c r="B53" s="22" t="s">
        <v>77</v>
      </c>
    </row>
    <row r="54" spans="1:18" x14ac:dyDescent="0.2">
      <c r="A54" t="s">
        <v>78</v>
      </c>
      <c r="D54" t="s">
        <v>79</v>
      </c>
      <c r="N54" t="s">
        <v>80</v>
      </c>
      <c r="R54" t="s">
        <v>81</v>
      </c>
    </row>
    <row r="55" spans="1:18" x14ac:dyDescent="0.2">
      <c r="D55" t="s">
        <v>82</v>
      </c>
      <c r="N55" t="s">
        <v>83</v>
      </c>
    </row>
    <row r="56" spans="1:18" x14ac:dyDescent="0.2">
      <c r="D56" t="s">
        <v>84</v>
      </c>
    </row>
    <row r="57" spans="1:18" x14ac:dyDescent="0.2">
      <c r="D57" t="s">
        <v>85</v>
      </c>
    </row>
    <row r="58" spans="1:18" x14ac:dyDescent="0.2">
      <c r="D58" t="s">
        <v>86</v>
      </c>
    </row>
    <row r="59" spans="1:18" x14ac:dyDescent="0.2">
      <c r="D59" t="s">
        <v>87</v>
      </c>
    </row>
    <row r="60" spans="1:18" x14ac:dyDescent="0.2">
      <c r="D60" s="37" t="s">
        <v>88</v>
      </c>
    </row>
    <row r="61" spans="1:18" x14ac:dyDescent="0.2">
      <c r="D61" s="37" t="s">
        <v>89</v>
      </c>
    </row>
    <row r="62" spans="1:18" x14ac:dyDescent="0.2">
      <c r="D62" s="37" t="s">
        <v>90</v>
      </c>
    </row>
    <row r="63" spans="1:18" x14ac:dyDescent="0.2">
      <c r="D63" s="37" t="s">
        <v>91</v>
      </c>
    </row>
    <row r="64" spans="1:18" x14ac:dyDescent="0.2">
      <c r="D64" s="37" t="s">
        <v>92</v>
      </c>
    </row>
    <row r="65" spans="1:4" x14ac:dyDescent="0.2">
      <c r="D65" s="37" t="s">
        <v>93</v>
      </c>
    </row>
    <row r="66" spans="1:4" x14ac:dyDescent="0.2">
      <c r="D66" t="s">
        <v>94</v>
      </c>
    </row>
    <row r="67" spans="1:4" x14ac:dyDescent="0.2">
      <c r="D67" t="s">
        <v>95</v>
      </c>
    </row>
    <row r="68" spans="1:4" x14ac:dyDescent="0.2">
      <c r="D68" t="s">
        <v>96</v>
      </c>
    </row>
    <row r="69" spans="1:4" x14ac:dyDescent="0.2">
      <c r="D69" t="s">
        <v>97</v>
      </c>
    </row>
    <row r="70" spans="1:4" x14ac:dyDescent="0.2">
      <c r="D70" t="s">
        <v>98</v>
      </c>
    </row>
    <row r="72" spans="1:4" x14ac:dyDescent="0.2">
      <c r="A72" t="s">
        <v>99</v>
      </c>
      <c r="D72" t="s">
        <v>100</v>
      </c>
    </row>
    <row r="73" spans="1:4" x14ac:dyDescent="0.2">
      <c r="A73" t="s">
        <v>101</v>
      </c>
    </row>
    <row r="74" spans="1:4" x14ac:dyDescent="0.2">
      <c r="A74" t="s">
        <v>102</v>
      </c>
    </row>
    <row r="75" spans="1:4" x14ac:dyDescent="0.2">
      <c r="A75" t="s">
        <v>103</v>
      </c>
    </row>
    <row r="76" spans="1:4" x14ac:dyDescent="0.2">
      <c r="A76" t="s">
        <v>104</v>
      </c>
    </row>
    <row r="78" spans="1:4" x14ac:dyDescent="0.2">
      <c r="A78" s="38" t="s">
        <v>105</v>
      </c>
    </row>
    <row r="79" spans="1:4" x14ac:dyDescent="0.2">
      <c r="A79" t="s">
        <v>106</v>
      </c>
    </row>
    <row r="80" spans="1:4" x14ac:dyDescent="0.2">
      <c r="A80" t="s">
        <v>107</v>
      </c>
    </row>
    <row r="81" spans="1:21" x14ac:dyDescent="0.2">
      <c r="A81" t="s">
        <v>108</v>
      </c>
    </row>
    <row r="82" spans="1:21" x14ac:dyDescent="0.2">
      <c r="A82" t="s">
        <v>109</v>
      </c>
    </row>
    <row r="84" spans="1:21" s="3" customFormat="1" ht="15" x14ac:dyDescent="0.2">
      <c r="A84" s="1" t="s">
        <v>110</v>
      </c>
      <c r="B84" s="1" t="s">
        <v>111</v>
      </c>
      <c r="C84" s="1"/>
      <c r="D84" s="1" t="s">
        <v>112</v>
      </c>
      <c r="E84" s="39" t="s">
        <v>113</v>
      </c>
      <c r="F84" s="1" t="s">
        <v>114</v>
      </c>
      <c r="G84" s="1"/>
      <c r="H84" s="1"/>
      <c r="I84" s="39" t="s">
        <v>115</v>
      </c>
      <c r="J84" s="40" t="s">
        <v>116</v>
      </c>
      <c r="K84" s="41"/>
      <c r="L84" s="41"/>
      <c r="M84" s="41"/>
      <c r="N84" s="41"/>
      <c r="O84" s="41"/>
      <c r="P84" s="41"/>
      <c r="Q84" s="41"/>
      <c r="R84" s="39" t="s">
        <v>117</v>
      </c>
      <c r="S84" s="39" t="s">
        <v>118</v>
      </c>
      <c r="U84" s="2"/>
    </row>
    <row r="85" spans="1:21" s="42" customFormat="1" ht="15" x14ac:dyDescent="0.2">
      <c r="J85" s="43"/>
      <c r="S85" s="36"/>
    </row>
    <row r="86" spans="1:21" s="42" customFormat="1" ht="15" x14ac:dyDescent="0.2">
      <c r="C86" s="42" t="s">
        <v>119</v>
      </c>
      <c r="G86" s="42" t="s">
        <v>108</v>
      </c>
      <c r="J86" s="42" t="s">
        <v>120</v>
      </c>
      <c r="S86" s="36"/>
    </row>
    <row r="87" spans="1:21" x14ac:dyDescent="0.2">
      <c r="G87" t="s">
        <v>108</v>
      </c>
      <c r="J87" s="5" t="s">
        <v>121</v>
      </c>
    </row>
    <row r="88" spans="1:21" x14ac:dyDescent="0.2">
      <c r="C88" s="5" t="s">
        <v>122</v>
      </c>
      <c r="J88" s="5" t="s">
        <v>123</v>
      </c>
    </row>
    <row r="90" spans="1:21" s="42" customFormat="1" ht="15" x14ac:dyDescent="0.2">
      <c r="C90" s="42" t="s">
        <v>124</v>
      </c>
      <c r="G90" s="42" t="s">
        <v>125</v>
      </c>
      <c r="H90" s="42" t="s">
        <v>108</v>
      </c>
      <c r="J90" s="42" t="s">
        <v>126</v>
      </c>
      <c r="S90" s="36"/>
    </row>
    <row r="91" spans="1:21" s="42" customFormat="1" ht="15" x14ac:dyDescent="0.2">
      <c r="S91" s="36"/>
    </row>
    <row r="92" spans="1:21" s="42" customFormat="1" ht="15" x14ac:dyDescent="0.2">
      <c r="S92" s="36"/>
    </row>
    <row r="93" spans="1:21" s="42" customFormat="1" ht="15" x14ac:dyDescent="0.2">
      <c r="S93" s="36"/>
    </row>
    <row r="94" spans="1:21" s="42" customFormat="1" ht="15" x14ac:dyDescent="0.2">
      <c r="J94" s="43"/>
      <c r="S94" s="36"/>
    </row>
    <row r="95" spans="1:21" s="42" customFormat="1" x14ac:dyDescent="0.2">
      <c r="A95" s="44" t="s">
        <v>127</v>
      </c>
      <c r="B95" s="44" t="s">
        <v>128</v>
      </c>
      <c r="C95" s="45" t="s">
        <v>129</v>
      </c>
      <c r="D95" s="46"/>
      <c r="E95" s="47"/>
      <c r="F95" s="47"/>
      <c r="G95" s="47"/>
      <c r="H95" s="47"/>
      <c r="I95" s="47" t="s">
        <v>25</v>
      </c>
      <c r="J95" s="47" t="s">
        <v>130</v>
      </c>
      <c r="S95" s="36"/>
    </row>
    <row r="96" spans="1:21" s="42" customFormat="1" x14ac:dyDescent="0.2">
      <c r="A96" s="48"/>
      <c r="B96" s="48"/>
      <c r="C96" s="48"/>
      <c r="D96" s="49"/>
      <c r="E96" s="47"/>
      <c r="F96" s="47"/>
      <c r="G96" s="47"/>
      <c r="H96" s="47"/>
      <c r="I96" s="47"/>
      <c r="J96" s="44" t="s">
        <v>131</v>
      </c>
      <c r="K96" s="44"/>
      <c r="L96" s="44"/>
      <c r="M96" s="44"/>
      <c r="N96" s="44"/>
      <c r="O96" s="50"/>
      <c r="S96" s="36"/>
    </row>
    <row r="97" spans="1:19" s="42" customFormat="1" x14ac:dyDescent="0.2">
      <c r="A97" s="48"/>
      <c r="C97" s="48"/>
      <c r="D97" s="49"/>
      <c r="E97" s="47"/>
      <c r="F97" s="47"/>
      <c r="G97" s="47"/>
      <c r="H97" s="47"/>
      <c r="I97" s="48" t="s">
        <v>107</v>
      </c>
      <c r="J97" s="48"/>
      <c r="S97" s="36"/>
    </row>
    <row r="98" spans="1:19" s="42" customFormat="1" x14ac:dyDescent="0.2">
      <c r="A98" s="48"/>
      <c r="C98" s="48"/>
      <c r="D98" s="49"/>
      <c r="E98" s="47"/>
      <c r="F98" s="47"/>
      <c r="G98" s="47"/>
      <c r="H98" s="47"/>
      <c r="I98" s="48" t="s">
        <v>132</v>
      </c>
      <c r="J98" s="48"/>
      <c r="S98" s="36"/>
    </row>
    <row r="99" spans="1:19" s="42" customFormat="1" x14ac:dyDescent="0.2">
      <c r="A99" s="48"/>
      <c r="B99" s="48"/>
      <c r="C99" s="48"/>
      <c r="D99" s="49"/>
      <c r="E99" s="47"/>
      <c r="F99" s="47"/>
      <c r="G99" s="47"/>
      <c r="H99" s="47"/>
      <c r="I99" s="48" t="s">
        <v>133</v>
      </c>
      <c r="J99" s="47" t="s">
        <v>134</v>
      </c>
      <c r="S99" s="36"/>
    </row>
    <row r="100" spans="1:19" s="42" customFormat="1" x14ac:dyDescent="0.2">
      <c r="A100" s="48"/>
      <c r="D100" s="49"/>
      <c r="E100" s="47"/>
      <c r="F100" s="47"/>
      <c r="G100" s="47"/>
      <c r="H100" s="47"/>
      <c r="I100" s="48" t="s">
        <v>135</v>
      </c>
      <c r="J100" s="47" t="s">
        <v>136</v>
      </c>
      <c r="S100" s="36"/>
    </row>
    <row r="101" spans="1:19" s="42" customFormat="1" ht="15" x14ac:dyDescent="0.2">
      <c r="A101" s="48"/>
      <c r="B101" s="48"/>
      <c r="D101" s="51"/>
      <c r="I101" s="48" t="s">
        <v>137</v>
      </c>
      <c r="J101" s="36" t="s">
        <v>138</v>
      </c>
      <c r="S101" s="36"/>
    </row>
    <row r="102" spans="1:19" s="42" customFormat="1" ht="15" x14ac:dyDescent="0.2">
      <c r="A102" s="48"/>
      <c r="B102" s="48"/>
      <c r="D102" s="51"/>
      <c r="I102" s="48" t="s">
        <v>139</v>
      </c>
      <c r="J102" s="36" t="s">
        <v>140</v>
      </c>
      <c r="S102" s="36"/>
    </row>
    <row r="103" spans="1:19" s="53" customFormat="1" ht="165" x14ac:dyDescent="0.2">
      <c r="A103" s="52"/>
      <c r="B103" s="52"/>
      <c r="C103" s="52"/>
      <c r="J103" s="53" t="s">
        <v>141</v>
      </c>
      <c r="S103" s="54" t="s">
        <v>142</v>
      </c>
    </row>
    <row r="104" spans="1:19" s="53" customFormat="1" x14ac:dyDescent="0.2">
      <c r="A104" s="52"/>
      <c r="B104" s="52"/>
      <c r="C104" s="52"/>
      <c r="N104" s="52" t="s">
        <v>143</v>
      </c>
      <c r="S104" s="55"/>
    </row>
    <row r="105" spans="1:19" s="53" customFormat="1" x14ac:dyDescent="0.2">
      <c r="A105" s="52"/>
      <c r="B105" s="52"/>
      <c r="C105" s="52"/>
      <c r="N105" s="52" t="s">
        <v>144</v>
      </c>
      <c r="S105" s="55"/>
    </row>
    <row r="106" spans="1:19" s="53" customFormat="1" x14ac:dyDescent="0.2">
      <c r="A106" s="52"/>
      <c r="B106" s="52"/>
      <c r="C106" s="52"/>
      <c r="N106" s="52" t="s">
        <v>145</v>
      </c>
      <c r="S106" s="55"/>
    </row>
    <row r="107" spans="1:19" s="53" customFormat="1" x14ac:dyDescent="0.2">
      <c r="A107" s="52"/>
      <c r="B107" s="52"/>
      <c r="C107" s="52"/>
      <c r="N107" s="52" t="s">
        <v>146</v>
      </c>
      <c r="S107" s="55"/>
    </row>
    <row r="108" spans="1:19" s="53" customFormat="1" x14ac:dyDescent="0.2">
      <c r="A108" s="52"/>
      <c r="B108" s="52"/>
      <c r="C108" s="52"/>
      <c r="N108" s="52" t="s">
        <v>147</v>
      </c>
      <c r="S108" s="55"/>
    </row>
    <row r="109" spans="1:19" s="53" customFormat="1" x14ac:dyDescent="0.2">
      <c r="A109" s="52"/>
      <c r="B109" s="52"/>
      <c r="C109" s="52"/>
      <c r="J109" s="53" t="s">
        <v>148</v>
      </c>
      <c r="N109" s="52" t="s">
        <v>149</v>
      </c>
      <c r="S109" s="55" t="s">
        <v>150</v>
      </c>
    </row>
    <row r="110" spans="1:19" s="53" customFormat="1" x14ac:dyDescent="0.2">
      <c r="A110" s="52"/>
      <c r="B110" s="52"/>
      <c r="C110" s="52"/>
      <c r="J110" s="53" t="s">
        <v>151</v>
      </c>
      <c r="N110" s="52"/>
      <c r="S110" s="55" t="s">
        <v>152</v>
      </c>
    </row>
    <row r="111" spans="1:19" s="53" customFormat="1" x14ac:dyDescent="0.2">
      <c r="A111" s="52"/>
      <c r="B111" s="52"/>
      <c r="C111" s="52"/>
      <c r="K111" s="53" t="s">
        <v>153</v>
      </c>
      <c r="N111" s="52" t="s">
        <v>154</v>
      </c>
      <c r="S111" s="55"/>
    </row>
    <row r="112" spans="1:19" s="53" customFormat="1" x14ac:dyDescent="0.2">
      <c r="A112" s="52"/>
      <c r="B112" s="52"/>
      <c r="C112" s="52"/>
      <c r="K112" s="53" t="s">
        <v>155</v>
      </c>
      <c r="S112" s="55"/>
    </row>
    <row r="113" spans="1:19" s="53" customFormat="1" x14ac:dyDescent="0.2">
      <c r="A113" s="52"/>
      <c r="B113" s="52"/>
      <c r="C113" s="52"/>
      <c r="N113" s="52" t="s">
        <v>156</v>
      </c>
      <c r="S113" s="55"/>
    </row>
    <row r="114" spans="1:19" s="53" customFormat="1" x14ac:dyDescent="0.2">
      <c r="A114" s="52"/>
      <c r="B114" s="52"/>
      <c r="C114" s="52"/>
      <c r="N114" s="52" t="s">
        <v>157</v>
      </c>
      <c r="S114" s="55"/>
    </row>
    <row r="115" spans="1:19" s="53" customFormat="1" x14ac:dyDescent="0.2">
      <c r="A115" s="52"/>
      <c r="B115" s="52"/>
      <c r="C115" s="52"/>
      <c r="N115" s="52" t="s">
        <v>158</v>
      </c>
      <c r="S115" s="55"/>
    </row>
    <row r="116" spans="1:19" s="53" customFormat="1" x14ac:dyDescent="0.2">
      <c r="A116" s="52"/>
      <c r="B116" s="52"/>
      <c r="C116" s="52"/>
      <c r="N116" s="52" t="s">
        <v>159</v>
      </c>
      <c r="S116" s="55"/>
    </row>
    <row r="117" spans="1:19" s="53" customFormat="1" x14ac:dyDescent="0.2">
      <c r="K117" s="53" t="s">
        <v>160</v>
      </c>
      <c r="M117" s="53" t="s">
        <v>161</v>
      </c>
      <c r="N117" s="52"/>
      <c r="S117" s="55"/>
    </row>
    <row r="118" spans="1:19" s="53" customFormat="1" x14ac:dyDescent="0.2">
      <c r="N118" s="52" t="s">
        <v>162</v>
      </c>
      <c r="S118" s="55"/>
    </row>
    <row r="119" spans="1:19" s="53" customFormat="1" x14ac:dyDescent="0.2">
      <c r="N119" s="52" t="s">
        <v>163</v>
      </c>
      <c r="S119" s="55"/>
    </row>
    <row r="120" spans="1:19" s="53" customFormat="1" x14ac:dyDescent="0.2">
      <c r="N120" s="52" t="s">
        <v>164</v>
      </c>
      <c r="S120" s="55"/>
    </row>
    <row r="121" spans="1:19" s="53" customFormat="1" x14ac:dyDescent="0.2">
      <c r="N121" s="52" t="s">
        <v>165</v>
      </c>
      <c r="S121" s="55"/>
    </row>
    <row r="122" spans="1:19" s="53" customFormat="1" x14ac:dyDescent="0.2">
      <c r="M122" s="52" t="s">
        <v>166</v>
      </c>
      <c r="S122" s="55"/>
    </row>
    <row r="123" spans="1:19" s="53" customFormat="1" x14ac:dyDescent="0.2">
      <c r="N123" s="56" t="s">
        <v>167</v>
      </c>
      <c r="S123" s="55"/>
    </row>
    <row r="124" spans="1:19" s="53" customFormat="1" x14ac:dyDescent="0.2">
      <c r="A124" s="52"/>
      <c r="B124" s="52"/>
      <c r="C124" s="52"/>
      <c r="K124" s="53" t="s">
        <v>168</v>
      </c>
      <c r="N124" s="56" t="s">
        <v>169</v>
      </c>
      <c r="S124" s="55"/>
    </row>
    <row r="125" spans="1:19" s="53" customFormat="1" x14ac:dyDescent="0.2">
      <c r="A125" s="52"/>
      <c r="B125" s="52"/>
      <c r="C125" s="52"/>
      <c r="N125" s="56" t="s">
        <v>170</v>
      </c>
      <c r="S125" s="55"/>
    </row>
    <row r="126" spans="1:19" s="53" customFormat="1" x14ac:dyDescent="0.2">
      <c r="A126" s="52"/>
      <c r="B126" s="52"/>
      <c r="C126" s="52"/>
      <c r="N126" s="56" t="s">
        <v>171</v>
      </c>
      <c r="S126" s="55"/>
    </row>
    <row r="127" spans="1:19" s="53" customFormat="1" x14ac:dyDescent="0.2">
      <c r="A127" s="52"/>
      <c r="B127" s="52"/>
      <c r="C127" s="52"/>
      <c r="J127" s="53" t="s">
        <v>172</v>
      </c>
      <c r="N127" s="52"/>
      <c r="S127" s="55" t="s">
        <v>173</v>
      </c>
    </row>
    <row r="128" spans="1:19" s="53" customFormat="1" x14ac:dyDescent="0.2">
      <c r="A128" s="52"/>
      <c r="B128" s="52"/>
      <c r="C128" s="52"/>
      <c r="N128" s="52"/>
      <c r="S128" s="55"/>
    </row>
    <row r="129" spans="1:23" s="53" customFormat="1" x14ac:dyDescent="0.2">
      <c r="A129" s="52"/>
      <c r="B129" s="52"/>
      <c r="C129" s="52"/>
      <c r="N129" s="52" t="s">
        <v>174</v>
      </c>
      <c r="S129" s="55"/>
    </row>
    <row r="130" spans="1:23" s="53" customFormat="1" x14ac:dyDescent="0.2">
      <c r="A130" s="52"/>
      <c r="B130" s="52"/>
      <c r="C130" s="52"/>
      <c r="J130" s="53" t="s">
        <v>124</v>
      </c>
      <c r="N130" s="52" t="s">
        <v>175</v>
      </c>
      <c r="S130" s="55" t="s">
        <v>176</v>
      </c>
    </row>
    <row r="131" spans="1:23" s="53" customFormat="1" ht="240" x14ac:dyDescent="0.2">
      <c r="A131" s="52"/>
      <c r="B131" s="52"/>
      <c r="C131" s="52"/>
      <c r="J131" s="53" t="s">
        <v>177</v>
      </c>
      <c r="N131" s="57"/>
      <c r="S131" s="58" t="s">
        <v>178</v>
      </c>
    </row>
    <row r="132" spans="1:23" s="53" customFormat="1" x14ac:dyDescent="0.2">
      <c r="A132" s="52"/>
      <c r="B132" s="52"/>
      <c r="C132" s="52"/>
      <c r="N132" s="52" t="s">
        <v>179</v>
      </c>
      <c r="S132" s="55"/>
    </row>
    <row r="133" spans="1:23" s="53" customFormat="1" x14ac:dyDescent="0.2">
      <c r="A133" s="52"/>
      <c r="B133" s="52"/>
      <c r="C133" s="52"/>
      <c r="N133" s="57" t="s">
        <v>180</v>
      </c>
      <c r="S133" s="55"/>
    </row>
    <row r="134" spans="1:23" s="53" customFormat="1" x14ac:dyDescent="0.2">
      <c r="A134" s="52"/>
      <c r="B134" s="52"/>
      <c r="C134" s="52"/>
      <c r="N134" s="57"/>
      <c r="S134" s="55"/>
    </row>
    <row r="135" spans="1:23" s="53" customFormat="1" ht="409" x14ac:dyDescent="0.2">
      <c r="A135" s="52"/>
      <c r="B135" s="52"/>
      <c r="C135" s="52"/>
      <c r="J135" s="53" t="s">
        <v>181</v>
      </c>
      <c r="S135" s="58" t="s">
        <v>182</v>
      </c>
      <c r="W135" s="59" t="s">
        <v>183</v>
      </c>
    </row>
    <row r="136" spans="1:23" s="53" customFormat="1" x14ac:dyDescent="0.2">
      <c r="A136" s="52"/>
      <c r="B136" s="52"/>
      <c r="C136" s="52"/>
      <c r="N136" s="52" t="s">
        <v>184</v>
      </c>
      <c r="S136" s="55"/>
    </row>
    <row r="137" spans="1:23" s="53" customFormat="1" x14ac:dyDescent="0.2">
      <c r="A137" s="52"/>
      <c r="B137" s="52"/>
      <c r="C137" s="52"/>
      <c r="N137" s="52" t="s">
        <v>185</v>
      </c>
      <c r="S137" s="55"/>
    </row>
    <row r="138" spans="1:23" s="53" customFormat="1" x14ac:dyDescent="0.2">
      <c r="A138" s="52"/>
      <c r="B138" s="52"/>
      <c r="C138" s="52"/>
      <c r="N138" s="52" t="s">
        <v>186</v>
      </c>
      <c r="S138" s="55"/>
    </row>
    <row r="139" spans="1:23" s="53" customFormat="1" x14ac:dyDescent="0.2">
      <c r="A139" s="52"/>
      <c r="B139" s="52"/>
      <c r="C139" s="52"/>
      <c r="N139" s="52" t="s">
        <v>187</v>
      </c>
      <c r="S139" s="55"/>
    </row>
    <row r="140" spans="1:23" s="53" customFormat="1" ht="210" x14ac:dyDescent="0.2">
      <c r="A140" s="52"/>
      <c r="B140" s="52"/>
      <c r="C140" s="52"/>
      <c r="J140" s="53" t="s">
        <v>188</v>
      </c>
      <c r="S140" s="58" t="s">
        <v>189</v>
      </c>
    </row>
    <row r="141" spans="1:23" s="53" customFormat="1" x14ac:dyDescent="0.2">
      <c r="A141" s="52"/>
      <c r="B141" s="52"/>
      <c r="C141" s="52"/>
      <c r="N141" s="52" t="s">
        <v>190</v>
      </c>
      <c r="S141" s="55"/>
    </row>
    <row r="142" spans="1:23" s="53" customFormat="1" x14ac:dyDescent="0.2">
      <c r="A142" s="52"/>
      <c r="B142" s="52"/>
      <c r="C142" s="52"/>
      <c r="N142" s="52" t="s">
        <v>191</v>
      </c>
      <c r="S142" s="55"/>
    </row>
    <row r="143" spans="1:23" s="53" customFormat="1" ht="165" x14ac:dyDescent="0.2">
      <c r="A143" s="52"/>
      <c r="B143" s="52"/>
      <c r="C143" s="52"/>
      <c r="G143" s="53" t="s">
        <v>192</v>
      </c>
      <c r="J143" s="53" t="s">
        <v>193</v>
      </c>
      <c r="S143" s="58" t="s">
        <v>194</v>
      </c>
    </row>
    <row r="144" spans="1:23" s="53" customFormat="1" x14ac:dyDescent="0.2">
      <c r="A144" s="52"/>
      <c r="B144" s="52"/>
      <c r="C144" s="52"/>
      <c r="N144" s="52" t="s">
        <v>195</v>
      </c>
      <c r="S144" s="55"/>
    </row>
    <row r="145" spans="1:20" s="53" customFormat="1" x14ac:dyDescent="0.2">
      <c r="A145" s="52"/>
      <c r="B145" s="52"/>
      <c r="C145" s="52"/>
      <c r="N145" s="57" t="s">
        <v>196</v>
      </c>
      <c r="S145" s="55"/>
    </row>
    <row r="146" spans="1:20" s="53" customFormat="1" x14ac:dyDescent="0.2">
      <c r="A146" s="52"/>
      <c r="B146" s="52"/>
      <c r="C146" s="52"/>
      <c r="N146" s="57" t="s">
        <v>197</v>
      </c>
      <c r="S146" s="55"/>
    </row>
    <row r="147" spans="1:20" s="53" customFormat="1" x14ac:dyDescent="0.2">
      <c r="A147" s="52"/>
      <c r="B147" s="52"/>
      <c r="C147" s="52"/>
      <c r="N147" s="57" t="s">
        <v>198</v>
      </c>
      <c r="S147" s="55"/>
    </row>
    <row r="148" spans="1:20" s="53" customFormat="1" ht="90" x14ac:dyDescent="0.2">
      <c r="A148" s="52"/>
      <c r="B148" s="52"/>
      <c r="C148" s="52"/>
      <c r="J148" s="53" t="s">
        <v>199</v>
      </c>
      <c r="N148" s="57" t="s">
        <v>200</v>
      </c>
      <c r="S148" s="54" t="s">
        <v>201</v>
      </c>
    </row>
    <row r="149" spans="1:20" s="53" customFormat="1" ht="300" x14ac:dyDescent="0.2">
      <c r="A149" s="52"/>
      <c r="B149" s="52"/>
      <c r="C149" s="52"/>
      <c r="J149" s="53" t="s">
        <v>202</v>
      </c>
      <c r="N149" s="57" t="s">
        <v>203</v>
      </c>
      <c r="S149" s="58" t="s">
        <v>204</v>
      </c>
    </row>
    <row r="150" spans="1:20" s="53" customFormat="1" ht="120" x14ac:dyDescent="0.2">
      <c r="A150" s="52"/>
      <c r="B150" s="52"/>
      <c r="C150" s="52"/>
      <c r="J150" s="53" t="s">
        <v>205</v>
      </c>
      <c r="N150" s="57" t="s">
        <v>206</v>
      </c>
      <c r="S150" s="54" t="s">
        <v>207</v>
      </c>
    </row>
    <row r="151" spans="1:20" s="53" customFormat="1" x14ac:dyDescent="0.2">
      <c r="A151" s="52"/>
      <c r="B151" s="52"/>
      <c r="C151" s="52"/>
      <c r="J151" s="53" t="s">
        <v>208</v>
      </c>
      <c r="N151" s="57"/>
      <c r="S151" s="60"/>
    </row>
    <row r="152" spans="1:20" s="42" customFormat="1" x14ac:dyDescent="0.2">
      <c r="A152" s="48"/>
      <c r="B152" s="48"/>
      <c r="C152" s="48"/>
      <c r="D152" s="49"/>
      <c r="E152" s="47"/>
      <c r="F152" s="47"/>
      <c r="G152" s="47"/>
      <c r="H152" s="47"/>
      <c r="I152" s="47"/>
      <c r="J152" s="48"/>
    </row>
    <row r="153" spans="1:20" s="42" customFormat="1" x14ac:dyDescent="0.2">
      <c r="A153" s="48"/>
      <c r="B153" s="48"/>
      <c r="C153" s="48"/>
      <c r="D153" s="49"/>
      <c r="E153" s="47"/>
      <c r="F153" s="47"/>
      <c r="G153" s="47"/>
      <c r="H153" s="47"/>
      <c r="I153" s="47"/>
      <c r="J153" s="48"/>
      <c r="R153" s="50" t="s">
        <v>209</v>
      </c>
    </row>
    <row r="154" spans="1:20" s="42" customFormat="1" x14ac:dyDescent="0.2">
      <c r="A154" s="48"/>
      <c r="B154" s="48"/>
      <c r="C154" s="48"/>
      <c r="D154" s="49"/>
      <c r="E154" s="47"/>
      <c r="F154" s="47"/>
      <c r="G154" s="47"/>
      <c r="H154" s="47"/>
      <c r="I154" s="47"/>
      <c r="J154" s="48"/>
      <c r="S154" s="50" t="s">
        <v>210</v>
      </c>
      <c r="T154" s="50">
        <v>4.2</v>
      </c>
    </row>
    <row r="155" spans="1:20" s="42" customFormat="1" x14ac:dyDescent="0.2">
      <c r="A155" s="48"/>
      <c r="B155" s="48"/>
      <c r="C155" s="48"/>
      <c r="D155" s="49"/>
      <c r="E155" s="47"/>
      <c r="F155" s="47"/>
      <c r="G155" s="47"/>
      <c r="H155" s="47"/>
      <c r="I155" s="47"/>
      <c r="J155" s="48"/>
      <c r="S155" s="50" t="s">
        <v>211</v>
      </c>
      <c r="T155" s="50">
        <v>5.0999999999999996</v>
      </c>
    </row>
    <row r="156" spans="1:20" s="42" customFormat="1" x14ac:dyDescent="0.2">
      <c r="A156" s="48"/>
      <c r="B156" s="48"/>
      <c r="C156" s="48"/>
      <c r="D156" s="49"/>
      <c r="E156" s="47"/>
      <c r="F156" s="47"/>
      <c r="G156" s="47"/>
      <c r="H156" s="47"/>
      <c r="I156" s="47"/>
      <c r="J156" s="48"/>
      <c r="S156" s="50" t="s">
        <v>212</v>
      </c>
      <c r="T156" s="50">
        <v>5.2</v>
      </c>
    </row>
    <row r="157" spans="1:20" s="42" customFormat="1" x14ac:dyDescent="0.2">
      <c r="A157" s="48"/>
      <c r="B157" s="48"/>
      <c r="C157" s="48"/>
      <c r="D157" s="49"/>
      <c r="E157" s="47"/>
      <c r="F157" s="47"/>
      <c r="G157" s="47"/>
      <c r="H157" s="47"/>
      <c r="I157" s="47"/>
      <c r="J157" s="48"/>
      <c r="S157" s="50" t="s">
        <v>213</v>
      </c>
      <c r="T157" s="50">
        <v>5.3</v>
      </c>
    </row>
    <row r="158" spans="1:20" s="42" customFormat="1" x14ac:dyDescent="0.2">
      <c r="A158" s="48"/>
      <c r="B158" s="48"/>
      <c r="C158" s="48"/>
      <c r="D158" s="49"/>
      <c r="E158" s="47"/>
      <c r="F158" s="47"/>
      <c r="G158" s="47"/>
      <c r="H158" s="47"/>
      <c r="I158" s="47"/>
      <c r="J158" s="48"/>
      <c r="S158" s="50" t="s">
        <v>214</v>
      </c>
      <c r="T158" s="50">
        <v>6.1</v>
      </c>
    </row>
    <row r="159" spans="1:20" s="42" customFormat="1" x14ac:dyDescent="0.2">
      <c r="A159" s="48"/>
      <c r="B159" s="48"/>
      <c r="C159" s="48"/>
      <c r="D159" s="49"/>
      <c r="E159" s="47"/>
      <c r="F159" s="47"/>
      <c r="G159" s="47"/>
      <c r="H159" s="47"/>
      <c r="I159" s="47"/>
      <c r="J159" s="48"/>
      <c r="S159" s="50" t="s">
        <v>215</v>
      </c>
      <c r="T159" s="50">
        <v>7.1</v>
      </c>
    </row>
    <row r="160" spans="1:20" s="42" customFormat="1" x14ac:dyDescent="0.2">
      <c r="A160" s="48"/>
      <c r="B160" s="48"/>
      <c r="C160" s="48"/>
      <c r="D160" s="49"/>
      <c r="E160" s="47"/>
      <c r="F160" s="47"/>
      <c r="G160" s="47"/>
      <c r="H160" s="47"/>
      <c r="I160" s="47"/>
      <c r="J160" s="48"/>
      <c r="S160" s="50" t="s">
        <v>216</v>
      </c>
      <c r="T160" s="50">
        <v>11.1</v>
      </c>
    </row>
    <row r="161" spans="1:20" s="42" customFormat="1" x14ac:dyDescent="0.2">
      <c r="A161" s="48"/>
      <c r="B161" s="48"/>
      <c r="C161" s="48"/>
      <c r="D161" s="49"/>
      <c r="E161" s="47"/>
      <c r="F161" s="47"/>
      <c r="G161" s="47"/>
      <c r="H161" s="47"/>
      <c r="I161" s="47"/>
      <c r="J161" s="48"/>
      <c r="S161" s="50" t="s">
        <v>217</v>
      </c>
      <c r="T161" s="50">
        <v>13.1</v>
      </c>
    </row>
    <row r="162" spans="1:20" s="42" customFormat="1" x14ac:dyDescent="0.2">
      <c r="A162" s="48"/>
      <c r="B162" s="48"/>
      <c r="C162" s="48"/>
      <c r="D162" s="49"/>
      <c r="E162" s="47"/>
      <c r="F162" s="47"/>
      <c r="G162" s="47"/>
      <c r="H162" s="47"/>
      <c r="I162" s="47"/>
      <c r="J162" s="48"/>
    </row>
    <row r="163" spans="1:20" s="42" customFormat="1" x14ac:dyDescent="0.2">
      <c r="A163" s="44" t="s">
        <v>127</v>
      </c>
      <c r="B163" s="44" t="s">
        <v>218</v>
      </c>
      <c r="C163" s="45" t="s">
        <v>219</v>
      </c>
      <c r="D163" s="61"/>
      <c r="E163" s="47"/>
      <c r="G163" s="43" t="s">
        <v>108</v>
      </c>
      <c r="J163" s="43"/>
      <c r="S163" s="36"/>
    </row>
    <row r="164" spans="1:20" s="42" customFormat="1" x14ac:dyDescent="0.2">
      <c r="A164" s="47"/>
      <c r="B164" s="47"/>
      <c r="C164" s="47"/>
      <c r="G164" s="43"/>
      <c r="J164" s="43"/>
      <c r="S164" s="36"/>
    </row>
    <row r="165" spans="1:20" s="42" customFormat="1" x14ac:dyDescent="0.2">
      <c r="A165" s="47"/>
      <c r="B165" s="47"/>
      <c r="C165" s="48" t="s">
        <v>220</v>
      </c>
      <c r="G165" s="43"/>
      <c r="S165" s="36"/>
    </row>
    <row r="166" spans="1:20" s="47" customFormat="1" x14ac:dyDescent="0.2">
      <c r="E166" s="47" t="s">
        <v>221</v>
      </c>
      <c r="G166" s="48"/>
      <c r="R166" s="48" t="s">
        <v>222</v>
      </c>
      <c r="S166" s="36" t="s">
        <v>223</v>
      </c>
    </row>
    <row r="167" spans="1:20" s="47" customFormat="1" x14ac:dyDescent="0.2">
      <c r="E167" s="47" t="s">
        <v>221</v>
      </c>
      <c r="G167" s="48"/>
      <c r="R167" s="48" t="s">
        <v>224</v>
      </c>
      <c r="S167" s="36" t="s">
        <v>225</v>
      </c>
    </row>
    <row r="168" spans="1:20" s="47" customFormat="1" x14ac:dyDescent="0.2">
      <c r="E168" s="47" t="s">
        <v>221</v>
      </c>
      <c r="G168" s="48"/>
      <c r="R168" s="48" t="s">
        <v>226</v>
      </c>
      <c r="S168" s="36" t="s">
        <v>227</v>
      </c>
    </row>
    <row r="169" spans="1:20" s="47" customFormat="1" x14ac:dyDescent="0.2">
      <c r="C169" s="43" t="s">
        <v>228</v>
      </c>
      <c r="G169" s="48"/>
      <c r="S169" s="36"/>
    </row>
    <row r="170" spans="1:20" s="47" customFormat="1" x14ac:dyDescent="0.2">
      <c r="E170" s="47" t="s">
        <v>221</v>
      </c>
      <c r="G170" s="48"/>
      <c r="N170" s="62" t="s">
        <v>229</v>
      </c>
      <c r="O170" s="62"/>
      <c r="P170" s="62"/>
      <c r="Q170" s="62"/>
      <c r="R170" s="15" t="s">
        <v>230</v>
      </c>
      <c r="S170" s="63"/>
    </row>
    <row r="171" spans="1:20" s="47" customFormat="1" x14ac:dyDescent="0.2">
      <c r="E171" s="47" t="s">
        <v>221</v>
      </c>
      <c r="G171" s="48"/>
      <c r="N171" s="62" t="s">
        <v>231</v>
      </c>
      <c r="O171" s="62"/>
      <c r="P171" s="62"/>
      <c r="Q171" s="62"/>
      <c r="R171" s="15" t="s">
        <v>232</v>
      </c>
      <c r="S171" s="63"/>
    </row>
    <row r="172" spans="1:20" s="47" customFormat="1" x14ac:dyDescent="0.2">
      <c r="E172" s="47" t="s">
        <v>221</v>
      </c>
      <c r="G172" s="48"/>
      <c r="N172" s="62" t="s">
        <v>233</v>
      </c>
      <c r="O172" s="62"/>
      <c r="P172" s="62"/>
      <c r="Q172" s="62"/>
      <c r="R172" s="15" t="s">
        <v>234</v>
      </c>
      <c r="S172" s="63"/>
    </row>
    <row r="173" spans="1:20" s="47" customFormat="1" x14ac:dyDescent="0.2">
      <c r="E173" s="47" t="s">
        <v>221</v>
      </c>
      <c r="G173" s="48"/>
      <c r="N173" s="62" t="s">
        <v>235</v>
      </c>
      <c r="O173" s="62"/>
      <c r="P173" s="62"/>
      <c r="Q173" s="62"/>
      <c r="R173" s="15" t="s">
        <v>236</v>
      </c>
      <c r="S173" s="63"/>
    </row>
    <row r="174" spans="1:20" s="47" customFormat="1" x14ac:dyDescent="0.2">
      <c r="E174" s="47" t="s">
        <v>221</v>
      </c>
      <c r="G174" s="48"/>
      <c r="N174" s="62" t="s">
        <v>237</v>
      </c>
      <c r="O174" s="62"/>
      <c r="P174" s="62"/>
      <c r="Q174" s="62"/>
      <c r="R174" s="15" t="s">
        <v>238</v>
      </c>
      <c r="S174" s="63"/>
    </row>
    <row r="175" spans="1:20" s="47" customFormat="1" x14ac:dyDescent="0.2">
      <c r="E175" s="47" t="s">
        <v>221</v>
      </c>
      <c r="G175" s="48"/>
      <c r="N175" s="62" t="s">
        <v>239</v>
      </c>
      <c r="O175" s="62"/>
      <c r="P175" s="62"/>
      <c r="Q175" s="62"/>
      <c r="R175" s="15" t="s">
        <v>240</v>
      </c>
      <c r="S175" s="63"/>
    </row>
    <row r="176" spans="1:20" s="47" customFormat="1" x14ac:dyDescent="0.2">
      <c r="E176" s="47" t="s">
        <v>221</v>
      </c>
      <c r="G176" s="48"/>
      <c r="N176" s="62" t="s">
        <v>241</v>
      </c>
      <c r="O176" s="62"/>
      <c r="P176" s="62"/>
      <c r="Q176" s="62"/>
      <c r="R176" s="15" t="s">
        <v>242</v>
      </c>
      <c r="S176" s="63"/>
    </row>
    <row r="177" spans="1:19" s="47" customFormat="1" x14ac:dyDescent="0.2">
      <c r="E177" s="47" t="s">
        <v>221</v>
      </c>
      <c r="G177" s="48"/>
      <c r="N177" s="62" t="s">
        <v>243</v>
      </c>
      <c r="O177" s="62"/>
      <c r="P177" s="62"/>
      <c r="Q177" s="62"/>
      <c r="R177" s="15" t="s">
        <v>244</v>
      </c>
      <c r="S177" s="63"/>
    </row>
    <row r="178" spans="1:19" s="47" customFormat="1" x14ac:dyDescent="0.2">
      <c r="E178" s="47" t="s">
        <v>221</v>
      </c>
      <c r="G178" s="48"/>
      <c r="N178" s="62" t="s">
        <v>245</v>
      </c>
      <c r="O178" s="62"/>
      <c r="P178" s="62"/>
      <c r="Q178" s="62"/>
      <c r="R178" s="15" t="s">
        <v>246</v>
      </c>
      <c r="S178" s="63"/>
    </row>
    <row r="179" spans="1:19" s="47" customFormat="1" x14ac:dyDescent="0.2">
      <c r="E179" s="47" t="s">
        <v>221</v>
      </c>
      <c r="G179" s="48"/>
      <c r="N179" s="62" t="s">
        <v>247</v>
      </c>
      <c r="O179" s="62"/>
      <c r="P179" s="62"/>
      <c r="Q179" s="62"/>
      <c r="R179" s="15" t="s">
        <v>248</v>
      </c>
      <c r="S179" s="63"/>
    </row>
    <row r="180" spans="1:19" s="47" customFormat="1" x14ac:dyDescent="0.2">
      <c r="E180" s="47" t="s">
        <v>221</v>
      </c>
      <c r="G180" s="48"/>
      <c r="N180" s="62" t="s">
        <v>249</v>
      </c>
      <c r="O180" s="62"/>
      <c r="P180" s="62"/>
      <c r="Q180" s="62"/>
      <c r="R180" s="15" t="s">
        <v>250</v>
      </c>
      <c r="S180" s="63"/>
    </row>
    <row r="181" spans="1:19" s="42" customFormat="1" x14ac:dyDescent="0.2">
      <c r="A181" s="47"/>
      <c r="B181" s="47"/>
      <c r="C181" s="43" t="s">
        <v>251</v>
      </c>
      <c r="G181" s="43"/>
      <c r="J181" s="43"/>
      <c r="S181" s="36"/>
    </row>
    <row r="182" spans="1:19" s="42" customFormat="1" x14ac:dyDescent="0.2">
      <c r="A182" s="47"/>
      <c r="B182" s="47"/>
      <c r="C182" s="47"/>
      <c r="G182" s="43"/>
      <c r="J182" s="43"/>
      <c r="R182" s="47" t="s">
        <v>252</v>
      </c>
      <c r="S182" s="36"/>
    </row>
    <row r="183" spans="1:19" s="42" customFormat="1" x14ac:dyDescent="0.2">
      <c r="A183" s="47"/>
      <c r="B183" s="47"/>
      <c r="C183" s="47"/>
      <c r="E183" s="47"/>
      <c r="F183" s="47"/>
      <c r="G183" s="48"/>
      <c r="H183" s="47"/>
      <c r="I183" s="47"/>
      <c r="J183" s="48"/>
      <c r="K183" s="47"/>
      <c r="L183" s="47"/>
      <c r="M183" s="47"/>
      <c r="N183" s="47"/>
      <c r="O183" s="47"/>
      <c r="P183" s="47"/>
      <c r="Q183" s="47"/>
      <c r="R183" s="47" t="s">
        <v>253</v>
      </c>
      <c r="S183" s="36"/>
    </row>
    <row r="184" spans="1:19" s="42" customFormat="1" x14ac:dyDescent="0.2">
      <c r="A184" s="47"/>
      <c r="B184" s="47"/>
      <c r="C184" s="47"/>
      <c r="E184" s="47" t="s">
        <v>35</v>
      </c>
      <c r="F184" s="47"/>
      <c r="G184" s="48"/>
      <c r="H184" s="47"/>
      <c r="I184" s="47"/>
      <c r="J184" s="48"/>
      <c r="K184" s="47"/>
      <c r="L184" s="47"/>
      <c r="M184" s="47"/>
      <c r="N184" s="47"/>
      <c r="O184" s="47"/>
      <c r="P184" s="47"/>
      <c r="Q184" s="47"/>
      <c r="R184" s="47"/>
      <c r="S184" s="36" t="s">
        <v>254</v>
      </c>
    </row>
    <row r="185" spans="1:19" s="42" customFormat="1" x14ac:dyDescent="0.2">
      <c r="A185" s="47"/>
      <c r="B185" s="47"/>
      <c r="C185" s="47"/>
      <c r="E185" s="47" t="s">
        <v>35</v>
      </c>
      <c r="F185" s="47"/>
      <c r="G185" s="48"/>
      <c r="H185" s="47"/>
      <c r="I185" s="47"/>
      <c r="J185" s="48"/>
      <c r="K185" s="47"/>
      <c r="L185" s="47"/>
      <c r="M185" s="47"/>
      <c r="N185" s="47"/>
      <c r="O185" s="47"/>
      <c r="P185" s="47"/>
      <c r="Q185" s="47"/>
      <c r="R185" s="47"/>
      <c r="S185" s="36" t="s">
        <v>255</v>
      </c>
    </row>
    <row r="186" spans="1:19" s="42" customFormat="1" x14ac:dyDescent="0.2">
      <c r="A186" s="47"/>
      <c r="B186" s="47"/>
      <c r="C186" s="47"/>
      <c r="E186" s="47" t="s">
        <v>35</v>
      </c>
      <c r="F186" s="47"/>
      <c r="G186" s="48"/>
      <c r="H186" s="47"/>
      <c r="I186" s="47"/>
      <c r="J186" s="48"/>
      <c r="K186" s="47"/>
      <c r="L186" s="47"/>
      <c r="M186" s="47"/>
      <c r="N186" s="47"/>
      <c r="O186" s="47"/>
      <c r="P186" s="47"/>
      <c r="Q186" s="47"/>
      <c r="R186" s="47"/>
      <c r="S186" s="36" t="s">
        <v>256</v>
      </c>
    </row>
    <row r="187" spans="1:19" s="42" customFormat="1" x14ac:dyDescent="0.2">
      <c r="A187" s="47"/>
      <c r="B187" s="47"/>
      <c r="C187" s="47"/>
      <c r="E187" s="47" t="s">
        <v>35</v>
      </c>
      <c r="F187" s="47"/>
      <c r="G187" s="48"/>
      <c r="H187" s="47"/>
      <c r="I187" s="47"/>
      <c r="J187" s="48"/>
      <c r="K187" s="47"/>
      <c r="L187" s="47"/>
      <c r="M187" s="47"/>
      <c r="N187" s="47"/>
      <c r="O187" s="47"/>
      <c r="P187" s="47"/>
      <c r="Q187" s="47"/>
      <c r="R187" s="47"/>
      <c r="S187" s="36" t="s">
        <v>257</v>
      </c>
    </row>
    <row r="188" spans="1:19" s="42" customFormat="1" x14ac:dyDescent="0.2">
      <c r="A188" s="47"/>
      <c r="B188" s="47"/>
      <c r="C188" s="47"/>
      <c r="E188" s="47"/>
      <c r="F188" s="47"/>
      <c r="G188" s="48"/>
      <c r="H188" s="47"/>
      <c r="I188" s="47"/>
      <c r="J188" s="48"/>
      <c r="K188" s="47"/>
      <c r="L188" s="47"/>
      <c r="M188" s="47"/>
      <c r="N188" s="47"/>
      <c r="O188" s="47"/>
      <c r="P188" s="47"/>
      <c r="Q188" s="47"/>
      <c r="R188" s="47" t="s">
        <v>258</v>
      </c>
      <c r="S188" s="36"/>
    </row>
    <row r="189" spans="1:19" s="42" customFormat="1" x14ac:dyDescent="0.2">
      <c r="A189" s="47"/>
      <c r="B189" s="47"/>
      <c r="C189" s="47"/>
      <c r="E189" s="47"/>
      <c r="F189" s="47"/>
      <c r="G189" s="48"/>
      <c r="H189" s="47"/>
      <c r="I189" s="47"/>
      <c r="J189" s="48"/>
      <c r="K189" s="47"/>
      <c r="L189" s="47"/>
      <c r="M189" s="47"/>
      <c r="N189" s="47"/>
      <c r="O189" s="47"/>
      <c r="P189" s="47"/>
      <c r="Q189" s="47"/>
      <c r="R189" s="47" t="s">
        <v>259</v>
      </c>
      <c r="S189" s="36"/>
    </row>
    <row r="190" spans="1:19" s="42" customFormat="1" x14ac:dyDescent="0.2">
      <c r="A190" s="47"/>
      <c r="B190" s="47"/>
      <c r="C190" s="47"/>
      <c r="E190" s="47"/>
      <c r="F190" s="47"/>
      <c r="G190" s="48"/>
      <c r="H190" s="47"/>
      <c r="I190" s="47"/>
      <c r="J190" s="48"/>
      <c r="K190" s="47"/>
      <c r="L190" s="47"/>
      <c r="M190" s="47"/>
      <c r="N190" s="47"/>
      <c r="O190" s="47"/>
      <c r="P190" s="47"/>
      <c r="Q190" s="47"/>
      <c r="R190" s="47" t="s">
        <v>260</v>
      </c>
      <c r="S190" s="36"/>
    </row>
    <row r="191" spans="1:19" s="42" customFormat="1" x14ac:dyDescent="0.2">
      <c r="A191" s="47"/>
      <c r="B191" s="47"/>
      <c r="C191" s="47"/>
      <c r="E191" s="47"/>
      <c r="F191" s="47"/>
      <c r="G191" s="48"/>
      <c r="H191" s="47"/>
      <c r="I191" s="47"/>
      <c r="J191" s="48"/>
      <c r="K191" s="47"/>
      <c r="L191" s="47"/>
      <c r="M191" s="47"/>
      <c r="N191" s="47"/>
      <c r="O191" s="47"/>
      <c r="P191" s="47"/>
      <c r="Q191" s="47"/>
      <c r="R191" s="47" t="s">
        <v>261</v>
      </c>
      <c r="S191" s="36"/>
    </row>
    <row r="192" spans="1:19" s="42" customFormat="1" x14ac:dyDescent="0.2">
      <c r="A192" s="47"/>
      <c r="B192" s="47"/>
      <c r="C192" s="47"/>
      <c r="E192" s="47"/>
      <c r="F192" s="47"/>
      <c r="G192" s="48"/>
      <c r="H192" s="47"/>
      <c r="I192" s="47"/>
      <c r="J192" s="48"/>
      <c r="K192" s="47"/>
      <c r="L192" s="47"/>
      <c r="M192" s="47"/>
      <c r="N192" s="47"/>
      <c r="O192" s="47"/>
      <c r="P192" s="47"/>
      <c r="Q192" s="47"/>
      <c r="R192" s="47" t="s">
        <v>262</v>
      </c>
      <c r="S192" s="36"/>
    </row>
    <row r="193" spans="1:20" s="42" customFormat="1" x14ac:dyDescent="0.2">
      <c r="A193" s="47"/>
      <c r="B193" s="47"/>
      <c r="C193" s="47"/>
      <c r="E193" s="47"/>
      <c r="F193" s="47"/>
      <c r="G193" s="48"/>
      <c r="H193" s="47"/>
      <c r="I193" s="47"/>
      <c r="J193" s="48"/>
      <c r="K193" s="47"/>
      <c r="L193" s="47"/>
      <c r="M193" s="47"/>
      <c r="N193" s="47"/>
      <c r="O193" s="47"/>
      <c r="P193" s="47"/>
      <c r="Q193" s="47"/>
      <c r="R193" s="47" t="s">
        <v>263</v>
      </c>
      <c r="S193" s="36"/>
    </row>
    <row r="194" spans="1:20" s="42" customFormat="1" x14ac:dyDescent="0.2">
      <c r="A194" s="47"/>
      <c r="B194" s="47"/>
      <c r="C194" s="47"/>
      <c r="G194" s="43"/>
      <c r="J194" s="43"/>
      <c r="S194" s="36"/>
    </row>
    <row r="195" spans="1:20" s="42" customFormat="1" x14ac:dyDescent="0.2">
      <c r="A195" s="48"/>
      <c r="B195" s="48"/>
      <c r="C195" s="48"/>
      <c r="D195" s="49"/>
      <c r="E195" s="47"/>
      <c r="F195" s="47"/>
      <c r="G195" s="48"/>
      <c r="H195" s="47"/>
      <c r="I195" s="47"/>
      <c r="J195" s="48"/>
      <c r="S195" s="50" t="s">
        <v>264</v>
      </c>
      <c r="T195" s="50">
        <v>4.3</v>
      </c>
    </row>
    <row r="196" spans="1:20" s="42" customFormat="1" x14ac:dyDescent="0.2">
      <c r="A196" s="48"/>
      <c r="B196" s="48"/>
      <c r="C196" s="48"/>
      <c r="D196" s="49"/>
      <c r="E196" s="47"/>
      <c r="F196" s="47"/>
      <c r="G196" s="48"/>
      <c r="H196" s="47"/>
      <c r="I196" s="47"/>
      <c r="J196" s="48"/>
      <c r="S196" s="50" t="s">
        <v>265</v>
      </c>
      <c r="T196" s="50">
        <v>4.4000000000000004</v>
      </c>
    </row>
    <row r="197" spans="1:20" s="42" customFormat="1" x14ac:dyDescent="0.2">
      <c r="A197" s="48"/>
      <c r="B197" s="48"/>
      <c r="C197" s="48"/>
      <c r="D197" s="49"/>
      <c r="E197" s="47"/>
      <c r="F197" s="47"/>
      <c r="G197" s="48"/>
      <c r="H197" s="47"/>
      <c r="I197" s="47"/>
      <c r="J197" s="48"/>
      <c r="S197" s="50" t="s">
        <v>266</v>
      </c>
      <c r="T197" s="50">
        <v>4.5</v>
      </c>
    </row>
    <row r="198" spans="1:20" s="42" customFormat="1" x14ac:dyDescent="0.2">
      <c r="A198" s="48"/>
      <c r="B198" s="48"/>
      <c r="C198" s="48"/>
      <c r="D198" s="49"/>
      <c r="E198" s="47"/>
      <c r="F198" s="47"/>
      <c r="G198" s="48"/>
      <c r="H198" s="47"/>
      <c r="I198" s="47"/>
      <c r="J198" s="48"/>
      <c r="S198" s="50" t="s">
        <v>267</v>
      </c>
      <c r="T198" s="50">
        <v>4.5999999999999996</v>
      </c>
    </row>
    <row r="199" spans="1:20" s="42" customFormat="1" x14ac:dyDescent="0.2">
      <c r="A199" s="44" t="s">
        <v>127</v>
      </c>
      <c r="B199" s="44" t="s">
        <v>268</v>
      </c>
      <c r="C199" s="45" t="s">
        <v>269</v>
      </c>
      <c r="D199" s="50"/>
      <c r="G199" s="43" t="s">
        <v>108</v>
      </c>
      <c r="J199" s="43" t="s">
        <v>270</v>
      </c>
      <c r="S199" s="36"/>
    </row>
    <row r="200" spans="1:20" s="42" customFormat="1" ht="15" x14ac:dyDescent="0.2">
      <c r="G200" s="43"/>
      <c r="J200" s="64" t="s">
        <v>271</v>
      </c>
      <c r="K200" s="50"/>
      <c r="L200" s="50"/>
      <c r="M200" s="50"/>
      <c r="N200" s="50"/>
      <c r="R200" s="64" t="s">
        <v>272</v>
      </c>
      <c r="S200" s="36"/>
    </row>
    <row r="201" spans="1:20" s="42" customFormat="1" x14ac:dyDescent="0.2">
      <c r="A201" s="47"/>
      <c r="B201" s="47"/>
      <c r="C201" s="47"/>
      <c r="E201" s="42" t="s">
        <v>273</v>
      </c>
      <c r="F201" s="42" t="s">
        <v>274</v>
      </c>
      <c r="G201" s="43" t="s">
        <v>275</v>
      </c>
      <c r="H201" s="42" t="s">
        <v>108</v>
      </c>
      <c r="J201" s="47" t="s">
        <v>276</v>
      </c>
      <c r="S201" s="36"/>
    </row>
    <row r="202" spans="1:20" s="42" customFormat="1" ht="409" x14ac:dyDescent="0.2">
      <c r="A202" s="47"/>
      <c r="B202" s="47"/>
      <c r="C202" s="47"/>
      <c r="E202" s="42" t="s">
        <v>273</v>
      </c>
      <c r="F202" s="42" t="s">
        <v>274</v>
      </c>
      <c r="G202" s="43" t="s">
        <v>275</v>
      </c>
      <c r="H202" s="42" t="s">
        <v>108</v>
      </c>
      <c r="J202" s="47" t="s">
        <v>277</v>
      </c>
      <c r="S202" s="54" t="s">
        <v>278</v>
      </c>
    </row>
    <row r="203" spans="1:20" s="42" customFormat="1" x14ac:dyDescent="0.2">
      <c r="A203" s="47"/>
      <c r="B203" s="47"/>
      <c r="C203" s="47"/>
      <c r="E203" s="42" t="s">
        <v>273</v>
      </c>
      <c r="F203" s="42" t="s">
        <v>279</v>
      </c>
      <c r="G203" s="43" t="s">
        <v>108</v>
      </c>
      <c r="J203" s="47" t="s">
        <v>280</v>
      </c>
      <c r="R203" s="50" t="s">
        <v>281</v>
      </c>
      <c r="S203" s="55" t="s">
        <v>282</v>
      </c>
    </row>
    <row r="204" spans="1:20" s="42" customFormat="1" x14ac:dyDescent="0.2">
      <c r="A204" s="47"/>
      <c r="B204" s="47"/>
      <c r="C204" s="47"/>
      <c r="F204" s="42" t="s">
        <v>279</v>
      </c>
      <c r="G204" s="43" t="s">
        <v>108</v>
      </c>
      <c r="H204" s="42" t="s">
        <v>275</v>
      </c>
      <c r="J204" s="47" t="s">
        <v>283</v>
      </c>
      <c r="S204" s="55" t="s">
        <v>284</v>
      </c>
    </row>
    <row r="205" spans="1:20" s="42" customFormat="1" x14ac:dyDescent="0.2">
      <c r="A205" s="47"/>
      <c r="B205" s="47"/>
      <c r="C205" s="47"/>
      <c r="E205" s="42" t="s">
        <v>285</v>
      </c>
      <c r="G205" s="43" t="s">
        <v>275</v>
      </c>
      <c r="J205" s="47" t="s">
        <v>286</v>
      </c>
      <c r="S205" s="36"/>
    </row>
    <row r="206" spans="1:20" s="42" customFormat="1" x14ac:dyDescent="0.2">
      <c r="A206" s="47"/>
      <c r="B206" s="47"/>
      <c r="C206" s="47"/>
      <c r="E206" s="42" t="s">
        <v>287</v>
      </c>
      <c r="F206" s="42" t="s">
        <v>274</v>
      </c>
      <c r="G206" s="43" t="s">
        <v>108</v>
      </c>
      <c r="J206" s="47" t="s">
        <v>288</v>
      </c>
      <c r="R206" s="50" t="s">
        <v>281</v>
      </c>
      <c r="S206" s="55" t="s">
        <v>289</v>
      </c>
    </row>
    <row r="207" spans="1:20" s="42" customFormat="1" x14ac:dyDescent="0.2">
      <c r="A207" s="47"/>
      <c r="B207" s="47"/>
      <c r="C207" s="47"/>
      <c r="E207" s="42" t="s">
        <v>273</v>
      </c>
      <c r="F207" s="42" t="s">
        <v>279</v>
      </c>
      <c r="G207" s="43" t="s">
        <v>108</v>
      </c>
      <c r="J207" s="47" t="s">
        <v>290</v>
      </c>
      <c r="S207" s="55" t="s">
        <v>291</v>
      </c>
    </row>
    <row r="208" spans="1:20" s="42" customFormat="1" x14ac:dyDescent="0.2">
      <c r="A208" s="47"/>
      <c r="B208" s="47"/>
      <c r="C208" s="47"/>
      <c r="E208" s="42" t="s">
        <v>287</v>
      </c>
      <c r="F208" s="42" t="s">
        <v>274</v>
      </c>
      <c r="G208" s="43" t="s">
        <v>108</v>
      </c>
      <c r="H208" s="42" t="s">
        <v>275</v>
      </c>
      <c r="J208" s="47" t="s">
        <v>292</v>
      </c>
      <c r="R208" s="50" t="s">
        <v>281</v>
      </c>
      <c r="S208" s="55" t="s">
        <v>293</v>
      </c>
    </row>
    <row r="209" spans="1:20" s="42" customFormat="1" x14ac:dyDescent="0.2">
      <c r="A209" s="47"/>
      <c r="B209" s="47"/>
      <c r="C209" s="47"/>
      <c r="E209" s="42" t="s">
        <v>287</v>
      </c>
      <c r="F209" s="42" t="s">
        <v>279</v>
      </c>
      <c r="G209" s="43" t="s">
        <v>275</v>
      </c>
      <c r="H209" s="42" t="s">
        <v>108</v>
      </c>
      <c r="J209" s="47" t="s">
        <v>294</v>
      </c>
      <c r="S209" s="36"/>
    </row>
    <row r="210" spans="1:20" s="42" customFormat="1" x14ac:dyDescent="0.2">
      <c r="A210" s="47"/>
      <c r="B210" s="47"/>
      <c r="C210" s="47"/>
      <c r="E210" s="42" t="s">
        <v>287</v>
      </c>
      <c r="F210" s="42" t="s">
        <v>279</v>
      </c>
      <c r="G210" s="43" t="s">
        <v>108</v>
      </c>
      <c r="J210" s="47" t="s">
        <v>295</v>
      </c>
      <c r="S210" s="55" t="s">
        <v>296</v>
      </c>
    </row>
    <row r="211" spans="1:20" s="42" customFormat="1" x14ac:dyDescent="0.2">
      <c r="A211" s="47"/>
      <c r="B211" s="47"/>
      <c r="C211" s="47"/>
      <c r="E211" s="42" t="s">
        <v>297</v>
      </c>
      <c r="F211" s="42" t="s">
        <v>279</v>
      </c>
      <c r="G211" s="43" t="s">
        <v>275</v>
      </c>
      <c r="H211" s="42" t="s">
        <v>108</v>
      </c>
      <c r="J211" s="47" t="s">
        <v>298</v>
      </c>
      <c r="R211" s="50" t="s">
        <v>281</v>
      </c>
      <c r="S211" s="55" t="s">
        <v>299</v>
      </c>
    </row>
    <row r="212" spans="1:20" s="42" customFormat="1" x14ac:dyDescent="0.2">
      <c r="A212" s="47"/>
      <c r="B212" s="47"/>
      <c r="C212" s="47"/>
      <c r="G212" s="43"/>
      <c r="J212" s="43"/>
      <c r="S212" s="36"/>
    </row>
    <row r="213" spans="1:20" s="42" customFormat="1" x14ac:dyDescent="0.2">
      <c r="A213" s="47"/>
      <c r="B213" s="47"/>
      <c r="C213" s="47"/>
      <c r="G213" s="43"/>
    </row>
    <row r="214" spans="1:20" s="42" customFormat="1" x14ac:dyDescent="0.2">
      <c r="A214" s="47"/>
      <c r="B214" s="47"/>
      <c r="C214" s="47"/>
      <c r="E214" s="42" t="s">
        <v>273</v>
      </c>
      <c r="F214" s="42" t="s">
        <v>274</v>
      </c>
      <c r="G214" s="43" t="s">
        <v>108</v>
      </c>
      <c r="J214" s="47" t="s">
        <v>300</v>
      </c>
      <c r="S214" s="36"/>
    </row>
    <row r="215" spans="1:20" s="42" customFormat="1" x14ac:dyDescent="0.2">
      <c r="A215" s="47"/>
      <c r="B215" s="47"/>
      <c r="C215" s="47"/>
      <c r="E215" s="42" t="s">
        <v>297</v>
      </c>
      <c r="G215" s="43"/>
      <c r="J215" s="65" t="s">
        <v>301</v>
      </c>
      <c r="S215" s="55" t="s">
        <v>291</v>
      </c>
    </row>
    <row r="216" spans="1:20" s="42" customFormat="1" x14ac:dyDescent="0.2">
      <c r="A216" s="47"/>
      <c r="B216" s="47"/>
      <c r="C216" s="47"/>
      <c r="E216" s="42" t="s">
        <v>297</v>
      </c>
      <c r="G216" s="43"/>
      <c r="J216" s="65" t="s">
        <v>302</v>
      </c>
      <c r="S216" s="55" t="s">
        <v>291</v>
      </c>
    </row>
    <row r="217" spans="1:20" s="42" customFormat="1" x14ac:dyDescent="0.2">
      <c r="A217" s="47"/>
      <c r="B217" s="47"/>
      <c r="C217" s="47"/>
      <c r="E217" s="42" t="s">
        <v>273</v>
      </c>
      <c r="F217" s="42" t="s">
        <v>274</v>
      </c>
      <c r="G217" s="43" t="s">
        <v>108</v>
      </c>
      <c r="H217" s="42" t="s">
        <v>275</v>
      </c>
      <c r="J217" s="47" t="s">
        <v>303</v>
      </c>
    </row>
    <row r="218" spans="1:20" s="42" customFormat="1" x14ac:dyDescent="0.2">
      <c r="A218" s="47"/>
      <c r="B218" s="47"/>
      <c r="C218" s="47"/>
      <c r="E218" s="42" t="s">
        <v>287</v>
      </c>
      <c r="F218" s="42" t="s">
        <v>274</v>
      </c>
      <c r="G218" s="43" t="s">
        <v>275</v>
      </c>
      <c r="H218" s="42" t="s">
        <v>108</v>
      </c>
      <c r="J218" s="47" t="s">
        <v>304</v>
      </c>
      <c r="R218" s="44" t="s">
        <v>305</v>
      </c>
      <c r="S218" s="50" t="s">
        <v>306</v>
      </c>
      <c r="T218" s="50">
        <v>4.5</v>
      </c>
    </row>
    <row r="219" spans="1:20" s="42" customFormat="1" x14ac:dyDescent="0.2">
      <c r="A219" s="47"/>
      <c r="B219" s="47"/>
      <c r="C219" s="47"/>
      <c r="G219" s="43"/>
      <c r="J219" s="43"/>
    </row>
    <row r="220" spans="1:20" s="42" customFormat="1" x14ac:dyDescent="0.2">
      <c r="A220" s="47"/>
      <c r="B220" s="47"/>
      <c r="C220" s="47"/>
      <c r="E220" s="42" t="s">
        <v>273</v>
      </c>
      <c r="F220" s="42" t="s">
        <v>274</v>
      </c>
      <c r="G220" s="43"/>
      <c r="R220" s="44" t="s">
        <v>307</v>
      </c>
      <c r="S220" s="50" t="s">
        <v>308</v>
      </c>
      <c r="T220" s="50">
        <v>8.3000000000000007</v>
      </c>
    </row>
    <row r="221" spans="1:20" s="42" customFormat="1" x14ac:dyDescent="0.2">
      <c r="A221" s="47"/>
      <c r="B221" s="47"/>
      <c r="C221" s="47"/>
      <c r="G221" s="43"/>
      <c r="J221" s="43"/>
    </row>
    <row r="222" spans="1:20" s="42" customFormat="1" x14ac:dyDescent="0.2">
      <c r="A222" s="47"/>
      <c r="B222" s="47"/>
      <c r="C222" s="47"/>
      <c r="E222" s="42" t="s">
        <v>273</v>
      </c>
      <c r="F222" s="42" t="s">
        <v>309</v>
      </c>
      <c r="G222" s="43"/>
      <c r="R222" s="44" t="s">
        <v>310</v>
      </c>
      <c r="S222" s="50" t="s">
        <v>311</v>
      </c>
      <c r="T222" s="50">
        <v>5.5</v>
      </c>
    </row>
    <row r="223" spans="1:20" s="42" customFormat="1" x14ac:dyDescent="0.2">
      <c r="A223" s="47"/>
      <c r="B223" s="47"/>
      <c r="C223" s="47"/>
      <c r="E223" s="42" t="s">
        <v>273</v>
      </c>
      <c r="F223" s="42" t="s">
        <v>274</v>
      </c>
      <c r="G223" s="43"/>
      <c r="R223" s="44" t="s">
        <v>310</v>
      </c>
      <c r="S223" s="50" t="s">
        <v>312</v>
      </c>
      <c r="T223" s="50">
        <v>5.6</v>
      </c>
    </row>
    <row r="224" spans="1:20" s="42" customFormat="1" x14ac:dyDescent="0.2">
      <c r="A224" s="47"/>
      <c r="B224" s="47"/>
      <c r="C224" s="47"/>
      <c r="E224" s="42" t="s">
        <v>273</v>
      </c>
      <c r="F224" s="42" t="s">
        <v>274</v>
      </c>
      <c r="G224" s="43"/>
      <c r="R224" s="44" t="s">
        <v>310</v>
      </c>
      <c r="S224" s="50" t="s">
        <v>313</v>
      </c>
      <c r="T224" s="50">
        <v>6.7</v>
      </c>
    </row>
    <row r="225" spans="1:20" s="42" customFormat="1" x14ac:dyDescent="0.2">
      <c r="A225" s="47"/>
      <c r="B225" s="47"/>
      <c r="C225" s="47"/>
      <c r="E225" s="42" t="s">
        <v>273</v>
      </c>
      <c r="F225" s="42" t="s">
        <v>274</v>
      </c>
      <c r="G225" s="43"/>
      <c r="R225" s="44" t="s">
        <v>310</v>
      </c>
      <c r="S225" s="50" t="s">
        <v>314</v>
      </c>
      <c r="T225" s="50">
        <v>7.4</v>
      </c>
    </row>
    <row r="226" spans="1:20" s="42" customFormat="1" x14ac:dyDescent="0.2">
      <c r="A226" s="47"/>
      <c r="B226" s="47"/>
      <c r="C226" s="47"/>
      <c r="G226" s="43"/>
      <c r="J226" s="43"/>
      <c r="R226" s="50" t="s">
        <v>310</v>
      </c>
      <c r="S226" s="50" t="s">
        <v>315</v>
      </c>
      <c r="T226" s="50">
        <v>10.3</v>
      </c>
    </row>
    <row r="227" spans="1:20" s="42" customFormat="1" x14ac:dyDescent="0.2">
      <c r="A227" s="47"/>
      <c r="B227" s="47"/>
      <c r="C227" s="47"/>
      <c r="G227" s="43"/>
      <c r="J227" s="43"/>
      <c r="R227" s="50" t="s">
        <v>310</v>
      </c>
      <c r="S227" s="66" t="s">
        <v>316</v>
      </c>
      <c r="T227" s="50">
        <v>11.6</v>
      </c>
    </row>
    <row r="228" spans="1:20" s="42" customFormat="1" ht="15" x14ac:dyDescent="0.2">
      <c r="G228" s="43"/>
      <c r="J228" s="43"/>
      <c r="R228" s="50" t="s">
        <v>310</v>
      </c>
      <c r="S228" s="66" t="s">
        <v>317</v>
      </c>
      <c r="T228" s="50">
        <v>13.4</v>
      </c>
    </row>
    <row r="229" spans="1:20" s="42" customFormat="1" ht="15" x14ac:dyDescent="0.2">
      <c r="G229" s="43"/>
      <c r="J229" s="43"/>
    </row>
    <row r="230" spans="1:20" s="42" customFormat="1" x14ac:dyDescent="0.2">
      <c r="A230" s="44" t="s">
        <v>127</v>
      </c>
      <c r="B230" s="44" t="s">
        <v>318</v>
      </c>
      <c r="C230" s="45" t="s">
        <v>319</v>
      </c>
      <c r="D230" s="50"/>
      <c r="G230" s="43" t="s">
        <v>108</v>
      </c>
      <c r="J230" s="44" t="s">
        <v>320</v>
      </c>
      <c r="K230" s="50"/>
      <c r="L230" s="50"/>
      <c r="M230" s="50"/>
      <c r="N230" s="50"/>
      <c r="S230" s="36"/>
    </row>
    <row r="231" spans="1:20" s="42" customFormat="1" x14ac:dyDescent="0.2">
      <c r="A231" s="47"/>
      <c r="B231" s="47"/>
      <c r="C231" s="47"/>
      <c r="I231" s="67" t="s">
        <v>321</v>
      </c>
      <c r="J231" s="62"/>
      <c r="S231" s="55" t="s">
        <v>322</v>
      </c>
    </row>
    <row r="232" spans="1:20" s="42" customFormat="1" x14ac:dyDescent="0.2">
      <c r="A232" s="47"/>
      <c r="B232" s="47"/>
      <c r="C232" s="47"/>
      <c r="I232" s="67" t="s">
        <v>323</v>
      </c>
      <c r="J232" s="62"/>
      <c r="N232" s="42" t="s">
        <v>324</v>
      </c>
      <c r="S232" s="55" t="s">
        <v>322</v>
      </c>
    </row>
    <row r="233" spans="1:20" s="42" customFormat="1" x14ac:dyDescent="0.2">
      <c r="A233" s="47"/>
      <c r="B233" s="47"/>
      <c r="C233" s="47"/>
      <c r="I233" s="67" t="s">
        <v>325</v>
      </c>
      <c r="J233" s="62"/>
      <c r="N233" s="42" t="s">
        <v>326</v>
      </c>
      <c r="S233" s="55" t="s">
        <v>322</v>
      </c>
    </row>
    <row r="234" spans="1:20" s="42" customFormat="1" x14ac:dyDescent="0.2">
      <c r="A234" s="47"/>
      <c r="B234" s="47"/>
      <c r="C234" s="47"/>
      <c r="I234" s="67" t="s">
        <v>327</v>
      </c>
      <c r="J234" s="62"/>
      <c r="S234" s="55" t="s">
        <v>322</v>
      </c>
    </row>
    <row r="235" spans="1:20" s="42" customFormat="1" x14ac:dyDescent="0.2">
      <c r="A235" s="47"/>
      <c r="B235" s="47"/>
      <c r="C235" s="47"/>
      <c r="I235" s="42" t="s">
        <v>328</v>
      </c>
      <c r="J235" s="47"/>
      <c r="S235" s="36"/>
    </row>
    <row r="236" spans="1:20" s="42" customFormat="1" x14ac:dyDescent="0.2">
      <c r="A236" s="47"/>
      <c r="B236" s="47"/>
      <c r="C236" s="47"/>
      <c r="J236" s="47"/>
      <c r="R236" s="50" t="s">
        <v>329</v>
      </c>
      <c r="S236" s="44" t="s">
        <v>266</v>
      </c>
      <c r="T236" s="50">
        <v>4.5</v>
      </c>
    </row>
    <row r="237" spans="1:20" s="42" customFormat="1" x14ac:dyDescent="0.2">
      <c r="A237" s="47"/>
      <c r="B237" s="47"/>
      <c r="C237" s="47"/>
      <c r="J237" s="47"/>
      <c r="R237" s="50" t="s">
        <v>330</v>
      </c>
      <c r="S237" s="44" t="s">
        <v>331</v>
      </c>
      <c r="T237" s="50">
        <v>9.4</v>
      </c>
    </row>
    <row r="238" spans="1:20" s="42" customFormat="1" x14ac:dyDescent="0.2">
      <c r="A238" s="47"/>
      <c r="B238" s="47"/>
      <c r="C238" s="47"/>
      <c r="J238" s="47"/>
      <c r="S238" s="44" t="s">
        <v>332</v>
      </c>
      <c r="T238" s="50">
        <v>10.199999999999999</v>
      </c>
    </row>
    <row r="239" spans="1:20" s="42" customFormat="1" x14ac:dyDescent="0.2">
      <c r="A239" s="47"/>
      <c r="B239" s="47"/>
      <c r="C239" s="47"/>
      <c r="J239" s="47"/>
      <c r="S239" s="44" t="s">
        <v>316</v>
      </c>
      <c r="T239" s="50">
        <v>11.6</v>
      </c>
    </row>
    <row r="240" spans="1:20" s="42" customFormat="1" x14ac:dyDescent="0.2">
      <c r="A240" s="47"/>
      <c r="B240" s="47"/>
      <c r="C240" s="47"/>
      <c r="J240" s="47"/>
      <c r="S240" s="44" t="s">
        <v>333</v>
      </c>
      <c r="T240" s="50">
        <v>12.3</v>
      </c>
    </row>
    <row r="241" spans="1:20" s="42" customFormat="1" x14ac:dyDescent="0.2">
      <c r="A241" s="44" t="s">
        <v>127</v>
      </c>
      <c r="B241" s="44" t="s">
        <v>318</v>
      </c>
      <c r="C241" s="45" t="s">
        <v>306</v>
      </c>
      <c r="D241" s="50"/>
      <c r="J241" s="47" t="s">
        <v>334</v>
      </c>
      <c r="S241" s="36"/>
    </row>
    <row r="242" spans="1:20" s="42" customFormat="1" x14ac:dyDescent="0.2">
      <c r="A242" s="47"/>
      <c r="B242" s="47"/>
      <c r="C242" s="47"/>
      <c r="J242" s="50" t="s">
        <v>335</v>
      </c>
      <c r="K242" s="50"/>
      <c r="L242" s="50"/>
      <c r="M242" s="50"/>
      <c r="N242" s="50"/>
      <c r="S242" s="36"/>
    </row>
    <row r="243" spans="1:20" s="42" customFormat="1" x14ac:dyDescent="0.2">
      <c r="A243" s="47"/>
      <c r="B243" s="47"/>
      <c r="C243" s="47"/>
      <c r="G243" s="42">
        <v>90</v>
      </c>
      <c r="I243" s="42" t="s">
        <v>329</v>
      </c>
      <c r="J243" s="43"/>
      <c r="K243" s="42" t="s">
        <v>336</v>
      </c>
    </row>
    <row r="244" spans="1:20" s="42" customFormat="1" x14ac:dyDescent="0.2">
      <c r="A244" s="47"/>
      <c r="B244" s="47"/>
      <c r="C244" s="47"/>
      <c r="I244" s="47" t="s">
        <v>337</v>
      </c>
      <c r="J244" s="43"/>
    </row>
    <row r="245" spans="1:20" s="42" customFormat="1" x14ac:dyDescent="0.2">
      <c r="A245" s="47"/>
      <c r="B245" s="47"/>
      <c r="C245" s="47"/>
      <c r="I245" s="47" t="s">
        <v>338</v>
      </c>
      <c r="J245" s="43"/>
      <c r="S245" s="55" t="s">
        <v>291</v>
      </c>
    </row>
    <row r="246" spans="1:20" s="42" customFormat="1" x14ac:dyDescent="0.2">
      <c r="A246" s="47"/>
      <c r="B246" s="47"/>
      <c r="C246" s="47"/>
      <c r="J246" s="43"/>
      <c r="R246" s="50" t="s">
        <v>339</v>
      </c>
      <c r="S246" s="68" t="s">
        <v>340</v>
      </c>
    </row>
    <row r="247" spans="1:20" s="42" customFormat="1" x14ac:dyDescent="0.2">
      <c r="A247" s="47"/>
      <c r="B247" s="47"/>
      <c r="C247" s="47"/>
      <c r="E247" s="42" t="s">
        <v>297</v>
      </c>
      <c r="J247" s="43"/>
      <c r="R247" s="50" t="s">
        <v>341</v>
      </c>
      <c r="S247" s="44" t="s">
        <v>308</v>
      </c>
      <c r="T247" s="50">
        <v>8.3000000000000007</v>
      </c>
    </row>
    <row r="248" spans="1:20" s="42" customFormat="1" x14ac:dyDescent="0.2">
      <c r="A248" s="47"/>
      <c r="B248" s="47"/>
      <c r="C248" s="47"/>
      <c r="J248" s="43"/>
      <c r="R248" s="50" t="s">
        <v>341</v>
      </c>
      <c r="S248" s="44" t="s">
        <v>333</v>
      </c>
      <c r="T248" s="50">
        <v>12.3</v>
      </c>
    </row>
    <row r="249" spans="1:20" s="42" customFormat="1" x14ac:dyDescent="0.2">
      <c r="A249" s="47"/>
      <c r="B249" s="47"/>
      <c r="C249" s="47"/>
      <c r="J249" s="43"/>
      <c r="R249" s="50" t="s">
        <v>342</v>
      </c>
      <c r="S249" s="44" t="s">
        <v>343</v>
      </c>
      <c r="T249" s="50">
        <v>13.3</v>
      </c>
    </row>
    <row r="250" spans="1:20" s="42" customFormat="1" x14ac:dyDescent="0.2">
      <c r="A250" s="47"/>
      <c r="B250" s="47"/>
      <c r="C250" s="47"/>
      <c r="J250" s="43"/>
      <c r="S250" s="36"/>
    </row>
    <row r="251" spans="1:20" x14ac:dyDescent="0.2">
      <c r="A251" s="44" t="s">
        <v>127</v>
      </c>
      <c r="B251" s="44" t="s">
        <v>344</v>
      </c>
      <c r="C251" s="45" t="s">
        <v>267</v>
      </c>
      <c r="D251" s="31"/>
    </row>
    <row r="252" spans="1:20" x14ac:dyDescent="0.2">
      <c r="J252" s="69" t="s">
        <v>345</v>
      </c>
      <c r="K252" s="5"/>
    </row>
    <row r="253" spans="1:20" x14ac:dyDescent="0.2">
      <c r="I253" s="45" t="s">
        <v>346</v>
      </c>
    </row>
    <row r="254" spans="1:20" x14ac:dyDescent="0.2">
      <c r="I254" s="45" t="s">
        <v>347</v>
      </c>
    </row>
    <row r="255" spans="1:20" x14ac:dyDescent="0.2">
      <c r="I255" s="45" t="s">
        <v>139</v>
      </c>
      <c r="J255" s="5" t="s">
        <v>348</v>
      </c>
    </row>
    <row r="256" spans="1:20" x14ac:dyDescent="0.2">
      <c r="R256" s="31" t="s">
        <v>349</v>
      </c>
    </row>
    <row r="257" spans="1:32" outlineLevel="1" x14ac:dyDescent="0.2">
      <c r="R257" s="31" t="s">
        <v>350</v>
      </c>
      <c r="S257" s="70" t="s">
        <v>351</v>
      </c>
    </row>
    <row r="258" spans="1:32" s="71" customFormat="1" outlineLevel="1" x14ac:dyDescent="0.2">
      <c r="J258" s="72"/>
      <c r="S258" s="73"/>
    </row>
    <row r="259" spans="1:32" x14ac:dyDescent="0.2">
      <c r="A259" s="31" t="s">
        <v>352</v>
      </c>
      <c r="B259" s="31" t="s">
        <v>353</v>
      </c>
      <c r="C259" s="45" t="s">
        <v>354</v>
      </c>
      <c r="D259" s="31" t="s">
        <v>355</v>
      </c>
      <c r="J259" s="5" t="s">
        <v>356</v>
      </c>
      <c r="W259" s="69" t="s">
        <v>357</v>
      </c>
    </row>
    <row r="260" spans="1:32" outlineLevel="1" x14ac:dyDescent="0.2">
      <c r="I260" s="31" t="s">
        <v>209</v>
      </c>
      <c r="W260" s="69"/>
    </row>
    <row r="261" spans="1:32" outlineLevel="1" x14ac:dyDescent="0.2">
      <c r="I261" s="31" t="s">
        <v>358</v>
      </c>
      <c r="L261" t="s">
        <v>359</v>
      </c>
      <c r="W261" s="69"/>
    </row>
    <row r="262" spans="1:32" outlineLevel="1" x14ac:dyDescent="0.2">
      <c r="I262" s="31" t="s">
        <v>360</v>
      </c>
      <c r="W262" s="69"/>
    </row>
    <row r="263" spans="1:32" outlineLevel="1" x14ac:dyDescent="0.2">
      <c r="J263" s="69" t="s">
        <v>361</v>
      </c>
      <c r="R263" s="31" t="s">
        <v>362</v>
      </c>
      <c r="W263" s="69"/>
    </row>
    <row r="264" spans="1:32" outlineLevel="2" x14ac:dyDescent="0.2">
      <c r="J264" s="5" t="s">
        <v>363</v>
      </c>
      <c r="R264" t="s">
        <v>364</v>
      </c>
      <c r="S264" s="6" t="s">
        <v>365</v>
      </c>
      <c r="T264" t="s">
        <v>366</v>
      </c>
      <c r="U264" t="s">
        <v>367</v>
      </c>
      <c r="V264" t="s">
        <v>368</v>
      </c>
      <c r="W264" t="s">
        <v>369</v>
      </c>
      <c r="Y264" t="s">
        <v>370</v>
      </c>
      <c r="Z264" t="s">
        <v>371</v>
      </c>
      <c r="AA264" t="s">
        <v>372</v>
      </c>
      <c r="AB264" t="s">
        <v>373</v>
      </c>
      <c r="AC264" t="s">
        <v>374</v>
      </c>
      <c r="AD264" t="s">
        <v>375</v>
      </c>
      <c r="AE264" t="s">
        <v>376</v>
      </c>
      <c r="AF264" t="s">
        <v>377</v>
      </c>
    </row>
    <row r="265" spans="1:32" ht="30" outlineLevel="2" x14ac:dyDescent="0.2">
      <c r="S265" s="54" t="s">
        <v>378</v>
      </c>
      <c r="W265" t="s">
        <v>379</v>
      </c>
      <c r="Y265" t="s">
        <v>380</v>
      </c>
    </row>
    <row r="266" spans="1:32" outlineLevel="2" x14ac:dyDescent="0.2">
      <c r="S266" s="54" t="s">
        <v>381</v>
      </c>
      <c r="W266" t="s">
        <v>382</v>
      </c>
      <c r="Y266" t="s">
        <v>383</v>
      </c>
    </row>
    <row r="267" spans="1:32" outlineLevel="2" x14ac:dyDescent="0.2">
      <c r="S267" s="54" t="s">
        <v>384</v>
      </c>
      <c r="W267" s="74">
        <v>0.04</v>
      </c>
      <c r="Y267" s="74">
        <v>0.04</v>
      </c>
    </row>
    <row r="268" spans="1:32" ht="30" outlineLevel="2" x14ac:dyDescent="0.2">
      <c r="S268" s="54" t="s">
        <v>385</v>
      </c>
      <c r="W268" t="s">
        <v>386</v>
      </c>
      <c r="Y268" t="s">
        <v>387</v>
      </c>
    </row>
    <row r="269" spans="1:32" outlineLevel="2" x14ac:dyDescent="0.2">
      <c r="S269" s="54" t="s">
        <v>388</v>
      </c>
      <c r="W269" t="s">
        <v>389</v>
      </c>
      <c r="Y269" t="s">
        <v>390</v>
      </c>
    </row>
    <row r="270" spans="1:32" outlineLevel="2" x14ac:dyDescent="0.2">
      <c r="S270" s="54" t="s">
        <v>391</v>
      </c>
      <c r="W270" t="s">
        <v>392</v>
      </c>
      <c r="Y270" t="s">
        <v>393</v>
      </c>
    </row>
    <row r="271" spans="1:32" outlineLevel="2" x14ac:dyDescent="0.2">
      <c r="J271" s="5" t="s">
        <v>394</v>
      </c>
    </row>
    <row r="272" spans="1:32" outlineLevel="2" x14ac:dyDescent="0.2">
      <c r="J272" s="5" t="s">
        <v>395</v>
      </c>
      <c r="M272" t="s">
        <v>396</v>
      </c>
    </row>
    <row r="273" spans="3:19" x14ac:dyDescent="0.2">
      <c r="J273" s="5" t="s">
        <v>397</v>
      </c>
    </row>
    <row r="274" spans="3:19" x14ac:dyDescent="0.2">
      <c r="J274" s="5" t="s">
        <v>398</v>
      </c>
    </row>
    <row r="275" spans="3:19" x14ac:dyDescent="0.2">
      <c r="J275" s="5" t="s">
        <v>399</v>
      </c>
    </row>
    <row r="276" spans="3:19" x14ac:dyDescent="0.2">
      <c r="J276" s="5" t="s">
        <v>400</v>
      </c>
    </row>
    <row r="277" spans="3:19" x14ac:dyDescent="0.2">
      <c r="J277" s="5" t="s">
        <v>401</v>
      </c>
    </row>
    <row r="278" spans="3:19" x14ac:dyDescent="0.2">
      <c r="J278" s="5" t="s">
        <v>402</v>
      </c>
    </row>
    <row r="280" spans="3:19" x14ac:dyDescent="0.2">
      <c r="J280" s="69" t="s">
        <v>403</v>
      </c>
      <c r="S280" s="75" t="s">
        <v>404</v>
      </c>
    </row>
    <row r="281" spans="3:19" x14ac:dyDescent="0.2">
      <c r="J281" s="5" t="s">
        <v>405</v>
      </c>
    </row>
    <row r="282" spans="3:19" x14ac:dyDescent="0.2">
      <c r="J282" s="5" t="s">
        <v>406</v>
      </c>
      <c r="S282" s="75" t="s">
        <v>407</v>
      </c>
    </row>
    <row r="283" spans="3:19" x14ac:dyDescent="0.2">
      <c r="J283" s="5" t="s">
        <v>408</v>
      </c>
      <c r="S283" s="75"/>
    </row>
    <row r="284" spans="3:19" x14ac:dyDescent="0.2">
      <c r="J284" s="5" t="s">
        <v>409</v>
      </c>
      <c r="S284" s="75"/>
    </row>
    <row r="285" spans="3:19" x14ac:dyDescent="0.2">
      <c r="C285" t="s">
        <v>410</v>
      </c>
      <c r="J285" s="5" t="s">
        <v>411</v>
      </c>
      <c r="S285" s="75"/>
    </row>
    <row r="288" spans="3:19" x14ac:dyDescent="0.2">
      <c r="D288" t="s">
        <v>412</v>
      </c>
    </row>
    <row r="289" spans="1:19" x14ac:dyDescent="0.2">
      <c r="A289" s="31" t="s">
        <v>352</v>
      </c>
      <c r="B289" s="31" t="s">
        <v>218</v>
      </c>
      <c r="C289" s="45" t="s">
        <v>413</v>
      </c>
      <c r="D289" s="31"/>
      <c r="J289" s="5" t="s">
        <v>414</v>
      </c>
    </row>
    <row r="290" spans="1:19" s="29" customFormat="1" x14ac:dyDescent="0.2">
      <c r="I290" s="45" t="s">
        <v>415</v>
      </c>
      <c r="J290" s="29" t="s">
        <v>416</v>
      </c>
      <c r="S290" s="36"/>
    </row>
    <row r="291" spans="1:19" s="29" customFormat="1" x14ac:dyDescent="0.2">
      <c r="I291" s="45" t="s">
        <v>417</v>
      </c>
      <c r="S291" s="36"/>
    </row>
    <row r="292" spans="1:19" s="29" customFormat="1" x14ac:dyDescent="0.2">
      <c r="I292" s="45" t="s">
        <v>360</v>
      </c>
      <c r="S292" s="36"/>
    </row>
    <row r="293" spans="1:19" x14ac:dyDescent="0.2">
      <c r="G293" t="s">
        <v>108</v>
      </c>
      <c r="J293" s="5" t="s">
        <v>418</v>
      </c>
    </row>
    <row r="294" spans="1:19" x14ac:dyDescent="0.2">
      <c r="G294" t="s">
        <v>108</v>
      </c>
      <c r="J294" s="5" t="s">
        <v>419</v>
      </c>
    </row>
    <row r="296" spans="1:19" x14ac:dyDescent="0.2">
      <c r="G296" t="s">
        <v>420</v>
      </c>
      <c r="J296" s="38" t="s">
        <v>421</v>
      </c>
    </row>
    <row r="297" spans="1:19" x14ac:dyDescent="0.2">
      <c r="J297" s="76" t="s">
        <v>422</v>
      </c>
    </row>
    <row r="298" spans="1:19" x14ac:dyDescent="0.2">
      <c r="J298" s="76" t="s">
        <v>423</v>
      </c>
    </row>
    <row r="299" spans="1:19" x14ac:dyDescent="0.2">
      <c r="J299" s="76" t="s">
        <v>424</v>
      </c>
    </row>
    <row r="300" spans="1:19" x14ac:dyDescent="0.2">
      <c r="J300" s="76" t="s">
        <v>425</v>
      </c>
    </row>
    <row r="301" spans="1:19" x14ac:dyDescent="0.2">
      <c r="J301" s="76" t="s">
        <v>426</v>
      </c>
    </row>
    <row r="302" spans="1:19" x14ac:dyDescent="0.2">
      <c r="J302" s="76" t="s">
        <v>427</v>
      </c>
    </row>
    <row r="303" spans="1:19" x14ac:dyDescent="0.2">
      <c r="J303" s="76" t="s">
        <v>428</v>
      </c>
    </row>
    <row r="304" spans="1:19" x14ac:dyDescent="0.2">
      <c r="J304" s="76" t="s">
        <v>429</v>
      </c>
    </row>
    <row r="305" spans="7:19" x14ac:dyDescent="0.2">
      <c r="J305" s="76"/>
    </row>
    <row r="306" spans="7:19" x14ac:dyDescent="0.2">
      <c r="J306" s="38" t="s">
        <v>430</v>
      </c>
      <c r="M306" t="s">
        <v>431</v>
      </c>
    </row>
    <row r="307" spans="7:19" x14ac:dyDescent="0.2">
      <c r="J307" s="76" t="s">
        <v>432</v>
      </c>
    </row>
    <row r="308" spans="7:19" x14ac:dyDescent="0.2">
      <c r="J308" s="76" t="s">
        <v>433</v>
      </c>
    </row>
    <row r="309" spans="7:19" x14ac:dyDescent="0.2">
      <c r="J309" s="76" t="s">
        <v>434</v>
      </c>
    </row>
    <row r="310" spans="7:19" x14ac:dyDescent="0.2">
      <c r="J310" s="76" t="s">
        <v>435</v>
      </c>
    </row>
    <row r="311" spans="7:19" x14ac:dyDescent="0.2">
      <c r="J311" s="76" t="s">
        <v>436</v>
      </c>
    </row>
    <row r="312" spans="7:19" x14ac:dyDescent="0.2">
      <c r="J312" s="76"/>
    </row>
    <row r="313" spans="7:19" x14ac:dyDescent="0.2">
      <c r="G313" t="s">
        <v>108</v>
      </c>
      <c r="J313" s="5" t="s">
        <v>437</v>
      </c>
    </row>
    <row r="314" spans="7:19" x14ac:dyDescent="0.2">
      <c r="G314" t="s">
        <v>108</v>
      </c>
      <c r="J314" s="76" t="s">
        <v>438</v>
      </c>
      <c r="S314" s="55" t="s">
        <v>439</v>
      </c>
    </row>
    <row r="315" spans="7:19" x14ac:dyDescent="0.2">
      <c r="G315" t="s">
        <v>108</v>
      </c>
      <c r="J315" s="76" t="s">
        <v>440</v>
      </c>
      <c r="S315" s="55" t="s">
        <v>441</v>
      </c>
    </row>
    <row r="316" spans="7:19" x14ac:dyDescent="0.2">
      <c r="G316" t="s">
        <v>108</v>
      </c>
      <c r="J316" s="76" t="s">
        <v>442</v>
      </c>
      <c r="S316" s="55" t="s">
        <v>443</v>
      </c>
    </row>
    <row r="317" spans="7:19" x14ac:dyDescent="0.2">
      <c r="G317" t="s">
        <v>108</v>
      </c>
      <c r="J317" s="76" t="s">
        <v>444</v>
      </c>
      <c r="S317" s="55" t="s">
        <v>445</v>
      </c>
    </row>
    <row r="318" spans="7:19" x14ac:dyDescent="0.2">
      <c r="G318" t="s">
        <v>108</v>
      </c>
      <c r="J318" s="76" t="s">
        <v>446</v>
      </c>
      <c r="S318" s="55" t="s">
        <v>447</v>
      </c>
    </row>
    <row r="319" spans="7:19" x14ac:dyDescent="0.2">
      <c r="G319" t="s">
        <v>108</v>
      </c>
      <c r="J319" s="76" t="s">
        <v>448</v>
      </c>
      <c r="S319" s="55" t="s">
        <v>449</v>
      </c>
    </row>
    <row r="320" spans="7:19" x14ac:dyDescent="0.2">
      <c r="G320" t="s">
        <v>108</v>
      </c>
      <c r="J320" s="5" t="s">
        <v>450</v>
      </c>
      <c r="S320" s="55" t="s">
        <v>451</v>
      </c>
    </row>
    <row r="322" spans="1:20" x14ac:dyDescent="0.2">
      <c r="E322" t="s">
        <v>452</v>
      </c>
      <c r="J322" s="5" t="s">
        <v>453</v>
      </c>
      <c r="R322" s="31" t="s">
        <v>250</v>
      </c>
    </row>
    <row r="323" spans="1:20" x14ac:dyDescent="0.2">
      <c r="S323" s="66" t="s">
        <v>454</v>
      </c>
      <c r="T323" s="31">
        <v>5.2</v>
      </c>
    </row>
    <row r="324" spans="1:20" x14ac:dyDescent="0.2">
      <c r="S324" s="66" t="s">
        <v>455</v>
      </c>
      <c r="T324" s="31">
        <v>13.3</v>
      </c>
    </row>
    <row r="325" spans="1:20" x14ac:dyDescent="0.2">
      <c r="A325" s="31" t="s">
        <v>352</v>
      </c>
      <c r="B325" s="31" t="s">
        <v>268</v>
      </c>
      <c r="C325" s="45" t="s">
        <v>343</v>
      </c>
      <c r="D325" s="31"/>
    </row>
    <row r="326" spans="1:20" x14ac:dyDescent="0.2">
      <c r="I326" s="17" t="s">
        <v>250</v>
      </c>
      <c r="J326" s="15"/>
      <c r="K326" s="17"/>
      <c r="R326" t="s">
        <v>456</v>
      </c>
    </row>
    <row r="327" spans="1:20" x14ac:dyDescent="0.2">
      <c r="I327" s="17" t="s">
        <v>457</v>
      </c>
      <c r="J327" s="15"/>
      <c r="K327" s="17"/>
      <c r="R327" t="s">
        <v>458</v>
      </c>
    </row>
    <row r="328" spans="1:20" x14ac:dyDescent="0.2">
      <c r="I328" s="14" t="s">
        <v>340</v>
      </c>
      <c r="R328" t="s">
        <v>459</v>
      </c>
    </row>
    <row r="329" spans="1:20" x14ac:dyDescent="0.2">
      <c r="I329" t="s">
        <v>139</v>
      </c>
      <c r="R329" t="s">
        <v>460</v>
      </c>
    </row>
    <row r="330" spans="1:20" x14ac:dyDescent="0.2">
      <c r="R330" t="s">
        <v>461</v>
      </c>
    </row>
    <row r="331" spans="1:20" x14ac:dyDescent="0.2">
      <c r="A331" s="31" t="s">
        <v>352</v>
      </c>
      <c r="B331" s="31" t="s">
        <v>462</v>
      </c>
      <c r="C331" s="45" t="s">
        <v>463</v>
      </c>
      <c r="D331" s="31"/>
      <c r="J331" t="s">
        <v>464</v>
      </c>
    </row>
    <row r="332" spans="1:20" x14ac:dyDescent="0.2">
      <c r="J332" s="5" t="s">
        <v>465</v>
      </c>
    </row>
    <row r="333" spans="1:20" x14ac:dyDescent="0.2">
      <c r="J333" s="5" t="s">
        <v>466</v>
      </c>
    </row>
    <row r="334" spans="1:20" x14ac:dyDescent="0.2">
      <c r="J334" s="5" t="s">
        <v>467</v>
      </c>
    </row>
    <row r="336" spans="1:20" x14ac:dyDescent="0.2">
      <c r="I336" t="s">
        <v>250</v>
      </c>
    </row>
    <row r="337" spans="1:20" x14ac:dyDescent="0.2">
      <c r="I337" t="s">
        <v>244</v>
      </c>
    </row>
    <row r="338" spans="1:20" x14ac:dyDescent="0.2">
      <c r="I338" t="s">
        <v>342</v>
      </c>
    </row>
    <row r="339" spans="1:20" x14ac:dyDescent="0.2">
      <c r="I339" t="s">
        <v>468</v>
      </c>
    </row>
    <row r="340" spans="1:20" x14ac:dyDescent="0.2">
      <c r="J340" s="5" t="s">
        <v>469</v>
      </c>
    </row>
    <row r="341" spans="1:20" x14ac:dyDescent="0.2">
      <c r="J341" s="5" t="s">
        <v>470</v>
      </c>
    </row>
    <row r="342" spans="1:20" x14ac:dyDescent="0.2">
      <c r="J342" s="5" t="s">
        <v>471</v>
      </c>
    </row>
    <row r="343" spans="1:20" x14ac:dyDescent="0.2">
      <c r="J343" s="5" t="s">
        <v>472</v>
      </c>
    </row>
    <row r="344" spans="1:20" x14ac:dyDescent="0.2">
      <c r="J344" s="5" t="s">
        <v>473</v>
      </c>
    </row>
    <row r="345" spans="1:20" x14ac:dyDescent="0.2">
      <c r="J345" s="5" t="s">
        <v>474</v>
      </c>
    </row>
    <row r="346" spans="1:20" x14ac:dyDescent="0.2">
      <c r="R346" s="31" t="s">
        <v>475</v>
      </c>
      <c r="S346" s="66" t="s">
        <v>476</v>
      </c>
      <c r="T346" s="31">
        <v>4.4000000000000004</v>
      </c>
    </row>
    <row r="347" spans="1:20" x14ac:dyDescent="0.2">
      <c r="R347" s="31" t="s">
        <v>477</v>
      </c>
      <c r="S347" s="66" t="s">
        <v>266</v>
      </c>
      <c r="T347" s="31">
        <v>4.5</v>
      </c>
    </row>
    <row r="348" spans="1:20" x14ac:dyDescent="0.2">
      <c r="R348" t="s">
        <v>139</v>
      </c>
    </row>
    <row r="350" spans="1:20" s="77" customFormat="1" ht="15" x14ac:dyDescent="0.2">
      <c r="A350" s="77" t="s">
        <v>25</v>
      </c>
      <c r="J350" s="2"/>
      <c r="S350" s="78"/>
    </row>
    <row r="351" spans="1:20" x14ac:dyDescent="0.2">
      <c r="A351" s="79"/>
    </row>
    <row r="352" spans="1:20" s="76" customFormat="1" x14ac:dyDescent="0.2">
      <c r="A352" s="69"/>
      <c r="J352" s="5"/>
      <c r="S352" s="6"/>
    </row>
    <row r="353" spans="1:19" s="76" customFormat="1" x14ac:dyDescent="0.2">
      <c r="A353" s="76" t="s">
        <v>478</v>
      </c>
      <c r="B353" s="76" t="s">
        <v>479</v>
      </c>
      <c r="C353" s="80" t="s">
        <v>480</v>
      </c>
      <c r="D353" s="81"/>
      <c r="J353" s="5" t="s">
        <v>481</v>
      </c>
      <c r="S353" s="6"/>
    </row>
    <row r="354" spans="1:19" s="76" customFormat="1" x14ac:dyDescent="0.2">
      <c r="J354" s="76" t="s">
        <v>482</v>
      </c>
      <c r="S354" s="6"/>
    </row>
    <row r="355" spans="1:19" s="76" customFormat="1" x14ac:dyDescent="0.2">
      <c r="J355" s="76" t="s">
        <v>483</v>
      </c>
      <c r="S355" s="6"/>
    </row>
    <row r="356" spans="1:19" s="76" customFormat="1" x14ac:dyDescent="0.2">
      <c r="J356" s="76" t="s">
        <v>484</v>
      </c>
      <c r="S356" s="6"/>
    </row>
    <row r="357" spans="1:19" s="76" customFormat="1" x14ac:dyDescent="0.2">
      <c r="J357" s="76" t="s">
        <v>485</v>
      </c>
      <c r="S357" s="6"/>
    </row>
    <row r="358" spans="1:19" s="76" customFormat="1" x14ac:dyDescent="0.2">
      <c r="J358" s="76" t="s">
        <v>486</v>
      </c>
      <c r="S358" s="6"/>
    </row>
    <row r="359" spans="1:19" s="76" customFormat="1" x14ac:dyDescent="0.2">
      <c r="I359" s="76" t="s">
        <v>487</v>
      </c>
      <c r="J359" s="5"/>
      <c r="S359" s="6"/>
    </row>
    <row r="360" spans="1:19" s="76" customFormat="1" x14ac:dyDescent="0.2">
      <c r="I360" s="76" t="s">
        <v>488</v>
      </c>
      <c r="J360" s="5"/>
      <c r="S360" s="6"/>
    </row>
    <row r="361" spans="1:19" s="76" customFormat="1" x14ac:dyDescent="0.2">
      <c r="I361" s="76" t="s">
        <v>489</v>
      </c>
      <c r="J361" s="5"/>
      <c r="S361" s="6"/>
    </row>
    <row r="362" spans="1:19" s="76" customFormat="1" x14ac:dyDescent="0.2">
      <c r="J362" s="5"/>
      <c r="R362" s="5" t="s">
        <v>490</v>
      </c>
      <c r="S362" s="6"/>
    </row>
    <row r="363" spans="1:19" s="76" customFormat="1" x14ac:dyDescent="0.2">
      <c r="J363" s="5"/>
      <c r="R363" s="76" t="s">
        <v>491</v>
      </c>
      <c r="S363" s="6"/>
    </row>
    <row r="364" spans="1:19" s="76" customFormat="1" x14ac:dyDescent="0.2">
      <c r="A364" s="76" t="s">
        <v>478</v>
      </c>
      <c r="B364" s="76" t="s">
        <v>479</v>
      </c>
      <c r="C364" s="76" t="s">
        <v>492</v>
      </c>
      <c r="J364" s="5" t="s">
        <v>493</v>
      </c>
      <c r="S364" s="6"/>
    </row>
    <row r="365" spans="1:19" s="76" customFormat="1" x14ac:dyDescent="0.2">
      <c r="J365" s="76" t="s">
        <v>494</v>
      </c>
      <c r="S365" s="6"/>
    </row>
    <row r="366" spans="1:19" s="76" customFormat="1" x14ac:dyDescent="0.2">
      <c r="J366" s="76" t="s">
        <v>495</v>
      </c>
      <c r="S366" s="6"/>
    </row>
    <row r="367" spans="1:19" s="76" customFormat="1" x14ac:dyDescent="0.2">
      <c r="J367" s="76" t="s">
        <v>496</v>
      </c>
      <c r="S367" s="6"/>
    </row>
    <row r="368" spans="1:19" s="76" customFormat="1" x14ac:dyDescent="0.2">
      <c r="J368" s="76" t="s">
        <v>497</v>
      </c>
      <c r="S368" s="6"/>
    </row>
    <row r="369" spans="7:19" s="76" customFormat="1" x14ac:dyDescent="0.2">
      <c r="I369" s="5" t="s">
        <v>498</v>
      </c>
      <c r="J369" s="5"/>
      <c r="S369" s="6"/>
    </row>
    <row r="370" spans="7:19" s="76" customFormat="1" x14ac:dyDescent="0.2">
      <c r="I370" s="82" t="s">
        <v>499</v>
      </c>
      <c r="S370" s="6"/>
    </row>
    <row r="371" spans="7:19" s="76" customFormat="1" x14ac:dyDescent="0.2">
      <c r="I371" s="76" t="s">
        <v>500</v>
      </c>
      <c r="S371" s="6"/>
    </row>
    <row r="372" spans="7:19" s="76" customFormat="1" x14ac:dyDescent="0.2">
      <c r="I372" s="76" t="s">
        <v>501</v>
      </c>
      <c r="J372" s="5"/>
      <c r="S372" s="6"/>
    </row>
    <row r="373" spans="7:19" s="76" customFormat="1" x14ac:dyDescent="0.2">
      <c r="H373" s="83" t="s">
        <v>502</v>
      </c>
      <c r="I373" s="84"/>
      <c r="J373" s="83" t="s">
        <v>503</v>
      </c>
      <c r="S373" s="6"/>
    </row>
    <row r="374" spans="7:19" s="76" customFormat="1" x14ac:dyDescent="0.2">
      <c r="H374" s="83" t="s">
        <v>504</v>
      </c>
      <c r="I374" s="84"/>
      <c r="J374" s="84" t="s">
        <v>505</v>
      </c>
      <c r="S374" s="6"/>
    </row>
    <row r="375" spans="7:19" s="76" customFormat="1" x14ac:dyDescent="0.2">
      <c r="J375" s="76" t="s">
        <v>506</v>
      </c>
      <c r="S375" s="6"/>
    </row>
    <row r="376" spans="7:19" s="76" customFormat="1" x14ac:dyDescent="0.2">
      <c r="J376" s="76" t="s">
        <v>507</v>
      </c>
      <c r="S376" s="6"/>
    </row>
    <row r="377" spans="7:19" s="76" customFormat="1" x14ac:dyDescent="0.2">
      <c r="J377" s="76" t="s">
        <v>508</v>
      </c>
      <c r="S377" s="6"/>
    </row>
    <row r="378" spans="7:19" s="76" customFormat="1" x14ac:dyDescent="0.2">
      <c r="J378" s="76" t="s">
        <v>509</v>
      </c>
      <c r="S378" s="6"/>
    </row>
    <row r="379" spans="7:19" s="76" customFormat="1" x14ac:dyDescent="0.2">
      <c r="J379" s="76" t="s">
        <v>510</v>
      </c>
      <c r="S379" s="6"/>
    </row>
    <row r="380" spans="7:19" s="76" customFormat="1" x14ac:dyDescent="0.2">
      <c r="G380" s="76" t="s">
        <v>511</v>
      </c>
      <c r="R380" s="5" t="s">
        <v>512</v>
      </c>
      <c r="S380" s="6"/>
    </row>
    <row r="381" spans="7:19" s="76" customFormat="1" x14ac:dyDescent="0.2">
      <c r="G381" s="85" t="s">
        <v>513</v>
      </c>
      <c r="R381" s="5"/>
      <c r="S381" s="6"/>
    </row>
    <row r="382" spans="7:19" s="76" customFormat="1" x14ac:dyDescent="0.2">
      <c r="G382" s="76" t="s">
        <v>514</v>
      </c>
      <c r="R382" s="5"/>
      <c r="S382" s="6"/>
    </row>
    <row r="383" spans="7:19" s="76" customFormat="1" x14ac:dyDescent="0.2">
      <c r="G383" s="76" t="s">
        <v>515</v>
      </c>
      <c r="R383" s="5"/>
      <c r="S383" s="6"/>
    </row>
    <row r="384" spans="7:19" s="76" customFormat="1" x14ac:dyDescent="0.2">
      <c r="R384" s="5"/>
      <c r="S384" s="6"/>
    </row>
    <row r="385" spans="1:19" s="76" customFormat="1" x14ac:dyDescent="0.2">
      <c r="R385" s="5" t="s">
        <v>516</v>
      </c>
      <c r="S385" s="6"/>
    </row>
    <row r="386" spans="1:19" s="76" customFormat="1" x14ac:dyDescent="0.2">
      <c r="G386" s="76" t="s">
        <v>517</v>
      </c>
      <c r="R386" s="5"/>
    </row>
    <row r="387" spans="1:19" s="76" customFormat="1" x14ac:dyDescent="0.2">
      <c r="G387" s="76" t="s">
        <v>518</v>
      </c>
      <c r="R387" s="5"/>
      <c r="S387" s="6"/>
    </row>
    <row r="388" spans="1:19" s="76" customFormat="1" x14ac:dyDescent="0.2">
      <c r="G388" s="76" t="s">
        <v>519</v>
      </c>
      <c r="R388" s="5"/>
      <c r="S388" s="6"/>
    </row>
    <row r="389" spans="1:19" s="76" customFormat="1" x14ac:dyDescent="0.2">
      <c r="G389" s="76" t="s">
        <v>520</v>
      </c>
      <c r="R389" s="5"/>
      <c r="S389" s="6"/>
    </row>
    <row r="390" spans="1:19" s="76" customFormat="1" x14ac:dyDescent="0.2">
      <c r="G390" s="6" t="s">
        <v>521</v>
      </c>
      <c r="H390" s="76" t="s">
        <v>522</v>
      </c>
      <c r="I390" s="76" t="s">
        <v>523</v>
      </c>
      <c r="J390" s="76" t="s">
        <v>524</v>
      </c>
      <c r="L390" s="76" t="s">
        <v>525</v>
      </c>
      <c r="M390" s="76" t="s">
        <v>526</v>
      </c>
      <c r="N390" s="76" t="s">
        <v>527</v>
      </c>
      <c r="O390" s="76" t="s">
        <v>528</v>
      </c>
      <c r="P390" s="76" t="s">
        <v>529</v>
      </c>
      <c r="R390" s="76" t="s">
        <v>530</v>
      </c>
      <c r="S390" s="5"/>
    </row>
    <row r="391" spans="1:19" s="76" customFormat="1" x14ac:dyDescent="0.2">
      <c r="R391" s="5"/>
      <c r="S391" s="6"/>
    </row>
    <row r="392" spans="1:19" s="86" customFormat="1" x14ac:dyDescent="0.2">
      <c r="A392" s="86" t="s">
        <v>478</v>
      </c>
      <c r="B392" s="86" t="s">
        <v>479</v>
      </c>
      <c r="C392" s="86" t="s">
        <v>531</v>
      </c>
      <c r="D392" s="72" t="s">
        <v>532</v>
      </c>
      <c r="J392" s="86" t="s">
        <v>533</v>
      </c>
    </row>
    <row r="393" spans="1:19" s="76" customFormat="1" x14ac:dyDescent="0.2">
      <c r="J393" s="83" t="s">
        <v>534</v>
      </c>
      <c r="S393" s="6"/>
    </row>
    <row r="394" spans="1:19" s="76" customFormat="1" x14ac:dyDescent="0.2">
      <c r="J394" s="76" t="s">
        <v>535</v>
      </c>
      <c r="S394" s="6"/>
    </row>
    <row r="395" spans="1:19" s="76" customFormat="1" x14ac:dyDescent="0.2">
      <c r="I395" s="85" t="s">
        <v>536</v>
      </c>
      <c r="S395" s="6"/>
    </row>
    <row r="396" spans="1:19" s="76" customFormat="1" x14ac:dyDescent="0.2">
      <c r="I396" s="85" t="s">
        <v>230</v>
      </c>
      <c r="S396" s="6"/>
    </row>
    <row r="397" spans="1:19" s="76" customFormat="1" x14ac:dyDescent="0.2">
      <c r="I397" s="85" t="s">
        <v>537</v>
      </c>
      <c r="S397" s="6"/>
    </row>
    <row r="398" spans="1:19" s="76" customFormat="1" x14ac:dyDescent="0.2">
      <c r="R398" s="5" t="s">
        <v>538</v>
      </c>
      <c r="S398" s="6"/>
    </row>
    <row r="399" spans="1:19" s="76" customFormat="1" x14ac:dyDescent="0.2">
      <c r="D399" s="84" t="s">
        <v>539</v>
      </c>
      <c r="G399" s="87" t="s">
        <v>540</v>
      </c>
      <c r="S399" s="6"/>
    </row>
    <row r="400" spans="1:19" s="76" customFormat="1" x14ac:dyDescent="0.2">
      <c r="G400" s="87" t="s">
        <v>541</v>
      </c>
      <c r="S400" s="6"/>
    </row>
    <row r="401" spans="1:19" s="76" customFormat="1" x14ac:dyDescent="0.2">
      <c r="G401" s="87" t="s">
        <v>542</v>
      </c>
      <c r="S401" s="6"/>
    </row>
    <row r="402" spans="1:19" s="76" customFormat="1" x14ac:dyDescent="0.2">
      <c r="G402" s="87" t="s">
        <v>543</v>
      </c>
      <c r="S402" s="6"/>
    </row>
    <row r="403" spans="1:19" s="76" customFormat="1" x14ac:dyDescent="0.2">
      <c r="G403" s="87" t="s">
        <v>544</v>
      </c>
      <c r="S403" s="6"/>
    </row>
    <row r="404" spans="1:19" s="76" customFormat="1" x14ac:dyDescent="0.2">
      <c r="G404" s="87" t="s">
        <v>545</v>
      </c>
      <c r="S404" s="6"/>
    </row>
    <row r="405" spans="1:19" s="76" customFormat="1" x14ac:dyDescent="0.2">
      <c r="G405" s="87" t="s">
        <v>546</v>
      </c>
      <c r="S405" s="6"/>
    </row>
    <row r="406" spans="1:19" s="76" customFormat="1" x14ac:dyDescent="0.2">
      <c r="R406" s="5" t="s">
        <v>547</v>
      </c>
      <c r="S406" s="6"/>
    </row>
    <row r="407" spans="1:19" s="76" customFormat="1" x14ac:dyDescent="0.2">
      <c r="G407" s="87" t="s">
        <v>548</v>
      </c>
      <c r="S407" s="6"/>
    </row>
    <row r="408" spans="1:19" s="76" customFormat="1" x14ac:dyDescent="0.2">
      <c r="S408" s="6"/>
    </row>
    <row r="409" spans="1:19" s="76" customFormat="1" x14ac:dyDescent="0.2">
      <c r="G409" s="76" t="s">
        <v>25</v>
      </c>
      <c r="S409" s="6"/>
    </row>
    <row r="410" spans="1:19" s="86" customFormat="1" x14ac:dyDescent="0.2">
      <c r="A410" s="72" t="s">
        <v>478</v>
      </c>
      <c r="B410" s="72" t="s">
        <v>479</v>
      </c>
      <c r="C410" s="72" t="s">
        <v>549</v>
      </c>
      <c r="J410" s="72" t="s">
        <v>550</v>
      </c>
      <c r="S410" s="73"/>
    </row>
    <row r="411" spans="1:19" s="89" customFormat="1" x14ac:dyDescent="0.2">
      <c r="A411" s="88"/>
      <c r="B411" s="88"/>
      <c r="C411" s="88"/>
      <c r="G411" s="90" t="s">
        <v>551</v>
      </c>
      <c r="J411" s="88"/>
      <c r="S411" s="91"/>
    </row>
    <row r="412" spans="1:19" s="89" customFormat="1" x14ac:dyDescent="0.2">
      <c r="A412" s="88"/>
      <c r="B412" s="88"/>
      <c r="C412" s="88"/>
      <c r="G412" s="90" t="s">
        <v>552</v>
      </c>
      <c r="J412" s="88"/>
      <c r="S412" s="91"/>
    </row>
    <row r="413" spans="1:19" s="89" customFormat="1" x14ac:dyDescent="0.2">
      <c r="A413" s="88"/>
      <c r="B413" s="88"/>
      <c r="C413" s="88"/>
      <c r="G413" s="90" t="s">
        <v>553</v>
      </c>
      <c r="J413" s="88"/>
      <c r="S413" s="91"/>
    </row>
    <row r="414" spans="1:19" s="89" customFormat="1" x14ac:dyDescent="0.2">
      <c r="A414" s="88"/>
      <c r="B414" s="88"/>
      <c r="C414" s="88"/>
      <c r="G414" s="90" t="s">
        <v>554</v>
      </c>
      <c r="J414" s="88"/>
      <c r="S414" s="91"/>
    </row>
    <row r="415" spans="1:19" s="89" customFormat="1" x14ac:dyDescent="0.2">
      <c r="A415" s="88"/>
      <c r="B415" s="88"/>
      <c r="C415" s="88"/>
      <c r="G415" s="90" t="s">
        <v>555</v>
      </c>
      <c r="J415" s="88"/>
      <c r="S415" s="91"/>
    </row>
    <row r="416" spans="1:19" s="89" customFormat="1" x14ac:dyDescent="0.2">
      <c r="A416" s="88"/>
      <c r="B416" s="88"/>
      <c r="C416" s="88"/>
      <c r="J416" s="88" t="s">
        <v>556</v>
      </c>
      <c r="S416" s="91"/>
    </row>
    <row r="417" spans="1:31" s="89" customFormat="1" x14ac:dyDescent="0.2">
      <c r="A417" s="88"/>
      <c r="B417" s="88"/>
      <c r="C417" s="88"/>
      <c r="D417" s="5" t="s">
        <v>557</v>
      </c>
      <c r="J417" s="88"/>
      <c r="S417" s="91"/>
    </row>
    <row r="418" spans="1:31" s="89" customFormat="1" x14ac:dyDescent="0.2">
      <c r="A418" s="88"/>
      <c r="B418" s="88"/>
      <c r="C418" s="88"/>
      <c r="D418" s="76" t="s">
        <v>558</v>
      </c>
      <c r="J418" s="88" t="s">
        <v>559</v>
      </c>
      <c r="S418" s="91"/>
    </row>
    <row r="419" spans="1:31" s="89" customFormat="1" x14ac:dyDescent="0.2">
      <c r="A419" s="88"/>
      <c r="B419" s="88"/>
      <c r="C419" s="88"/>
      <c r="D419" s="5" t="s">
        <v>560</v>
      </c>
      <c r="J419" s="88"/>
      <c r="S419" s="91"/>
    </row>
    <row r="420" spans="1:31" s="89" customFormat="1" x14ac:dyDescent="0.2">
      <c r="A420" s="88"/>
      <c r="B420" s="88"/>
      <c r="C420" s="88"/>
      <c r="D420" s="76"/>
      <c r="J420" s="88"/>
      <c r="S420" s="91"/>
    </row>
    <row r="421" spans="1:31" s="89" customFormat="1" x14ac:dyDescent="0.2">
      <c r="A421" s="88"/>
      <c r="B421" s="88"/>
      <c r="C421" s="88"/>
      <c r="J421" s="88" t="s">
        <v>561</v>
      </c>
      <c r="S421" s="91"/>
    </row>
    <row r="422" spans="1:31" s="89" customFormat="1" x14ac:dyDescent="0.2">
      <c r="A422" s="88"/>
      <c r="B422" s="88"/>
      <c r="C422" s="88"/>
      <c r="J422" s="88" t="s">
        <v>562</v>
      </c>
      <c r="S422" s="91"/>
    </row>
    <row r="423" spans="1:31" s="89" customFormat="1" x14ac:dyDescent="0.2">
      <c r="A423" s="88"/>
      <c r="B423" s="88"/>
      <c r="C423" s="88"/>
      <c r="J423" s="88"/>
      <c r="S423" s="91"/>
    </row>
    <row r="424" spans="1:31" s="89" customFormat="1" x14ac:dyDescent="0.2">
      <c r="A424" s="88"/>
      <c r="B424" s="88"/>
      <c r="C424" s="88"/>
      <c r="J424" s="88"/>
      <c r="S424" s="91"/>
    </row>
    <row r="425" spans="1:31" s="76" customFormat="1" x14ac:dyDescent="0.2">
      <c r="S425" s="6"/>
    </row>
    <row r="426" spans="1:31" s="76" customFormat="1" x14ac:dyDescent="0.2">
      <c r="S426" s="6"/>
    </row>
    <row r="427" spans="1:31" s="76" customFormat="1" x14ac:dyDescent="0.2">
      <c r="J427" s="5"/>
      <c r="S427" s="6"/>
    </row>
    <row r="428" spans="1:31" s="76" customFormat="1" x14ac:dyDescent="0.2">
      <c r="J428" s="5"/>
      <c r="R428" s="76" t="s">
        <v>563</v>
      </c>
      <c r="S428" s="6"/>
    </row>
    <row r="429" spans="1:31" s="76" customFormat="1" x14ac:dyDescent="0.2">
      <c r="J429" s="5"/>
      <c r="S429" s="45" t="s">
        <v>564</v>
      </c>
    </row>
    <row r="430" spans="1:31" s="76" customFormat="1" x14ac:dyDescent="0.2">
      <c r="J430" s="5" t="s">
        <v>565</v>
      </c>
      <c r="S430" s="6"/>
    </row>
    <row r="431" spans="1:31" s="76" customFormat="1" x14ac:dyDescent="0.2">
      <c r="J431" s="5"/>
      <c r="R431" s="76" t="s">
        <v>566</v>
      </c>
      <c r="S431" s="6"/>
    </row>
    <row r="432" spans="1:31" s="76" customFormat="1" x14ac:dyDescent="0.2">
      <c r="G432" s="76" t="s">
        <v>567</v>
      </c>
      <c r="H432" s="76" t="s">
        <v>568</v>
      </c>
      <c r="R432" s="5" t="s">
        <v>569</v>
      </c>
      <c r="S432" s="6" t="s">
        <v>570</v>
      </c>
      <c r="T432" s="76" t="s">
        <v>571</v>
      </c>
      <c r="U432" s="76" t="s">
        <v>572</v>
      </c>
      <c r="V432" s="76" t="s">
        <v>573</v>
      </c>
      <c r="W432" s="76" t="s">
        <v>574</v>
      </c>
      <c r="X432" s="76" t="s">
        <v>575</v>
      </c>
      <c r="Y432" s="76" t="s">
        <v>576</v>
      </c>
      <c r="Z432" s="76" t="s">
        <v>577</v>
      </c>
      <c r="AA432" s="76" t="s">
        <v>578</v>
      </c>
      <c r="AB432" s="76" t="s">
        <v>579</v>
      </c>
      <c r="AC432" s="76" t="s">
        <v>580</v>
      </c>
      <c r="AD432" s="76" t="s">
        <v>581</v>
      </c>
      <c r="AE432" s="76" t="s">
        <v>582</v>
      </c>
    </row>
    <row r="433" spans="1:19" s="76" customFormat="1" x14ac:dyDescent="0.2">
      <c r="S433" s="6" t="s">
        <v>25</v>
      </c>
    </row>
    <row r="434" spans="1:19" s="86" customFormat="1" x14ac:dyDescent="0.2">
      <c r="A434" s="86" t="s">
        <v>583</v>
      </c>
      <c r="B434" s="86" t="s">
        <v>479</v>
      </c>
      <c r="C434" s="92" t="s">
        <v>584</v>
      </c>
      <c r="D434" s="93"/>
      <c r="J434" s="72" t="s">
        <v>585</v>
      </c>
      <c r="S434" s="73"/>
    </row>
    <row r="435" spans="1:19" s="47" customFormat="1" x14ac:dyDescent="0.2">
      <c r="C435" s="94"/>
      <c r="D435" s="95"/>
      <c r="J435" s="48" t="s">
        <v>586</v>
      </c>
      <c r="S435" s="36"/>
    </row>
    <row r="436" spans="1:19" s="47" customFormat="1" x14ac:dyDescent="0.2">
      <c r="C436" s="94"/>
      <c r="D436" s="95"/>
      <c r="J436" s="47" t="s">
        <v>587</v>
      </c>
      <c r="S436" s="36"/>
    </row>
    <row r="437" spans="1:19" s="47" customFormat="1" x14ac:dyDescent="0.2">
      <c r="C437" s="94"/>
      <c r="D437" s="95"/>
      <c r="J437" s="47" t="s">
        <v>588</v>
      </c>
      <c r="S437" s="36"/>
    </row>
    <row r="438" spans="1:19" s="47" customFormat="1" x14ac:dyDescent="0.2">
      <c r="C438" s="94"/>
      <c r="D438" s="95"/>
      <c r="J438" s="47" t="s">
        <v>589</v>
      </c>
      <c r="S438" s="36"/>
    </row>
    <row r="439" spans="1:19" s="47" customFormat="1" x14ac:dyDescent="0.2">
      <c r="C439" s="94"/>
      <c r="D439" s="95"/>
      <c r="J439" s="47" t="s">
        <v>590</v>
      </c>
      <c r="S439" s="36"/>
    </row>
    <row r="440" spans="1:19" s="47" customFormat="1" x14ac:dyDescent="0.2">
      <c r="C440" s="94"/>
      <c r="D440" s="95"/>
      <c r="J440" s="47" t="s">
        <v>591</v>
      </c>
      <c r="S440" s="36"/>
    </row>
    <row r="441" spans="1:19" s="47" customFormat="1" x14ac:dyDescent="0.2">
      <c r="C441" s="94"/>
      <c r="D441" s="95"/>
      <c r="J441" s="47" t="s">
        <v>592</v>
      </c>
      <c r="S441" s="36"/>
    </row>
    <row r="442" spans="1:19" s="47" customFormat="1" x14ac:dyDescent="0.2">
      <c r="C442" s="94"/>
      <c r="D442" s="95"/>
      <c r="J442" s="47" t="s">
        <v>593</v>
      </c>
      <c r="S442" s="36"/>
    </row>
    <row r="443" spans="1:19" s="47" customFormat="1" x14ac:dyDescent="0.2">
      <c r="C443" s="94"/>
      <c r="D443" s="95"/>
      <c r="J443" s="47" t="s">
        <v>594</v>
      </c>
      <c r="S443" s="36"/>
    </row>
    <row r="444" spans="1:19" s="47" customFormat="1" x14ac:dyDescent="0.2">
      <c r="C444" s="94"/>
      <c r="D444" s="95"/>
      <c r="J444" s="47" t="s">
        <v>595</v>
      </c>
      <c r="S444" s="36"/>
    </row>
    <row r="445" spans="1:19" s="47" customFormat="1" x14ac:dyDescent="0.2">
      <c r="C445" s="94"/>
      <c r="D445" s="95"/>
      <c r="J445" s="48"/>
      <c r="R445" s="48" t="s">
        <v>596</v>
      </c>
      <c r="S445" s="36"/>
    </row>
    <row r="446" spans="1:19" s="47" customFormat="1" x14ac:dyDescent="0.2">
      <c r="C446" s="94"/>
      <c r="D446" s="95"/>
      <c r="J446" s="48"/>
      <c r="S446" s="36"/>
    </row>
    <row r="447" spans="1:19" s="76" customFormat="1" x14ac:dyDescent="0.2">
      <c r="A447" s="76" t="s">
        <v>583</v>
      </c>
      <c r="B447" s="76" t="s">
        <v>479</v>
      </c>
      <c r="C447" s="76" t="s">
        <v>597</v>
      </c>
      <c r="J447" s="5" t="s">
        <v>598</v>
      </c>
      <c r="S447" s="6"/>
    </row>
    <row r="448" spans="1:19" s="76" customFormat="1" x14ac:dyDescent="0.2">
      <c r="I448" s="76" t="s">
        <v>599</v>
      </c>
      <c r="J448" s="5"/>
      <c r="S448" s="6"/>
    </row>
    <row r="449" spans="1:19" s="76" customFormat="1" x14ac:dyDescent="0.2">
      <c r="I449" s="85" t="s">
        <v>600</v>
      </c>
      <c r="J449" s="5"/>
      <c r="S449" s="6"/>
    </row>
    <row r="450" spans="1:19" s="76" customFormat="1" x14ac:dyDescent="0.2">
      <c r="J450" s="96" t="s">
        <v>601</v>
      </c>
      <c r="S450" s="6"/>
    </row>
    <row r="451" spans="1:19" s="76" customFormat="1" x14ac:dyDescent="0.2">
      <c r="J451" s="5" t="s">
        <v>602</v>
      </c>
      <c r="S451" s="6"/>
    </row>
    <row r="452" spans="1:19" s="76" customFormat="1" x14ac:dyDescent="0.2">
      <c r="J452" s="5"/>
      <c r="S452" s="6"/>
    </row>
    <row r="453" spans="1:19" s="76" customFormat="1" x14ac:dyDescent="0.2">
      <c r="J453" s="5"/>
      <c r="S453" s="6"/>
    </row>
    <row r="454" spans="1:19" s="76" customFormat="1" x14ac:dyDescent="0.2">
      <c r="A454" s="76" t="s">
        <v>583</v>
      </c>
      <c r="B454" s="76" t="s">
        <v>479</v>
      </c>
      <c r="C454" s="76" t="s">
        <v>603</v>
      </c>
      <c r="J454" s="5" t="s">
        <v>604</v>
      </c>
      <c r="S454" s="6"/>
    </row>
    <row r="455" spans="1:19" s="76" customFormat="1" x14ac:dyDescent="0.2">
      <c r="I455" s="76" t="s">
        <v>605</v>
      </c>
      <c r="J455" s="5"/>
      <c r="S455" s="6"/>
    </row>
    <row r="456" spans="1:19" s="76" customFormat="1" x14ac:dyDescent="0.2">
      <c r="I456" s="76" t="s">
        <v>606</v>
      </c>
      <c r="J456" s="5"/>
      <c r="S456" s="6"/>
    </row>
    <row r="457" spans="1:19" s="76" customFormat="1" x14ac:dyDescent="0.2">
      <c r="I457" s="76" t="s">
        <v>607</v>
      </c>
      <c r="J457" s="5"/>
      <c r="S457" s="6"/>
    </row>
    <row r="458" spans="1:19" s="76" customFormat="1" x14ac:dyDescent="0.2">
      <c r="I458" s="76" t="s">
        <v>608</v>
      </c>
      <c r="J458" s="5"/>
      <c r="S458" s="6"/>
    </row>
    <row r="459" spans="1:19" s="76" customFormat="1" x14ac:dyDescent="0.2">
      <c r="I459" s="76" t="s">
        <v>609</v>
      </c>
      <c r="J459" s="5"/>
      <c r="S459" s="6"/>
    </row>
    <row r="460" spans="1:19" s="76" customFormat="1" x14ac:dyDescent="0.2">
      <c r="I460" s="76" t="s">
        <v>610</v>
      </c>
      <c r="J460" s="5"/>
      <c r="S460" s="6"/>
    </row>
    <row r="461" spans="1:19" s="76" customFormat="1" x14ac:dyDescent="0.2">
      <c r="I461" s="76" t="s">
        <v>611</v>
      </c>
      <c r="J461" s="5"/>
      <c r="R461" s="5" t="s">
        <v>612</v>
      </c>
      <c r="S461" s="6"/>
    </row>
    <row r="462" spans="1:19" s="76" customFormat="1" x14ac:dyDescent="0.2">
      <c r="J462" s="5" t="s">
        <v>613</v>
      </c>
      <c r="K462" s="76" t="s">
        <v>614</v>
      </c>
      <c r="S462" s="6"/>
    </row>
    <row r="463" spans="1:19" s="76" customFormat="1" x14ac:dyDescent="0.2">
      <c r="J463" s="5"/>
      <c r="S463" s="6"/>
    </row>
    <row r="464" spans="1:19" s="76" customFormat="1" x14ac:dyDescent="0.2">
      <c r="J464" s="5" t="s">
        <v>615</v>
      </c>
      <c r="R464" s="76" t="s">
        <v>616</v>
      </c>
      <c r="S464" s="6"/>
    </row>
    <row r="465" spans="1:19" s="76" customFormat="1" x14ac:dyDescent="0.2">
      <c r="J465" s="5" t="s">
        <v>617</v>
      </c>
      <c r="L465" s="76" t="s">
        <v>618</v>
      </c>
      <c r="S465" s="6"/>
    </row>
    <row r="466" spans="1:19" s="76" customFormat="1" x14ac:dyDescent="0.2">
      <c r="J466" s="5"/>
      <c r="S466" s="6"/>
    </row>
    <row r="467" spans="1:19" s="76" customFormat="1" x14ac:dyDescent="0.2">
      <c r="J467" s="5" t="s">
        <v>25</v>
      </c>
      <c r="S467" s="6"/>
    </row>
    <row r="468" spans="1:19" s="76" customFormat="1" x14ac:dyDescent="0.2">
      <c r="A468" s="76" t="s">
        <v>583</v>
      </c>
      <c r="B468" s="76" t="s">
        <v>479</v>
      </c>
      <c r="C468" s="76" t="s">
        <v>619</v>
      </c>
      <c r="J468" s="76" t="s">
        <v>620</v>
      </c>
      <c r="S468" s="6"/>
    </row>
    <row r="469" spans="1:19" s="76" customFormat="1" x14ac:dyDescent="0.2">
      <c r="G469" s="76" t="s">
        <v>621</v>
      </c>
      <c r="H469" s="76" t="s">
        <v>622</v>
      </c>
      <c r="J469" s="5" t="s">
        <v>623</v>
      </c>
      <c r="S469" s="6"/>
    </row>
    <row r="470" spans="1:19" s="76" customFormat="1" x14ac:dyDescent="0.2">
      <c r="J470" s="76" t="s">
        <v>624</v>
      </c>
      <c r="S470" s="6"/>
    </row>
    <row r="471" spans="1:19" s="76" customFormat="1" x14ac:dyDescent="0.2">
      <c r="J471" s="76" t="s">
        <v>625</v>
      </c>
      <c r="S471" s="6"/>
    </row>
    <row r="472" spans="1:19" s="76" customFormat="1" x14ac:dyDescent="0.2">
      <c r="J472" s="76" t="s">
        <v>626</v>
      </c>
      <c r="S472" s="6"/>
    </row>
    <row r="473" spans="1:19" s="76" customFormat="1" x14ac:dyDescent="0.2">
      <c r="J473" s="76" t="s">
        <v>627</v>
      </c>
      <c r="S473" s="6"/>
    </row>
    <row r="474" spans="1:19" s="76" customFormat="1" x14ac:dyDescent="0.2">
      <c r="J474" s="76" t="s">
        <v>628</v>
      </c>
      <c r="S474" s="6"/>
    </row>
    <row r="475" spans="1:19" s="76" customFormat="1" x14ac:dyDescent="0.2">
      <c r="J475" s="76" t="s">
        <v>629</v>
      </c>
      <c r="S475" s="6"/>
    </row>
    <row r="476" spans="1:19" s="76" customFormat="1" x14ac:dyDescent="0.2">
      <c r="R476" s="5" t="s">
        <v>630</v>
      </c>
      <c r="S476" s="6"/>
    </row>
    <row r="477" spans="1:19" s="76" customFormat="1" x14ac:dyDescent="0.2">
      <c r="R477" s="5" t="s">
        <v>631</v>
      </c>
      <c r="S477" s="6"/>
    </row>
    <row r="478" spans="1:19" s="76" customFormat="1" x14ac:dyDescent="0.2">
      <c r="S478" s="6"/>
    </row>
    <row r="479" spans="1:19" s="76" customFormat="1" x14ac:dyDescent="0.2">
      <c r="A479" s="76" t="s">
        <v>632</v>
      </c>
      <c r="B479" s="76" t="s">
        <v>633</v>
      </c>
      <c r="C479" s="76" t="s">
        <v>634</v>
      </c>
      <c r="J479" s="5" t="s">
        <v>635</v>
      </c>
      <c r="S479" s="6"/>
    </row>
    <row r="480" spans="1:19" s="76" customFormat="1" x14ac:dyDescent="0.2">
      <c r="J480" s="5"/>
      <c r="S480" s="6"/>
    </row>
    <row r="481" spans="1:19" s="76" customFormat="1" x14ac:dyDescent="0.2">
      <c r="D481" s="76" t="s">
        <v>636</v>
      </c>
      <c r="J481" s="38" t="s">
        <v>637</v>
      </c>
      <c r="S481" s="6"/>
    </row>
    <row r="482" spans="1:19" s="76" customFormat="1" x14ac:dyDescent="0.2">
      <c r="J482" s="5" t="s">
        <v>638</v>
      </c>
      <c r="S482" s="6"/>
    </row>
    <row r="483" spans="1:19" s="76" customFormat="1" x14ac:dyDescent="0.2">
      <c r="I483" s="76" t="s">
        <v>639</v>
      </c>
      <c r="J483" s="76" t="s">
        <v>640</v>
      </c>
      <c r="S483" s="6"/>
    </row>
    <row r="484" spans="1:19" s="76" customFormat="1" x14ac:dyDescent="0.2">
      <c r="I484" s="84" t="s">
        <v>641</v>
      </c>
      <c r="J484" s="5" t="s">
        <v>642</v>
      </c>
      <c r="S484" s="6"/>
    </row>
    <row r="485" spans="1:19" s="76" customFormat="1" x14ac:dyDescent="0.2">
      <c r="I485" s="76" t="s">
        <v>643</v>
      </c>
      <c r="J485" s="5" t="s">
        <v>644</v>
      </c>
      <c r="S485" s="6"/>
    </row>
    <row r="486" spans="1:19" s="76" customFormat="1" x14ac:dyDescent="0.2">
      <c r="J486" s="5" t="s">
        <v>645</v>
      </c>
      <c r="S486" s="6"/>
    </row>
    <row r="487" spans="1:19" s="76" customFormat="1" x14ac:dyDescent="0.2">
      <c r="J487" s="84" t="s">
        <v>646</v>
      </c>
      <c r="K487" s="84"/>
      <c r="L487" s="84"/>
      <c r="M487" s="84"/>
      <c r="N487" s="84"/>
      <c r="O487" s="84"/>
      <c r="P487" s="84"/>
      <c r="Q487" s="84"/>
      <c r="R487" s="84"/>
      <c r="S487" s="6"/>
    </row>
    <row r="488" spans="1:19" s="76" customFormat="1" x14ac:dyDescent="0.2">
      <c r="J488" s="84" t="s">
        <v>647</v>
      </c>
      <c r="K488" s="84"/>
      <c r="L488" s="84"/>
      <c r="M488" s="84"/>
      <c r="N488" s="84"/>
      <c r="O488" s="84"/>
      <c r="P488" s="84"/>
      <c r="Q488" s="84"/>
      <c r="R488" s="84"/>
      <c r="S488" s="6"/>
    </row>
    <row r="489" spans="1:19" s="76" customFormat="1" x14ac:dyDescent="0.2">
      <c r="J489" s="84" t="s">
        <v>648</v>
      </c>
      <c r="K489" s="84"/>
      <c r="L489" s="84"/>
      <c r="M489" s="84"/>
      <c r="N489" s="84"/>
      <c r="O489" s="84"/>
      <c r="P489" s="84"/>
      <c r="Q489" s="84"/>
      <c r="R489" s="84"/>
      <c r="S489" s="6"/>
    </row>
    <row r="490" spans="1:19" s="76" customFormat="1" x14ac:dyDescent="0.2">
      <c r="J490" s="5"/>
      <c r="S490" s="6"/>
    </row>
    <row r="491" spans="1:19" s="76" customFormat="1" x14ac:dyDescent="0.2">
      <c r="A491" s="76" t="s">
        <v>583</v>
      </c>
      <c r="B491" s="76" t="s">
        <v>479</v>
      </c>
      <c r="C491" s="76" t="s">
        <v>649</v>
      </c>
      <c r="J491" s="5" t="s">
        <v>650</v>
      </c>
      <c r="S491" s="6"/>
    </row>
    <row r="492" spans="1:19" s="76" customFormat="1" x14ac:dyDescent="0.2">
      <c r="I492" s="76" t="s">
        <v>651</v>
      </c>
      <c r="J492" s="5"/>
      <c r="S492" s="6"/>
    </row>
    <row r="493" spans="1:19" s="76" customFormat="1" x14ac:dyDescent="0.2">
      <c r="I493" s="76" t="s">
        <v>652</v>
      </c>
      <c r="J493" s="5"/>
      <c r="S493" s="6"/>
    </row>
    <row r="494" spans="1:19" s="76" customFormat="1" x14ac:dyDescent="0.2">
      <c r="I494" s="76" t="s">
        <v>653</v>
      </c>
      <c r="J494" s="5"/>
      <c r="S494" s="6"/>
    </row>
    <row r="495" spans="1:19" s="76" customFormat="1" x14ac:dyDescent="0.2">
      <c r="I495" s="85" t="s">
        <v>654</v>
      </c>
      <c r="J495" s="5"/>
      <c r="S495" s="6"/>
    </row>
    <row r="496" spans="1:19" s="76" customFormat="1" x14ac:dyDescent="0.2">
      <c r="I496" s="85"/>
      <c r="J496" s="5"/>
      <c r="S496" s="6"/>
    </row>
    <row r="497" spans="7:19" s="76" customFormat="1" x14ac:dyDescent="0.2">
      <c r="J497" s="76" t="s">
        <v>655</v>
      </c>
      <c r="S497" s="6"/>
    </row>
    <row r="498" spans="7:19" s="76" customFormat="1" x14ac:dyDescent="0.2">
      <c r="J498" s="76" t="s">
        <v>656</v>
      </c>
      <c r="S498" s="6"/>
    </row>
    <row r="499" spans="7:19" s="76" customFormat="1" x14ac:dyDescent="0.2">
      <c r="J499" s="5" t="s">
        <v>657</v>
      </c>
      <c r="S499" s="6"/>
    </row>
    <row r="500" spans="7:19" s="76" customFormat="1" x14ac:dyDescent="0.2">
      <c r="S500" s="6"/>
    </row>
    <row r="501" spans="7:19" s="76" customFormat="1" x14ac:dyDescent="0.2">
      <c r="J501" s="38" t="s">
        <v>658</v>
      </c>
      <c r="S501" s="6"/>
    </row>
    <row r="502" spans="7:19" s="76" customFormat="1" x14ac:dyDescent="0.2">
      <c r="J502" s="5" t="s">
        <v>659</v>
      </c>
      <c r="S502" s="6"/>
    </row>
    <row r="503" spans="7:19" s="76" customFormat="1" x14ac:dyDescent="0.2">
      <c r="G503" s="76" t="s">
        <v>108</v>
      </c>
      <c r="J503" s="76" t="s">
        <v>660</v>
      </c>
      <c r="S503" s="6"/>
    </row>
    <row r="504" spans="7:19" s="76" customFormat="1" x14ac:dyDescent="0.2">
      <c r="J504" s="97" t="s">
        <v>661</v>
      </c>
      <c r="S504" s="6"/>
    </row>
    <row r="505" spans="7:19" s="76" customFormat="1" x14ac:dyDescent="0.2">
      <c r="J505" s="5" t="s">
        <v>662</v>
      </c>
      <c r="S505" s="6"/>
    </row>
    <row r="506" spans="7:19" s="76" customFormat="1" x14ac:dyDescent="0.2">
      <c r="J506" s="5"/>
      <c r="K506" s="76" t="s">
        <v>663</v>
      </c>
      <c r="S506" s="6"/>
    </row>
    <row r="507" spans="7:19" s="76" customFormat="1" x14ac:dyDescent="0.2">
      <c r="J507" s="5"/>
      <c r="K507" s="5" t="s">
        <v>664</v>
      </c>
      <c r="R507" s="76" t="s">
        <v>665</v>
      </c>
      <c r="S507" s="6"/>
    </row>
    <row r="508" spans="7:19" s="76" customFormat="1" x14ac:dyDescent="0.2">
      <c r="J508" s="5" t="s">
        <v>666</v>
      </c>
      <c r="S508" s="6"/>
    </row>
    <row r="509" spans="7:19" s="76" customFormat="1" x14ac:dyDescent="0.2">
      <c r="J509" s="5" t="s">
        <v>667</v>
      </c>
      <c r="S509" s="6"/>
    </row>
    <row r="510" spans="7:19" s="76" customFormat="1" x14ac:dyDescent="0.2">
      <c r="J510" s="5"/>
      <c r="K510" s="76" t="s">
        <v>668</v>
      </c>
      <c r="S510" s="6"/>
    </row>
    <row r="511" spans="7:19" s="76" customFormat="1" x14ac:dyDescent="0.2">
      <c r="J511" s="5"/>
      <c r="K511" s="76" t="s">
        <v>669</v>
      </c>
      <c r="S511" s="6"/>
    </row>
    <row r="512" spans="7:19" s="76" customFormat="1" x14ac:dyDescent="0.2">
      <c r="J512" s="5" t="s">
        <v>670</v>
      </c>
      <c r="S512" s="6"/>
    </row>
    <row r="513" spans="1:19" s="76" customFormat="1" x14ac:dyDescent="0.2">
      <c r="E513" s="76" t="s">
        <v>671</v>
      </c>
      <c r="J513" s="5"/>
      <c r="R513" s="5" t="s">
        <v>672</v>
      </c>
      <c r="S513" s="6"/>
    </row>
    <row r="514" spans="1:19" s="76" customFormat="1" x14ac:dyDescent="0.2">
      <c r="E514" s="76" t="s">
        <v>673</v>
      </c>
      <c r="J514" s="5"/>
      <c r="R514" s="76" t="s">
        <v>674</v>
      </c>
      <c r="S514" s="6"/>
    </row>
    <row r="515" spans="1:19" s="76" customFormat="1" x14ac:dyDescent="0.2">
      <c r="J515" s="5"/>
      <c r="R515" s="76" t="s">
        <v>675</v>
      </c>
      <c r="S515" s="6"/>
    </row>
    <row r="516" spans="1:19" s="76" customFormat="1" x14ac:dyDescent="0.2">
      <c r="J516" s="5"/>
      <c r="S516" s="6"/>
    </row>
    <row r="517" spans="1:19" s="76" customFormat="1" x14ac:dyDescent="0.2">
      <c r="J517" s="5"/>
      <c r="S517" s="6"/>
    </row>
    <row r="518" spans="1:19" s="86" customFormat="1" x14ac:dyDescent="0.2">
      <c r="A518" s="86" t="s">
        <v>676</v>
      </c>
      <c r="B518" s="86" t="s">
        <v>479</v>
      </c>
      <c r="C518" s="92" t="s">
        <v>677</v>
      </c>
      <c r="D518" s="93"/>
      <c r="J518" s="72" t="s">
        <v>678</v>
      </c>
      <c r="S518" s="73"/>
    </row>
    <row r="519" spans="1:19" s="47" customFormat="1" x14ac:dyDescent="0.2">
      <c r="C519" s="94"/>
      <c r="D519" s="95"/>
      <c r="J519" s="48" t="s">
        <v>679</v>
      </c>
      <c r="S519" s="36"/>
    </row>
    <row r="520" spans="1:19" s="47" customFormat="1" x14ac:dyDescent="0.2">
      <c r="C520" s="94"/>
      <c r="D520" s="95"/>
      <c r="J520" s="48" t="s">
        <v>680</v>
      </c>
      <c r="S520" s="36"/>
    </row>
    <row r="521" spans="1:19" s="47" customFormat="1" x14ac:dyDescent="0.2">
      <c r="C521" s="94"/>
      <c r="D521" s="95"/>
      <c r="J521" s="48"/>
      <c r="S521" s="36"/>
    </row>
    <row r="522" spans="1:19" s="86" customFormat="1" x14ac:dyDescent="0.2">
      <c r="A522" s="86" t="s">
        <v>676</v>
      </c>
      <c r="B522" s="86" t="s">
        <v>479</v>
      </c>
      <c r="C522" s="86" t="s">
        <v>681</v>
      </c>
      <c r="J522" s="72" t="s">
        <v>682</v>
      </c>
      <c r="S522" s="73"/>
    </row>
    <row r="523" spans="1:19" s="76" customFormat="1" x14ac:dyDescent="0.2">
      <c r="J523" s="5" t="s">
        <v>683</v>
      </c>
      <c r="S523" s="6"/>
    </row>
    <row r="524" spans="1:19" s="76" customFormat="1" x14ac:dyDescent="0.2">
      <c r="J524" s="5" t="s">
        <v>684</v>
      </c>
      <c r="S524" s="6"/>
    </row>
    <row r="525" spans="1:19" s="76" customFormat="1" x14ac:dyDescent="0.2">
      <c r="J525" s="5" t="s">
        <v>685</v>
      </c>
      <c r="S525" s="6"/>
    </row>
    <row r="526" spans="1:19" s="76" customFormat="1" x14ac:dyDescent="0.2">
      <c r="J526" s="5" t="s">
        <v>686</v>
      </c>
      <c r="S526" s="6"/>
    </row>
    <row r="527" spans="1:19" s="76" customFormat="1" x14ac:dyDescent="0.2">
      <c r="J527" s="5" t="s">
        <v>687</v>
      </c>
      <c r="S527" s="6"/>
    </row>
    <row r="528" spans="1:19" s="76" customFormat="1" x14ac:dyDescent="0.2">
      <c r="J528" s="5"/>
      <c r="S528" s="6"/>
    </row>
    <row r="529" spans="10:19" s="76" customFormat="1" x14ac:dyDescent="0.2">
      <c r="J529" s="5" t="s">
        <v>688</v>
      </c>
      <c r="S529" s="6"/>
    </row>
    <row r="530" spans="10:19" s="76" customFormat="1" x14ac:dyDescent="0.2">
      <c r="J530" s="5" t="s">
        <v>689</v>
      </c>
      <c r="S530" s="6"/>
    </row>
    <row r="531" spans="10:19" s="76" customFormat="1" x14ac:dyDescent="0.2">
      <c r="J531" s="5" t="s">
        <v>690</v>
      </c>
      <c r="S531" s="6"/>
    </row>
    <row r="532" spans="10:19" s="76" customFormat="1" x14ac:dyDescent="0.2">
      <c r="J532" s="5"/>
      <c r="R532" s="76" t="s">
        <v>691</v>
      </c>
      <c r="S532" s="6"/>
    </row>
    <row r="533" spans="10:19" s="76" customFormat="1" x14ac:dyDescent="0.2">
      <c r="J533" s="5"/>
      <c r="S533" s="6"/>
    </row>
    <row r="534" spans="10:19" s="76" customFormat="1" x14ac:dyDescent="0.2">
      <c r="J534" s="5"/>
      <c r="S534" s="6"/>
    </row>
    <row r="535" spans="10:19" s="76" customFormat="1" x14ac:dyDescent="0.2">
      <c r="J535" s="5"/>
      <c r="S535" s="6"/>
    </row>
    <row r="536" spans="10:19" s="76" customFormat="1" x14ac:dyDescent="0.2">
      <c r="J536" s="5"/>
      <c r="S536" s="6"/>
    </row>
    <row r="537" spans="10:19" s="76" customFormat="1" x14ac:dyDescent="0.2">
      <c r="J537" s="5"/>
      <c r="S537" s="6"/>
    </row>
    <row r="538" spans="10:19" s="76" customFormat="1" x14ac:dyDescent="0.2">
      <c r="J538" s="5"/>
      <c r="S538" s="6"/>
    </row>
    <row r="539" spans="10:19" s="76" customFormat="1" x14ac:dyDescent="0.2">
      <c r="J539" s="5"/>
      <c r="S539" s="6"/>
    </row>
    <row r="540" spans="10:19" s="76" customFormat="1" x14ac:dyDescent="0.2">
      <c r="J540" s="5"/>
      <c r="S540" s="6"/>
    </row>
    <row r="541" spans="10:19" s="76" customFormat="1" x14ac:dyDescent="0.2">
      <c r="J541" s="5"/>
      <c r="S541" s="6"/>
    </row>
    <row r="542" spans="10:19" s="76" customFormat="1" x14ac:dyDescent="0.2">
      <c r="J542" s="5"/>
      <c r="S542" s="6"/>
    </row>
    <row r="543" spans="10:19" s="76" customFormat="1" x14ac:dyDescent="0.2">
      <c r="J543" s="5"/>
      <c r="S543" s="6"/>
    </row>
    <row r="544" spans="10:19" s="76" customFormat="1" x14ac:dyDescent="0.2">
      <c r="J544" s="5"/>
      <c r="S544" s="6"/>
    </row>
    <row r="545" spans="1:19" s="76" customFormat="1" x14ac:dyDescent="0.2">
      <c r="A545" s="76" t="s">
        <v>676</v>
      </c>
      <c r="B545" s="76" t="s">
        <v>479</v>
      </c>
      <c r="C545" s="76" t="s">
        <v>692</v>
      </c>
      <c r="J545" s="5"/>
      <c r="S545" s="6"/>
    </row>
    <row r="546" spans="1:19" s="76" customFormat="1" x14ac:dyDescent="0.2">
      <c r="A546" s="76" t="s">
        <v>693</v>
      </c>
      <c r="B546" s="76" t="s">
        <v>479</v>
      </c>
      <c r="C546" s="80" t="s">
        <v>694</v>
      </c>
      <c r="D546" s="81"/>
      <c r="I546" s="76" t="s">
        <v>695</v>
      </c>
      <c r="S546" s="6"/>
    </row>
    <row r="547" spans="1:19" s="76" customFormat="1" x14ac:dyDescent="0.2">
      <c r="I547" s="76" t="s">
        <v>417</v>
      </c>
      <c r="S547" s="6"/>
    </row>
    <row r="548" spans="1:19" s="76" customFormat="1" x14ac:dyDescent="0.2">
      <c r="S548" s="6"/>
    </row>
    <row r="549" spans="1:19" s="76" customFormat="1" x14ac:dyDescent="0.2">
      <c r="S549" s="6"/>
    </row>
    <row r="550" spans="1:19" s="76" customFormat="1" x14ac:dyDescent="0.2">
      <c r="J550" s="76" t="s">
        <v>696</v>
      </c>
      <c r="S550" s="6"/>
    </row>
    <row r="551" spans="1:19" s="76" customFormat="1" x14ac:dyDescent="0.2">
      <c r="E551" s="76" t="s">
        <v>697</v>
      </c>
      <c r="J551" s="69" t="s">
        <v>698</v>
      </c>
      <c r="S551" s="6"/>
    </row>
    <row r="552" spans="1:19" s="76" customFormat="1" x14ac:dyDescent="0.2">
      <c r="J552" s="76" t="s">
        <v>699</v>
      </c>
      <c r="S552" s="6"/>
    </row>
    <row r="553" spans="1:19" s="76" customFormat="1" x14ac:dyDescent="0.2">
      <c r="J553" s="76" t="s">
        <v>700</v>
      </c>
      <c r="S553" s="6"/>
    </row>
    <row r="554" spans="1:19" s="98" customFormat="1" x14ac:dyDescent="0.2">
      <c r="C554" s="99"/>
      <c r="D554" s="100"/>
      <c r="J554" s="76" t="s">
        <v>701</v>
      </c>
      <c r="S554" s="101"/>
    </row>
    <row r="555" spans="1:19" s="98" customFormat="1" x14ac:dyDescent="0.2">
      <c r="C555" s="99"/>
      <c r="D555" s="100"/>
      <c r="J555" s="76"/>
      <c r="S555" s="101"/>
    </row>
    <row r="556" spans="1:19" s="98" customFormat="1" x14ac:dyDescent="0.2">
      <c r="C556" s="99"/>
      <c r="D556" s="100"/>
      <c r="E556" s="98" t="s">
        <v>702</v>
      </c>
      <c r="J556" s="76" t="s">
        <v>703</v>
      </c>
      <c r="S556" s="101"/>
    </row>
    <row r="557" spans="1:19" s="98" customFormat="1" x14ac:dyDescent="0.2">
      <c r="C557" s="99"/>
      <c r="D557" s="100"/>
      <c r="E557" s="98" t="s">
        <v>704</v>
      </c>
      <c r="J557" s="76" t="s">
        <v>705</v>
      </c>
      <c r="S557" s="101"/>
    </row>
    <row r="558" spans="1:19" s="98" customFormat="1" x14ac:dyDescent="0.2">
      <c r="C558" s="99"/>
      <c r="D558" s="100"/>
      <c r="J558" s="76" t="s">
        <v>706</v>
      </c>
      <c r="S558" s="101"/>
    </row>
    <row r="559" spans="1:19" s="98" customFormat="1" x14ac:dyDescent="0.2">
      <c r="C559" s="99"/>
      <c r="D559" s="100"/>
      <c r="J559" s="76" t="s">
        <v>707</v>
      </c>
      <c r="S559" s="101"/>
    </row>
    <row r="560" spans="1:19" s="98" customFormat="1" x14ac:dyDescent="0.2">
      <c r="C560" s="99"/>
      <c r="D560" s="100"/>
      <c r="J560" s="76" t="s">
        <v>708</v>
      </c>
      <c r="S560" s="101"/>
    </row>
    <row r="561" spans="3:19" s="98" customFormat="1" x14ac:dyDescent="0.2">
      <c r="C561" s="99"/>
      <c r="D561" s="100"/>
      <c r="J561" s="76" t="s">
        <v>709</v>
      </c>
      <c r="S561" s="101"/>
    </row>
    <row r="562" spans="3:19" s="98" customFormat="1" x14ac:dyDescent="0.2">
      <c r="C562" s="99"/>
      <c r="D562" s="100"/>
      <c r="J562" s="76" t="s">
        <v>710</v>
      </c>
      <c r="S562" s="101"/>
    </row>
    <row r="563" spans="3:19" s="98" customFormat="1" x14ac:dyDescent="0.2">
      <c r="C563" s="99"/>
      <c r="D563" s="100"/>
      <c r="J563" s="76" t="s">
        <v>711</v>
      </c>
      <c r="S563" s="101"/>
    </row>
    <row r="564" spans="3:19" s="98" customFormat="1" x14ac:dyDescent="0.2">
      <c r="C564" s="99"/>
      <c r="D564" s="100"/>
      <c r="J564" s="76"/>
      <c r="S564" s="101"/>
    </row>
    <row r="565" spans="3:19" s="98" customFormat="1" x14ac:dyDescent="0.2">
      <c r="C565" s="99"/>
      <c r="D565" s="100"/>
      <c r="F565" s="98" t="s">
        <v>712</v>
      </c>
      <c r="J565" s="76" t="s">
        <v>713</v>
      </c>
      <c r="S565" s="101"/>
    </row>
    <row r="566" spans="3:19" s="98" customFormat="1" x14ac:dyDescent="0.2">
      <c r="C566" s="99"/>
      <c r="D566" s="100"/>
      <c r="J566" s="76" t="s">
        <v>714</v>
      </c>
      <c r="S566" s="101"/>
    </row>
    <row r="567" spans="3:19" s="98" customFormat="1" x14ac:dyDescent="0.2">
      <c r="C567" s="99"/>
      <c r="D567" s="100"/>
      <c r="F567" s="98" t="s">
        <v>715</v>
      </c>
      <c r="J567" s="98" t="s">
        <v>716</v>
      </c>
      <c r="S567" s="101"/>
    </row>
    <row r="568" spans="3:19" s="98" customFormat="1" x14ac:dyDescent="0.2">
      <c r="C568" s="99"/>
      <c r="D568" s="100"/>
      <c r="S568" s="101"/>
    </row>
    <row r="569" spans="3:19" s="98" customFormat="1" x14ac:dyDescent="0.2">
      <c r="C569" s="99"/>
      <c r="D569" s="100"/>
      <c r="J569" s="83" t="s">
        <v>717</v>
      </c>
      <c r="K569" s="84"/>
      <c r="S569" s="101"/>
    </row>
    <row r="570" spans="3:19" s="98" customFormat="1" x14ac:dyDescent="0.2">
      <c r="C570" s="99"/>
      <c r="D570" s="100"/>
      <c r="J570" s="98" t="s">
        <v>718</v>
      </c>
      <c r="S570" s="101"/>
    </row>
    <row r="571" spans="3:19" s="98" customFormat="1" x14ac:dyDescent="0.2">
      <c r="C571" s="99"/>
      <c r="D571" s="100"/>
      <c r="J571" s="98" t="s">
        <v>719</v>
      </c>
      <c r="S571" s="101"/>
    </row>
    <row r="572" spans="3:19" s="98" customFormat="1" x14ac:dyDescent="0.2">
      <c r="C572" s="99"/>
      <c r="D572" s="100"/>
      <c r="F572" s="98" t="s">
        <v>720</v>
      </c>
      <c r="J572" s="98" t="s">
        <v>721</v>
      </c>
      <c r="S572" s="101"/>
    </row>
    <row r="573" spans="3:19" s="98" customFormat="1" x14ac:dyDescent="0.2">
      <c r="C573" s="99"/>
      <c r="D573" s="100"/>
      <c r="J573" s="98" t="s">
        <v>722</v>
      </c>
      <c r="S573" s="101"/>
    </row>
    <row r="574" spans="3:19" s="98" customFormat="1" x14ac:dyDescent="0.2">
      <c r="C574" s="99"/>
      <c r="D574" s="100"/>
      <c r="J574" s="98" t="s">
        <v>723</v>
      </c>
      <c r="S574" s="101"/>
    </row>
    <row r="575" spans="3:19" s="98" customFormat="1" x14ac:dyDescent="0.2">
      <c r="C575" s="99"/>
      <c r="D575" s="100"/>
      <c r="F575" s="98" t="s">
        <v>724</v>
      </c>
      <c r="J575" s="98" t="s">
        <v>725</v>
      </c>
      <c r="S575" s="101"/>
    </row>
    <row r="576" spans="3:19" s="98" customFormat="1" x14ac:dyDescent="0.2">
      <c r="C576" s="99"/>
      <c r="D576" s="100"/>
      <c r="J576" s="98" t="s">
        <v>726</v>
      </c>
      <c r="S576" s="101"/>
    </row>
    <row r="577" spans="1:19" s="98" customFormat="1" x14ac:dyDescent="0.2">
      <c r="C577" s="99"/>
      <c r="D577" s="100"/>
      <c r="J577" s="102" t="s">
        <v>727</v>
      </c>
      <c r="S577" s="101"/>
    </row>
    <row r="578" spans="1:19" s="98" customFormat="1" x14ac:dyDescent="0.2">
      <c r="C578" s="99"/>
      <c r="D578" s="100"/>
      <c r="J578" s="102" t="s">
        <v>728</v>
      </c>
      <c r="S578" s="101"/>
    </row>
    <row r="579" spans="1:19" s="98" customFormat="1" x14ac:dyDescent="0.2">
      <c r="C579" s="99"/>
      <c r="D579" s="100"/>
      <c r="R579" s="98" t="s">
        <v>238</v>
      </c>
      <c r="S579" s="101"/>
    </row>
    <row r="580" spans="1:19" s="98" customFormat="1" x14ac:dyDescent="0.2">
      <c r="C580" s="99"/>
      <c r="D580" s="100"/>
      <c r="J580" s="102"/>
      <c r="R580" s="98" t="s">
        <v>729</v>
      </c>
      <c r="S580" s="101"/>
    </row>
    <row r="581" spans="1:19" s="98" customFormat="1" x14ac:dyDescent="0.2">
      <c r="C581" s="99"/>
      <c r="D581" s="100"/>
      <c r="J581" s="102"/>
      <c r="R581" s="98" t="s">
        <v>730</v>
      </c>
      <c r="S581" s="101"/>
    </row>
    <row r="582" spans="1:19" s="98" customFormat="1" x14ac:dyDescent="0.2">
      <c r="C582" s="99"/>
      <c r="D582" s="100"/>
      <c r="J582" s="102"/>
      <c r="R582" s="98" t="s">
        <v>731</v>
      </c>
      <c r="S582" s="101"/>
    </row>
    <row r="583" spans="1:19" s="98" customFormat="1" x14ac:dyDescent="0.2">
      <c r="C583" s="99"/>
      <c r="D583" s="100"/>
      <c r="F583" s="103" t="s">
        <v>732</v>
      </c>
      <c r="J583" s="102"/>
      <c r="S583" s="101"/>
    </row>
    <row r="584" spans="1:19" s="76" customFormat="1" x14ac:dyDescent="0.2">
      <c r="A584" s="76" t="s">
        <v>733</v>
      </c>
      <c r="B584" s="76" t="s">
        <v>479</v>
      </c>
      <c r="C584" s="80" t="s">
        <v>734</v>
      </c>
      <c r="D584" s="81"/>
      <c r="J584" s="5" t="s">
        <v>735</v>
      </c>
      <c r="S584" s="6"/>
    </row>
    <row r="585" spans="1:19" s="47" customFormat="1" x14ac:dyDescent="0.2">
      <c r="C585" s="94"/>
      <c r="D585" s="95"/>
      <c r="J585" s="47" t="s">
        <v>736</v>
      </c>
      <c r="S585" s="36"/>
    </row>
    <row r="586" spans="1:19" s="47" customFormat="1" x14ac:dyDescent="0.2">
      <c r="C586" s="94"/>
      <c r="D586" s="95"/>
      <c r="G586" s="47" t="s">
        <v>108</v>
      </c>
      <c r="J586" s="47" t="s">
        <v>737</v>
      </c>
      <c r="S586" s="36"/>
    </row>
    <row r="587" spans="1:19" s="47" customFormat="1" x14ac:dyDescent="0.2">
      <c r="C587" s="94"/>
      <c r="D587" s="95"/>
      <c r="G587" s="47" t="s">
        <v>108</v>
      </c>
      <c r="J587" s="47" t="s">
        <v>738</v>
      </c>
      <c r="S587" s="36"/>
    </row>
    <row r="588" spans="1:19" s="47" customFormat="1" x14ac:dyDescent="0.2">
      <c r="C588" s="94"/>
      <c r="D588" s="95"/>
      <c r="G588" s="47" t="s">
        <v>107</v>
      </c>
      <c r="J588" s="47" t="s">
        <v>739</v>
      </c>
      <c r="S588" s="36"/>
    </row>
    <row r="589" spans="1:19" s="47" customFormat="1" x14ac:dyDescent="0.2">
      <c r="C589" s="94"/>
      <c r="D589" s="95"/>
      <c r="G589" s="47" t="s">
        <v>107</v>
      </c>
      <c r="J589" s="47" t="s">
        <v>740</v>
      </c>
      <c r="S589" s="36"/>
    </row>
    <row r="590" spans="1:19" s="47" customFormat="1" x14ac:dyDescent="0.2">
      <c r="C590" s="94"/>
      <c r="D590" s="95"/>
      <c r="G590" s="47" t="s">
        <v>107</v>
      </c>
      <c r="J590" s="47" t="s">
        <v>741</v>
      </c>
      <c r="S590" s="36"/>
    </row>
    <row r="591" spans="1:19" s="47" customFormat="1" x14ac:dyDescent="0.2">
      <c r="C591" s="94"/>
      <c r="D591" s="95"/>
      <c r="G591" s="47" t="s">
        <v>107</v>
      </c>
      <c r="J591" s="47" t="s">
        <v>742</v>
      </c>
      <c r="S591" s="36"/>
    </row>
    <row r="592" spans="1:19" s="47" customFormat="1" x14ac:dyDescent="0.2">
      <c r="C592" s="94"/>
      <c r="D592" s="95"/>
      <c r="G592" s="47" t="s">
        <v>107</v>
      </c>
      <c r="J592" s="47" t="s">
        <v>743</v>
      </c>
      <c r="S592" s="36"/>
    </row>
    <row r="593" spans="3:19" s="47" customFormat="1" x14ac:dyDescent="0.2">
      <c r="C593" s="94"/>
      <c r="D593" s="95"/>
      <c r="G593" s="47" t="s">
        <v>107</v>
      </c>
      <c r="J593" s="47" t="s">
        <v>744</v>
      </c>
      <c r="S593" s="36"/>
    </row>
    <row r="594" spans="3:19" s="47" customFormat="1" x14ac:dyDescent="0.2">
      <c r="C594" s="94"/>
      <c r="D594" s="95"/>
      <c r="G594" s="47" t="s">
        <v>107</v>
      </c>
      <c r="J594" s="47" t="s">
        <v>745</v>
      </c>
      <c r="S594" s="36"/>
    </row>
    <row r="595" spans="3:19" s="47" customFormat="1" x14ac:dyDescent="0.2">
      <c r="C595" s="94"/>
      <c r="D595" s="95"/>
      <c r="G595" s="47" t="s">
        <v>107</v>
      </c>
      <c r="J595" s="47" t="s">
        <v>746</v>
      </c>
      <c r="S595" s="36"/>
    </row>
    <row r="596" spans="3:19" s="47" customFormat="1" x14ac:dyDescent="0.2">
      <c r="C596" s="94"/>
      <c r="D596" s="95"/>
      <c r="G596" s="47" t="s">
        <v>107</v>
      </c>
      <c r="J596" s="47" t="s">
        <v>747</v>
      </c>
      <c r="S596" s="36"/>
    </row>
    <row r="597" spans="3:19" s="47" customFormat="1" x14ac:dyDescent="0.2">
      <c r="C597" s="94"/>
      <c r="D597" s="95"/>
      <c r="G597" s="47" t="s">
        <v>107</v>
      </c>
      <c r="J597" s="47" t="s">
        <v>748</v>
      </c>
      <c r="S597" s="36"/>
    </row>
    <row r="598" spans="3:19" s="47" customFormat="1" x14ac:dyDescent="0.2">
      <c r="C598" s="94"/>
      <c r="D598" s="95"/>
      <c r="G598" s="47" t="s">
        <v>107</v>
      </c>
      <c r="J598" s="47" t="s">
        <v>749</v>
      </c>
      <c r="S598" s="36"/>
    </row>
    <row r="599" spans="3:19" s="47" customFormat="1" x14ac:dyDescent="0.2">
      <c r="C599" s="94"/>
      <c r="D599" s="95"/>
      <c r="G599" s="47" t="s">
        <v>750</v>
      </c>
      <c r="J599" s="47" t="s">
        <v>751</v>
      </c>
      <c r="S599" s="36"/>
    </row>
    <row r="600" spans="3:19" s="47" customFormat="1" x14ac:dyDescent="0.2">
      <c r="C600" s="94"/>
      <c r="D600" s="95"/>
      <c r="G600" s="47" t="s">
        <v>750</v>
      </c>
      <c r="J600" s="47" t="s">
        <v>752</v>
      </c>
      <c r="S600" s="36"/>
    </row>
    <row r="601" spans="3:19" s="47" customFormat="1" x14ac:dyDescent="0.2">
      <c r="C601" s="94"/>
      <c r="D601" s="95"/>
      <c r="G601" s="47" t="s">
        <v>750</v>
      </c>
      <c r="J601" s="47" t="s">
        <v>549</v>
      </c>
      <c r="S601" s="36"/>
    </row>
    <row r="602" spans="3:19" s="47" customFormat="1" x14ac:dyDescent="0.2">
      <c r="C602" s="94"/>
      <c r="D602" s="95"/>
      <c r="G602" s="47" t="s">
        <v>750</v>
      </c>
      <c r="J602" s="47" t="s">
        <v>753</v>
      </c>
      <c r="S602" s="36"/>
    </row>
    <row r="603" spans="3:19" s="47" customFormat="1" x14ac:dyDescent="0.2">
      <c r="C603" s="94"/>
      <c r="D603" s="95"/>
      <c r="G603" s="47" t="s">
        <v>750</v>
      </c>
      <c r="J603" s="47" t="s">
        <v>754</v>
      </c>
      <c r="S603" s="36"/>
    </row>
    <row r="604" spans="3:19" s="47" customFormat="1" x14ac:dyDescent="0.2">
      <c r="C604" s="94"/>
      <c r="D604" s="95"/>
      <c r="G604" s="47" t="s">
        <v>750</v>
      </c>
      <c r="J604" s="47" t="s">
        <v>755</v>
      </c>
      <c r="S604" s="36"/>
    </row>
    <row r="605" spans="3:19" s="47" customFormat="1" x14ac:dyDescent="0.2">
      <c r="C605" s="94"/>
      <c r="D605" s="95"/>
      <c r="G605" s="47" t="s">
        <v>750</v>
      </c>
      <c r="J605" s="47" t="s">
        <v>756</v>
      </c>
      <c r="S605" s="36"/>
    </row>
    <row r="606" spans="3:19" s="47" customFormat="1" x14ac:dyDescent="0.2">
      <c r="C606" s="94"/>
      <c r="D606" s="95"/>
      <c r="G606" s="47" t="s">
        <v>750</v>
      </c>
      <c r="J606" s="47" t="s">
        <v>757</v>
      </c>
      <c r="S606" s="36"/>
    </row>
    <row r="607" spans="3:19" s="47" customFormat="1" x14ac:dyDescent="0.2">
      <c r="C607" s="94"/>
      <c r="D607" s="95"/>
      <c r="G607" s="47" t="s">
        <v>750</v>
      </c>
      <c r="J607" s="47" t="s">
        <v>758</v>
      </c>
      <c r="S607" s="36"/>
    </row>
    <row r="608" spans="3:19" s="47" customFormat="1" x14ac:dyDescent="0.2">
      <c r="C608" s="94"/>
      <c r="D608" s="95"/>
      <c r="G608" s="47" t="s">
        <v>759</v>
      </c>
      <c r="J608" s="47" t="s">
        <v>760</v>
      </c>
      <c r="S608" s="36"/>
    </row>
    <row r="609" spans="3:19" s="47" customFormat="1" x14ac:dyDescent="0.2">
      <c r="C609" s="94"/>
      <c r="D609" s="95"/>
      <c r="G609" s="47" t="s">
        <v>759</v>
      </c>
      <c r="J609" s="47" t="s">
        <v>761</v>
      </c>
      <c r="S609" s="36"/>
    </row>
    <row r="610" spans="3:19" s="47" customFormat="1" x14ac:dyDescent="0.2">
      <c r="C610" s="94"/>
      <c r="D610" s="95"/>
      <c r="G610" s="47" t="s">
        <v>759</v>
      </c>
      <c r="J610" s="47" t="s">
        <v>762</v>
      </c>
      <c r="S610" s="36"/>
    </row>
    <row r="611" spans="3:19" s="47" customFormat="1" x14ac:dyDescent="0.2">
      <c r="C611" s="94"/>
      <c r="D611" s="95"/>
      <c r="G611" s="47" t="s">
        <v>759</v>
      </c>
      <c r="J611" s="47" t="s">
        <v>763</v>
      </c>
      <c r="S611" s="36"/>
    </row>
    <row r="612" spans="3:19" s="47" customFormat="1" x14ac:dyDescent="0.2">
      <c r="C612" s="94"/>
      <c r="D612" s="95"/>
      <c r="G612" s="47" t="s">
        <v>108</v>
      </c>
      <c r="J612" s="47" t="s">
        <v>764</v>
      </c>
      <c r="S612" s="36"/>
    </row>
    <row r="613" spans="3:19" s="47" customFormat="1" x14ac:dyDescent="0.2">
      <c r="C613" s="94"/>
      <c r="D613" s="95"/>
      <c r="J613" s="47" t="s">
        <v>765</v>
      </c>
      <c r="S613" s="36"/>
    </row>
    <row r="614" spans="3:19" s="47" customFormat="1" x14ac:dyDescent="0.2">
      <c r="C614" s="94"/>
      <c r="D614" s="95"/>
      <c r="J614" s="47" t="s">
        <v>766</v>
      </c>
      <c r="S614" s="36"/>
    </row>
    <row r="615" spans="3:19" s="47" customFormat="1" x14ac:dyDescent="0.2">
      <c r="C615" s="94"/>
      <c r="D615" s="95"/>
      <c r="J615" s="47" t="s">
        <v>767</v>
      </c>
      <c r="S615" s="36"/>
    </row>
    <row r="616" spans="3:19" s="47" customFormat="1" x14ac:dyDescent="0.2">
      <c r="C616" s="94"/>
      <c r="D616" s="95"/>
      <c r="J616" s="47" t="s">
        <v>768</v>
      </c>
      <c r="S616" s="36"/>
    </row>
    <row r="617" spans="3:19" s="47" customFormat="1" x14ac:dyDescent="0.2">
      <c r="C617" s="94"/>
      <c r="D617" s="95"/>
      <c r="J617" s="47" t="s">
        <v>769</v>
      </c>
      <c r="S617" s="36"/>
    </row>
    <row r="618" spans="3:19" s="47" customFormat="1" x14ac:dyDescent="0.2">
      <c r="C618" s="94"/>
      <c r="D618" s="95"/>
      <c r="J618" s="47" t="s">
        <v>770</v>
      </c>
      <c r="S618" s="36"/>
    </row>
    <row r="619" spans="3:19" s="47" customFormat="1" x14ac:dyDescent="0.2">
      <c r="C619" s="94"/>
      <c r="D619" s="95"/>
      <c r="S619" s="36"/>
    </row>
    <row r="620" spans="3:19" s="47" customFormat="1" x14ac:dyDescent="0.2">
      <c r="C620" s="94"/>
      <c r="D620" s="95"/>
      <c r="G620" s="47" t="s">
        <v>771</v>
      </c>
      <c r="J620" s="47" t="s">
        <v>772</v>
      </c>
      <c r="S620" s="36"/>
    </row>
    <row r="621" spans="3:19" s="47" customFormat="1" x14ac:dyDescent="0.2">
      <c r="C621" s="94"/>
      <c r="D621" s="95"/>
      <c r="G621" s="47" t="s">
        <v>773</v>
      </c>
      <c r="J621" s="47" t="s">
        <v>774</v>
      </c>
      <c r="S621" s="36"/>
    </row>
    <row r="622" spans="3:19" s="47" customFormat="1" x14ac:dyDescent="0.2">
      <c r="C622" s="94"/>
      <c r="D622" s="95"/>
      <c r="I622" s="47" t="s">
        <v>775</v>
      </c>
      <c r="S622" s="36"/>
    </row>
    <row r="623" spans="3:19" s="47" customFormat="1" x14ac:dyDescent="0.2">
      <c r="C623" s="94"/>
      <c r="D623" s="95"/>
      <c r="S623" s="36"/>
    </row>
    <row r="624" spans="3:19" s="47" customFormat="1" x14ac:dyDescent="0.2">
      <c r="C624" s="94"/>
      <c r="D624" s="95"/>
      <c r="J624" s="47" t="s">
        <v>776</v>
      </c>
      <c r="S624" s="36"/>
    </row>
    <row r="625" spans="1:19" s="48" customFormat="1" ht="15" x14ac:dyDescent="0.2">
      <c r="C625" s="94"/>
      <c r="D625" s="94"/>
      <c r="E625" s="48" t="s">
        <v>777</v>
      </c>
      <c r="J625" s="83" t="s">
        <v>778</v>
      </c>
      <c r="K625" s="83"/>
      <c r="L625" s="83"/>
      <c r="M625" s="83"/>
      <c r="N625" s="83"/>
      <c r="O625" s="83"/>
      <c r="P625" s="83"/>
      <c r="Q625" s="83"/>
      <c r="R625" s="83" t="s">
        <v>779</v>
      </c>
      <c r="S625" s="104"/>
    </row>
    <row r="626" spans="1:19" s="47" customFormat="1" x14ac:dyDescent="0.2">
      <c r="C626" s="94"/>
      <c r="D626" s="95"/>
      <c r="J626" s="47" t="s">
        <v>780</v>
      </c>
      <c r="S626" s="36"/>
    </row>
    <row r="627" spans="1:19" s="47" customFormat="1" x14ac:dyDescent="0.2">
      <c r="C627" s="94"/>
      <c r="D627" s="95"/>
      <c r="J627" s="47" t="s">
        <v>781</v>
      </c>
      <c r="S627" s="36"/>
    </row>
    <row r="628" spans="1:19" s="47" customFormat="1" x14ac:dyDescent="0.2">
      <c r="C628" s="94"/>
      <c r="D628" s="95"/>
      <c r="S628" s="36"/>
    </row>
    <row r="629" spans="1:19" s="47" customFormat="1" x14ac:dyDescent="0.2">
      <c r="C629" s="94"/>
      <c r="D629" s="95"/>
      <c r="J629" s="47" t="s">
        <v>782</v>
      </c>
      <c r="S629" s="36"/>
    </row>
    <row r="630" spans="1:19" s="47" customFormat="1" x14ac:dyDescent="0.2">
      <c r="C630" s="94"/>
      <c r="D630" s="95"/>
      <c r="J630" s="47" t="s">
        <v>783</v>
      </c>
      <c r="S630" s="36"/>
    </row>
    <row r="631" spans="1:19" s="47" customFormat="1" x14ac:dyDescent="0.2">
      <c r="C631" s="94"/>
      <c r="D631" s="95"/>
      <c r="J631" s="47" t="s">
        <v>784</v>
      </c>
      <c r="S631" s="36"/>
    </row>
    <row r="632" spans="1:19" s="47" customFormat="1" x14ac:dyDescent="0.2">
      <c r="C632" s="94"/>
      <c r="D632" s="95"/>
      <c r="S632" s="36"/>
    </row>
    <row r="633" spans="1:19" s="76" customFormat="1" x14ac:dyDescent="0.2">
      <c r="A633" s="76" t="s">
        <v>785</v>
      </c>
      <c r="B633" s="76" t="s">
        <v>479</v>
      </c>
      <c r="C633" s="80" t="s">
        <v>786</v>
      </c>
      <c r="D633" s="81"/>
      <c r="J633" s="5"/>
      <c r="S633" s="6"/>
    </row>
    <row r="634" spans="1:19" s="47" customFormat="1" x14ac:dyDescent="0.2">
      <c r="C634" s="94"/>
      <c r="D634" s="95"/>
      <c r="G634" s="47" t="s">
        <v>108</v>
      </c>
      <c r="J634" s="48" t="s">
        <v>787</v>
      </c>
      <c r="S634" s="36"/>
    </row>
    <row r="635" spans="1:19" s="47" customFormat="1" x14ac:dyDescent="0.2">
      <c r="C635" s="94"/>
      <c r="D635" s="95"/>
      <c r="G635" s="47" t="s">
        <v>788</v>
      </c>
      <c r="J635" s="48" t="s">
        <v>566</v>
      </c>
      <c r="S635" s="36"/>
    </row>
    <row r="636" spans="1:19" s="47" customFormat="1" x14ac:dyDescent="0.2">
      <c r="C636" s="94"/>
      <c r="D636" s="95"/>
      <c r="I636" s="47" t="s">
        <v>789</v>
      </c>
      <c r="J636" s="48"/>
      <c r="S636" s="36"/>
    </row>
    <row r="637" spans="1:19" s="47" customFormat="1" x14ac:dyDescent="0.2">
      <c r="C637" s="94"/>
      <c r="D637" s="95"/>
      <c r="G637" s="47" t="s">
        <v>108</v>
      </c>
      <c r="J637" s="48" t="s">
        <v>790</v>
      </c>
      <c r="S637" s="36"/>
    </row>
    <row r="638" spans="1:19" s="47" customFormat="1" x14ac:dyDescent="0.2">
      <c r="C638" s="94"/>
      <c r="D638" s="95"/>
      <c r="J638" s="48" t="s">
        <v>791</v>
      </c>
      <c r="S638" s="36"/>
    </row>
    <row r="639" spans="1:19" s="47" customFormat="1" x14ac:dyDescent="0.2">
      <c r="C639" s="94"/>
      <c r="D639" s="95"/>
      <c r="J639" s="48"/>
      <c r="S639" s="36"/>
    </row>
    <row r="640" spans="1:19" s="47" customFormat="1" x14ac:dyDescent="0.2">
      <c r="C640" s="94"/>
      <c r="D640" s="95"/>
      <c r="J640" s="48" t="s">
        <v>792</v>
      </c>
      <c r="S640" s="36"/>
    </row>
    <row r="641" spans="3:19" s="47" customFormat="1" x14ac:dyDescent="0.2">
      <c r="C641" s="94"/>
      <c r="D641" s="95"/>
      <c r="J641" s="48" t="s">
        <v>793</v>
      </c>
      <c r="S641" s="36"/>
    </row>
    <row r="642" spans="3:19" s="47" customFormat="1" x14ac:dyDescent="0.2">
      <c r="C642" s="94"/>
      <c r="D642" s="95"/>
      <c r="J642" s="47" t="s">
        <v>794</v>
      </c>
      <c r="S642" s="36"/>
    </row>
    <row r="643" spans="3:19" s="47" customFormat="1" x14ac:dyDescent="0.2">
      <c r="C643" s="94"/>
      <c r="D643" s="95"/>
      <c r="J643" s="47" t="s">
        <v>795</v>
      </c>
      <c r="S643" s="36"/>
    </row>
    <row r="644" spans="3:19" s="47" customFormat="1" x14ac:dyDescent="0.2">
      <c r="C644" s="94"/>
      <c r="D644" s="95"/>
      <c r="J644" s="48" t="s">
        <v>566</v>
      </c>
      <c r="S644" s="36"/>
    </row>
    <row r="645" spans="3:19" s="47" customFormat="1" x14ac:dyDescent="0.2">
      <c r="C645" s="94"/>
      <c r="D645" s="95"/>
      <c r="J645" s="47" t="s">
        <v>796</v>
      </c>
      <c r="S645" s="36"/>
    </row>
    <row r="646" spans="3:19" s="47" customFormat="1" x14ac:dyDescent="0.2">
      <c r="C646" s="94"/>
      <c r="D646" s="95"/>
      <c r="J646" s="47" t="s">
        <v>797</v>
      </c>
      <c r="S646" s="36"/>
    </row>
    <row r="647" spans="3:19" s="47" customFormat="1" x14ac:dyDescent="0.2">
      <c r="C647" s="94"/>
      <c r="D647" s="95"/>
      <c r="J647" s="47" t="s">
        <v>798</v>
      </c>
      <c r="S647" s="36"/>
    </row>
    <row r="648" spans="3:19" s="47" customFormat="1" x14ac:dyDescent="0.2">
      <c r="C648" s="94"/>
      <c r="D648" s="95"/>
      <c r="J648" s="47" t="s">
        <v>799</v>
      </c>
      <c r="S648" s="36"/>
    </row>
    <row r="649" spans="3:19" s="47" customFormat="1" x14ac:dyDescent="0.2">
      <c r="C649" s="94"/>
      <c r="D649" s="95"/>
      <c r="J649" s="48" t="s">
        <v>800</v>
      </c>
      <c r="S649" s="36"/>
    </row>
    <row r="650" spans="3:19" s="47" customFormat="1" x14ac:dyDescent="0.2">
      <c r="C650" s="94"/>
      <c r="D650" s="95"/>
      <c r="J650" s="47" t="s">
        <v>801</v>
      </c>
      <c r="S650" s="36"/>
    </row>
    <row r="651" spans="3:19" s="47" customFormat="1" x14ac:dyDescent="0.2">
      <c r="C651" s="94"/>
      <c r="D651" s="95"/>
      <c r="J651" s="48" t="s">
        <v>802</v>
      </c>
      <c r="S651" s="36"/>
    </row>
    <row r="652" spans="3:19" s="47" customFormat="1" x14ac:dyDescent="0.2">
      <c r="C652" s="94"/>
      <c r="D652" s="95"/>
      <c r="J652" s="48" t="s">
        <v>803</v>
      </c>
      <c r="S652" s="36"/>
    </row>
    <row r="653" spans="3:19" s="47" customFormat="1" x14ac:dyDescent="0.2">
      <c r="C653" s="94"/>
      <c r="D653" s="95"/>
      <c r="J653" s="47" t="s">
        <v>804</v>
      </c>
      <c r="S653" s="36"/>
    </row>
    <row r="654" spans="3:19" s="47" customFormat="1" x14ac:dyDescent="0.2">
      <c r="C654" s="94"/>
      <c r="D654" s="95"/>
      <c r="J654" s="48" t="s">
        <v>805</v>
      </c>
      <c r="S654" s="36"/>
    </row>
    <row r="655" spans="3:19" s="47" customFormat="1" x14ac:dyDescent="0.2">
      <c r="C655" s="94"/>
      <c r="D655" s="95"/>
      <c r="J655" s="47" t="s">
        <v>806</v>
      </c>
      <c r="S655" s="36"/>
    </row>
    <row r="656" spans="3:19" s="47" customFormat="1" x14ac:dyDescent="0.2">
      <c r="C656" s="94"/>
      <c r="D656" s="95"/>
      <c r="J656" s="47" t="s">
        <v>807</v>
      </c>
      <c r="S656" s="36"/>
    </row>
    <row r="657" spans="3:19" s="47" customFormat="1" x14ac:dyDescent="0.2">
      <c r="C657" s="94"/>
      <c r="D657" s="95"/>
      <c r="J657" s="48" t="s">
        <v>808</v>
      </c>
      <c r="S657" s="36"/>
    </row>
    <row r="658" spans="3:19" s="47" customFormat="1" x14ac:dyDescent="0.2">
      <c r="C658" s="94"/>
      <c r="D658" s="95"/>
      <c r="J658" s="48" t="s">
        <v>809</v>
      </c>
      <c r="S658" s="36"/>
    </row>
    <row r="659" spans="3:19" s="47" customFormat="1" x14ac:dyDescent="0.2">
      <c r="C659" s="94"/>
      <c r="D659" s="95"/>
      <c r="J659" s="47" t="s">
        <v>810</v>
      </c>
      <c r="S659" s="36"/>
    </row>
    <row r="660" spans="3:19" s="47" customFormat="1" x14ac:dyDescent="0.2">
      <c r="C660" s="94"/>
      <c r="D660" s="95"/>
      <c r="J660" s="48" t="s">
        <v>811</v>
      </c>
      <c r="S660" s="36"/>
    </row>
    <row r="661" spans="3:19" s="47" customFormat="1" x14ac:dyDescent="0.2">
      <c r="C661" s="94"/>
      <c r="D661" s="95"/>
      <c r="J661" s="47" t="s">
        <v>812</v>
      </c>
      <c r="S661" s="36"/>
    </row>
    <row r="662" spans="3:19" s="47" customFormat="1" x14ac:dyDescent="0.2">
      <c r="C662" s="94"/>
      <c r="D662" s="95"/>
      <c r="J662" s="48" t="s">
        <v>813</v>
      </c>
      <c r="S662" s="36"/>
    </row>
    <row r="663" spans="3:19" s="47" customFormat="1" x14ac:dyDescent="0.2">
      <c r="C663" s="94"/>
      <c r="D663" s="95"/>
      <c r="J663" s="47" t="s">
        <v>814</v>
      </c>
      <c r="S663" s="36"/>
    </row>
    <row r="664" spans="3:19" s="47" customFormat="1" x14ac:dyDescent="0.2">
      <c r="C664" s="94"/>
      <c r="D664" s="95"/>
      <c r="J664" s="76" t="s">
        <v>815</v>
      </c>
      <c r="S664" s="36"/>
    </row>
    <row r="665" spans="3:19" s="47" customFormat="1" x14ac:dyDescent="0.2">
      <c r="C665" s="94"/>
      <c r="D665" s="95"/>
      <c r="J665" s="76" t="s">
        <v>816</v>
      </c>
      <c r="S665" s="36"/>
    </row>
    <row r="666" spans="3:19" s="47" customFormat="1" x14ac:dyDescent="0.2">
      <c r="C666" s="94"/>
      <c r="D666" s="95"/>
      <c r="J666" s="76" t="s">
        <v>817</v>
      </c>
      <c r="S666" s="36"/>
    </row>
    <row r="667" spans="3:19" s="47" customFormat="1" x14ac:dyDescent="0.2">
      <c r="C667" s="94"/>
      <c r="D667" s="95"/>
      <c r="J667" s="76" t="s">
        <v>818</v>
      </c>
      <c r="S667" s="36"/>
    </row>
    <row r="668" spans="3:19" s="47" customFormat="1" x14ac:dyDescent="0.2">
      <c r="C668" s="94"/>
      <c r="D668" s="95"/>
      <c r="J668" s="48" t="s">
        <v>819</v>
      </c>
      <c r="S668" s="36"/>
    </row>
    <row r="669" spans="3:19" s="47" customFormat="1" x14ac:dyDescent="0.2">
      <c r="C669" s="94"/>
      <c r="D669" s="95"/>
      <c r="G669" s="47" t="s">
        <v>820</v>
      </c>
      <c r="J669" s="48"/>
      <c r="S669" s="36"/>
    </row>
    <row r="670" spans="3:19" s="47" customFormat="1" x14ac:dyDescent="0.2">
      <c r="C670" s="94"/>
      <c r="D670" s="95"/>
      <c r="J670" s="48" t="s">
        <v>821</v>
      </c>
      <c r="S670" s="36"/>
    </row>
    <row r="671" spans="3:19" s="47" customFormat="1" x14ac:dyDescent="0.2">
      <c r="C671" s="94"/>
      <c r="D671" s="95"/>
      <c r="J671" s="48"/>
      <c r="S671" s="36"/>
    </row>
    <row r="672" spans="3:19" s="47" customFormat="1" x14ac:dyDescent="0.2">
      <c r="C672" s="94"/>
      <c r="D672" s="95"/>
      <c r="J672" s="48" t="s">
        <v>822</v>
      </c>
      <c r="S672" s="36"/>
    </row>
    <row r="673" spans="1:19" s="47" customFormat="1" x14ac:dyDescent="0.2">
      <c r="C673" s="94"/>
      <c r="D673" s="95"/>
      <c r="J673" s="47" t="s">
        <v>823</v>
      </c>
      <c r="S673" s="36"/>
    </row>
    <row r="674" spans="1:19" s="47" customFormat="1" x14ac:dyDescent="0.2">
      <c r="C674" s="94"/>
      <c r="D674" s="95"/>
      <c r="J674" s="47" t="s">
        <v>824</v>
      </c>
      <c r="S674" s="36"/>
    </row>
    <row r="675" spans="1:19" s="47" customFormat="1" x14ac:dyDescent="0.2">
      <c r="C675" s="94"/>
      <c r="D675" s="95"/>
      <c r="J675" s="47" t="s">
        <v>825</v>
      </c>
      <c r="S675" s="36"/>
    </row>
    <row r="676" spans="1:19" s="47" customFormat="1" x14ac:dyDescent="0.2">
      <c r="C676" s="94"/>
      <c r="D676" s="95"/>
      <c r="K676" s="47" t="s">
        <v>826</v>
      </c>
      <c r="S676" s="36"/>
    </row>
    <row r="677" spans="1:19" s="47" customFormat="1" x14ac:dyDescent="0.2">
      <c r="C677" s="94"/>
      <c r="D677" s="95"/>
      <c r="J677" s="47" t="s">
        <v>827</v>
      </c>
      <c r="S677" s="36"/>
    </row>
    <row r="678" spans="1:19" s="47" customFormat="1" x14ac:dyDescent="0.2">
      <c r="B678"/>
      <c r="D678" s="95"/>
      <c r="J678" s="47" t="s">
        <v>828</v>
      </c>
      <c r="S678" s="36"/>
    </row>
    <row r="679" spans="1:19" s="47" customFormat="1" x14ac:dyDescent="0.2">
      <c r="C679" s="5"/>
      <c r="D679" s="95"/>
      <c r="J679" s="47" t="s">
        <v>829</v>
      </c>
      <c r="S679" s="36"/>
    </row>
    <row r="680" spans="1:19" s="47" customFormat="1" x14ac:dyDescent="0.2">
      <c r="C680" s="5"/>
      <c r="D680" s="95"/>
      <c r="J680" s="47" t="s">
        <v>830</v>
      </c>
      <c r="S680" s="36"/>
    </row>
    <row r="681" spans="1:19" s="47" customFormat="1" x14ac:dyDescent="0.2">
      <c r="C681" s="94"/>
      <c r="D681" s="95"/>
      <c r="J681" s="47" t="s">
        <v>831</v>
      </c>
      <c r="S681" s="36"/>
    </row>
    <row r="682" spans="1:19" s="47" customFormat="1" x14ac:dyDescent="0.2">
      <c r="C682" s="94"/>
      <c r="D682" s="95"/>
      <c r="J682" s="47" t="s">
        <v>832</v>
      </c>
      <c r="S682" s="36"/>
    </row>
    <row r="683" spans="1:19" s="47" customFormat="1" x14ac:dyDescent="0.2">
      <c r="C683" s="94"/>
      <c r="D683" s="95"/>
      <c r="J683" s="47" t="s">
        <v>833</v>
      </c>
      <c r="S683" s="36"/>
    </row>
    <row r="684" spans="1:19" s="47" customFormat="1" x14ac:dyDescent="0.2">
      <c r="C684" s="94"/>
      <c r="D684" s="95"/>
      <c r="J684" s="47" t="s">
        <v>834</v>
      </c>
      <c r="S684" s="36"/>
    </row>
    <row r="685" spans="1:19" s="47" customFormat="1" x14ac:dyDescent="0.2">
      <c r="C685" s="94"/>
      <c r="D685" s="95"/>
      <c r="J685" s="48"/>
      <c r="S685" s="36"/>
    </row>
    <row r="686" spans="1:19" s="47" customFormat="1" x14ac:dyDescent="0.2">
      <c r="C686" s="94"/>
      <c r="D686" s="95"/>
      <c r="J686" s="48" t="s">
        <v>835</v>
      </c>
      <c r="R686" s="47" t="s">
        <v>836</v>
      </c>
      <c r="S686" s="36"/>
    </row>
    <row r="687" spans="1:19" s="47" customFormat="1" x14ac:dyDescent="0.2">
      <c r="C687" s="94"/>
      <c r="D687" s="95"/>
      <c r="J687" s="48"/>
      <c r="S687" s="36"/>
    </row>
    <row r="688" spans="1:19" s="86" customFormat="1" x14ac:dyDescent="0.2">
      <c r="A688" s="86" t="s">
        <v>837</v>
      </c>
      <c r="B688" s="86" t="s">
        <v>479</v>
      </c>
      <c r="C688" s="92" t="s">
        <v>838</v>
      </c>
      <c r="D688" s="93"/>
      <c r="F688" s="86" t="s">
        <v>839</v>
      </c>
      <c r="G688" s="86" t="s">
        <v>108</v>
      </c>
      <c r="J688" s="72" t="s">
        <v>840</v>
      </c>
      <c r="S688" s="73"/>
    </row>
    <row r="689" spans="1:19" s="89" customFormat="1" x14ac:dyDescent="0.2">
      <c r="J689" s="88" t="s">
        <v>841</v>
      </c>
      <c r="S689" s="91"/>
    </row>
    <row r="690" spans="1:19" s="89" customFormat="1" x14ac:dyDescent="0.2">
      <c r="J690" s="88" t="s">
        <v>842</v>
      </c>
      <c r="S690" s="91"/>
    </row>
    <row r="691" spans="1:19" s="89" customFormat="1" x14ac:dyDescent="0.2">
      <c r="J691" s="88"/>
      <c r="S691" s="91"/>
    </row>
    <row r="692" spans="1:19" s="44" customFormat="1" x14ac:dyDescent="0.2">
      <c r="A692" s="76"/>
      <c r="B692" s="76"/>
      <c r="C692" s="76"/>
      <c r="D692"/>
      <c r="E692" s="76"/>
      <c r="F692" s="76"/>
      <c r="G692" s="76"/>
      <c r="H692" s="76"/>
      <c r="I692" s="105" t="s">
        <v>843</v>
      </c>
      <c r="J692" s="45"/>
      <c r="O692" s="106"/>
      <c r="S692" s="66"/>
    </row>
    <row r="693" spans="1:19" s="44" customFormat="1" x14ac:dyDescent="0.2">
      <c r="A693" s="76"/>
      <c r="B693" s="76"/>
      <c r="C693" s="76"/>
      <c r="D693"/>
      <c r="E693" s="76"/>
      <c r="F693" s="76"/>
      <c r="G693" s="76"/>
      <c r="H693" s="76"/>
      <c r="I693" s="105" t="s">
        <v>844</v>
      </c>
      <c r="J693" s="45"/>
      <c r="O693" s="106"/>
      <c r="S693" s="66"/>
    </row>
    <row r="694" spans="1:19" s="76" customFormat="1" x14ac:dyDescent="0.2">
      <c r="D694"/>
      <c r="H694" s="89"/>
      <c r="I694" t="s">
        <v>845</v>
      </c>
      <c r="J694" s="48"/>
      <c r="S694" s="6"/>
    </row>
    <row r="695" spans="1:19" s="76" customFormat="1" x14ac:dyDescent="0.2">
      <c r="D695"/>
      <c r="I695" t="s">
        <v>846</v>
      </c>
      <c r="J695" s="48"/>
      <c r="S695" s="6"/>
    </row>
    <row r="696" spans="1:19" s="76" customFormat="1" x14ac:dyDescent="0.2">
      <c r="D696"/>
      <c r="I696" t="s">
        <v>847</v>
      </c>
      <c r="J696" s="48"/>
      <c r="S696" s="6"/>
    </row>
    <row r="697" spans="1:19" s="76" customFormat="1" x14ac:dyDescent="0.2">
      <c r="D697"/>
      <c r="I697" t="s">
        <v>848</v>
      </c>
      <c r="J697" s="48"/>
      <c r="S697" s="6"/>
    </row>
    <row r="698" spans="1:19" s="76" customFormat="1" x14ac:dyDescent="0.2">
      <c r="D698"/>
      <c r="I698" t="s">
        <v>849</v>
      </c>
      <c r="J698" s="48"/>
      <c r="S698" s="6"/>
    </row>
    <row r="699" spans="1:19" s="76" customFormat="1" x14ac:dyDescent="0.2">
      <c r="D699"/>
      <c r="I699" t="s">
        <v>850</v>
      </c>
      <c r="J699" s="48"/>
      <c r="S699" s="6"/>
    </row>
    <row r="700" spans="1:19" s="76" customFormat="1" x14ac:dyDescent="0.2">
      <c r="D700"/>
      <c r="I700" t="s">
        <v>851</v>
      </c>
      <c r="J700" s="48"/>
      <c r="S700" s="6"/>
    </row>
    <row r="701" spans="1:19" s="76" customFormat="1" x14ac:dyDescent="0.2">
      <c r="D701"/>
      <c r="I701" t="s">
        <v>852</v>
      </c>
      <c r="J701" s="48"/>
      <c r="S701" s="6"/>
    </row>
    <row r="702" spans="1:19" s="76" customFormat="1" x14ac:dyDescent="0.2">
      <c r="D702"/>
      <c r="I702"/>
      <c r="J702" s="48"/>
      <c r="S702" s="6"/>
    </row>
    <row r="703" spans="1:19" s="44" customFormat="1" x14ac:dyDescent="0.2">
      <c r="A703" s="76"/>
      <c r="B703" s="76"/>
      <c r="C703" s="76"/>
      <c r="D703"/>
      <c r="E703"/>
      <c r="F703"/>
      <c r="G703"/>
      <c r="H703"/>
      <c r="I703"/>
      <c r="J703" s="64" t="s">
        <v>853</v>
      </c>
      <c r="O703" s="106"/>
      <c r="S703" s="66"/>
    </row>
    <row r="704" spans="1:19" s="44" customFormat="1" x14ac:dyDescent="0.2">
      <c r="A704" s="76"/>
      <c r="B704" s="76"/>
      <c r="C704" s="76"/>
      <c r="D704"/>
      <c r="E704"/>
      <c r="F704"/>
      <c r="G704"/>
      <c r="H704"/>
      <c r="I704"/>
      <c r="J704" s="45" t="s">
        <v>854</v>
      </c>
      <c r="O704" s="106"/>
      <c r="S704" s="66"/>
    </row>
    <row r="705" spans="1:19" s="44" customFormat="1" x14ac:dyDescent="0.2">
      <c r="A705" s="76"/>
      <c r="B705" s="76"/>
      <c r="C705" s="76"/>
      <c r="D705"/>
      <c r="E705"/>
      <c r="F705"/>
      <c r="G705"/>
      <c r="H705"/>
      <c r="I705"/>
      <c r="J705" s="45" t="s">
        <v>855</v>
      </c>
      <c r="O705" s="106"/>
      <c r="S705" s="66"/>
    </row>
    <row r="706" spans="1:19" s="44" customFormat="1" x14ac:dyDescent="0.2">
      <c r="A706" s="76"/>
      <c r="B706" s="76"/>
      <c r="C706" s="76"/>
      <c r="D706"/>
      <c r="E706"/>
      <c r="F706"/>
      <c r="G706"/>
      <c r="H706"/>
      <c r="I706"/>
      <c r="J706" s="45" t="s">
        <v>856</v>
      </c>
      <c r="O706" s="106"/>
      <c r="S706" s="66"/>
    </row>
    <row r="707" spans="1:19" s="44" customFormat="1" x14ac:dyDescent="0.2">
      <c r="A707" s="76"/>
      <c r="B707" s="76"/>
      <c r="C707" s="76"/>
      <c r="D707"/>
      <c r="E707"/>
      <c r="F707"/>
      <c r="G707"/>
      <c r="H707"/>
      <c r="I707"/>
      <c r="J707" s="45" t="s">
        <v>857</v>
      </c>
      <c r="O707" s="106"/>
      <c r="S707" s="66"/>
    </row>
    <row r="708" spans="1:19" s="44" customFormat="1" x14ac:dyDescent="0.2">
      <c r="A708" s="76"/>
      <c r="B708" s="76"/>
      <c r="C708" s="76"/>
      <c r="D708"/>
      <c r="E708"/>
      <c r="F708"/>
      <c r="G708"/>
      <c r="H708"/>
      <c r="I708"/>
      <c r="J708" s="44" t="s">
        <v>858</v>
      </c>
      <c r="O708" s="106"/>
      <c r="S708" s="66"/>
    </row>
    <row r="709" spans="1:19" s="44" customFormat="1" x14ac:dyDescent="0.2">
      <c r="A709" s="76"/>
      <c r="B709" s="76"/>
      <c r="C709" s="76"/>
      <c r="D709"/>
      <c r="E709"/>
      <c r="F709"/>
      <c r="G709"/>
      <c r="H709"/>
      <c r="I709"/>
      <c r="J709" s="44" t="s">
        <v>859</v>
      </c>
    </row>
    <row r="710" spans="1:19" s="44" customFormat="1" x14ac:dyDescent="0.2">
      <c r="A710" s="76"/>
      <c r="B710" s="76"/>
      <c r="C710" s="76"/>
      <c r="D710"/>
      <c r="E710"/>
      <c r="F710"/>
      <c r="G710"/>
      <c r="H710"/>
      <c r="I710"/>
      <c r="S710" s="45" t="s">
        <v>860</v>
      </c>
    </row>
    <row r="711" spans="1:19" s="44" customFormat="1" x14ac:dyDescent="0.2">
      <c r="A711" s="76"/>
      <c r="B711" s="76"/>
      <c r="C711" s="76"/>
      <c r="D711"/>
      <c r="E711"/>
      <c r="F711"/>
      <c r="G711"/>
      <c r="H711"/>
      <c r="I711"/>
    </row>
    <row r="712" spans="1:19" s="44" customFormat="1" x14ac:dyDescent="0.2">
      <c r="A712" s="76"/>
      <c r="B712" s="76"/>
      <c r="C712" s="76"/>
      <c r="D712"/>
      <c r="E712"/>
      <c r="F712"/>
      <c r="G712"/>
      <c r="H712"/>
      <c r="I712"/>
      <c r="J712" s="107" t="s">
        <v>861</v>
      </c>
      <c r="K712" s="108"/>
      <c r="L712" s="108"/>
      <c r="M712" s="108"/>
      <c r="N712" s="108"/>
      <c r="O712" s="108"/>
      <c r="P712" s="108"/>
      <c r="Q712" s="108"/>
      <c r="R712" s="108"/>
      <c r="S712" s="108"/>
    </row>
    <row r="713" spans="1:19" s="44" customFormat="1" x14ac:dyDescent="0.2">
      <c r="A713" s="76"/>
      <c r="B713" s="76"/>
      <c r="C713" s="76"/>
      <c r="D713"/>
      <c r="E713"/>
      <c r="F713"/>
      <c r="G713"/>
      <c r="H713"/>
      <c r="I713"/>
      <c r="J713" s="45" t="s">
        <v>862</v>
      </c>
    </row>
    <row r="714" spans="1:19" s="44" customFormat="1" x14ac:dyDescent="0.2">
      <c r="A714" s="76"/>
      <c r="B714" s="76"/>
      <c r="C714" s="76"/>
      <c r="D714"/>
      <c r="E714"/>
      <c r="F714"/>
      <c r="G714"/>
      <c r="H714"/>
      <c r="I714"/>
      <c r="J714" s="45" t="s">
        <v>863</v>
      </c>
      <c r="O714" s="106"/>
      <c r="S714" s="66"/>
    </row>
    <row r="715" spans="1:19" s="44" customFormat="1" x14ac:dyDescent="0.2">
      <c r="A715" s="76"/>
      <c r="B715" s="76"/>
      <c r="C715" s="76"/>
      <c r="D715"/>
      <c r="E715"/>
      <c r="F715"/>
      <c r="G715"/>
      <c r="H715"/>
      <c r="I715"/>
      <c r="J715" s="44" t="s">
        <v>864</v>
      </c>
      <c r="O715" s="106"/>
      <c r="S715" s="66"/>
    </row>
    <row r="716" spans="1:19" s="44" customFormat="1" x14ac:dyDescent="0.2">
      <c r="A716" s="76"/>
      <c r="B716" s="76"/>
      <c r="C716" s="76"/>
      <c r="D716"/>
      <c r="E716"/>
      <c r="F716"/>
      <c r="G716"/>
      <c r="H716"/>
      <c r="I716"/>
      <c r="J716" s="44" t="s">
        <v>865</v>
      </c>
      <c r="O716" s="106"/>
      <c r="S716" s="66"/>
    </row>
    <row r="717" spans="1:19" s="44" customFormat="1" x14ac:dyDescent="0.2">
      <c r="A717" s="76"/>
      <c r="B717" s="76"/>
      <c r="C717" s="76"/>
      <c r="D717"/>
      <c r="E717"/>
      <c r="F717"/>
      <c r="G717"/>
      <c r="H717"/>
      <c r="I717"/>
      <c r="J717" s="44" t="s">
        <v>866</v>
      </c>
      <c r="O717" s="106"/>
      <c r="S717" s="66"/>
    </row>
    <row r="718" spans="1:19" s="44" customFormat="1" x14ac:dyDescent="0.2">
      <c r="A718" s="76"/>
      <c r="B718" s="76"/>
      <c r="C718" s="76"/>
      <c r="D718"/>
      <c r="E718"/>
      <c r="F718"/>
      <c r="G718"/>
      <c r="H718"/>
      <c r="I718"/>
      <c r="J718" s="45"/>
      <c r="O718" s="106"/>
      <c r="S718" s="66"/>
    </row>
    <row r="719" spans="1:19" s="44" customFormat="1" x14ac:dyDescent="0.2">
      <c r="A719" s="76"/>
      <c r="B719" s="76"/>
      <c r="C719" s="76"/>
      <c r="D719"/>
      <c r="E719"/>
      <c r="F719"/>
      <c r="G719"/>
      <c r="H719"/>
      <c r="I719"/>
      <c r="J719" s="45" t="s">
        <v>867</v>
      </c>
      <c r="O719" s="106"/>
      <c r="S719" s="66"/>
    </row>
    <row r="720" spans="1:19" s="44" customFormat="1" x14ac:dyDescent="0.2">
      <c r="A720" s="76"/>
      <c r="B720" s="76"/>
      <c r="C720" s="76"/>
      <c r="D720"/>
      <c r="E720"/>
      <c r="F720"/>
      <c r="G720"/>
      <c r="H720"/>
      <c r="I720"/>
      <c r="J720" s="44" t="s">
        <v>868</v>
      </c>
      <c r="O720" s="106"/>
      <c r="S720" s="66"/>
    </row>
    <row r="721" spans="1:22" s="44" customFormat="1" x14ac:dyDescent="0.2">
      <c r="A721" s="76"/>
      <c r="B721" s="76"/>
      <c r="C721" s="76"/>
      <c r="D721"/>
      <c r="E721" t="s">
        <v>869</v>
      </c>
      <c r="F721"/>
      <c r="G721"/>
      <c r="H721"/>
      <c r="I721"/>
      <c r="J721" s="44" t="s">
        <v>870</v>
      </c>
      <c r="O721" s="106"/>
      <c r="S721" s="66"/>
    </row>
    <row r="722" spans="1:22" s="44" customFormat="1" x14ac:dyDescent="0.2">
      <c r="A722" s="76"/>
      <c r="B722" s="76"/>
      <c r="C722" s="76"/>
      <c r="D722"/>
      <c r="E722"/>
      <c r="F722"/>
      <c r="G722"/>
      <c r="H722"/>
      <c r="I722"/>
      <c r="J722" s="44" t="s">
        <v>871</v>
      </c>
      <c r="O722" s="106"/>
      <c r="S722" s="66"/>
    </row>
    <row r="723" spans="1:22" s="44" customFormat="1" x14ac:dyDescent="0.2">
      <c r="A723" s="76"/>
      <c r="B723" s="76"/>
      <c r="C723" s="76"/>
      <c r="D723"/>
      <c r="E723"/>
      <c r="F723"/>
      <c r="G723"/>
      <c r="H723"/>
      <c r="I723"/>
      <c r="J723" s="45" t="s">
        <v>872</v>
      </c>
      <c r="O723" s="106"/>
      <c r="S723" s="66"/>
    </row>
    <row r="724" spans="1:22" s="44" customFormat="1" x14ac:dyDescent="0.2">
      <c r="A724" s="76"/>
      <c r="B724" s="76"/>
      <c r="C724" s="76"/>
      <c r="D724"/>
      <c r="E724"/>
      <c r="F724"/>
      <c r="G724"/>
      <c r="H724"/>
      <c r="I724"/>
      <c r="O724" s="106"/>
      <c r="R724" s="45" t="s">
        <v>873</v>
      </c>
      <c r="S724" s="66"/>
    </row>
    <row r="725" spans="1:22" s="44" customFormat="1" x14ac:dyDescent="0.2">
      <c r="A725" s="76"/>
      <c r="B725" s="76" t="s">
        <v>25</v>
      </c>
      <c r="C725" s="76"/>
      <c r="D725"/>
      <c r="E725"/>
      <c r="F725"/>
      <c r="G725"/>
      <c r="H725"/>
      <c r="I725"/>
      <c r="J725" s="64" t="s">
        <v>874</v>
      </c>
      <c r="O725" s="106"/>
      <c r="R725" s="44" t="s">
        <v>25</v>
      </c>
      <c r="S725" s="66"/>
      <c r="T725" s="44" t="s">
        <v>875</v>
      </c>
      <c r="U725" s="44" t="s">
        <v>876</v>
      </c>
      <c r="V725" s="44" t="s">
        <v>877</v>
      </c>
    </row>
    <row r="726" spans="1:22" s="44" customFormat="1" x14ac:dyDescent="0.2">
      <c r="A726" s="76"/>
      <c r="B726" s="76"/>
      <c r="C726" s="76"/>
      <c r="D726"/>
      <c r="E726"/>
      <c r="F726"/>
      <c r="G726"/>
      <c r="H726"/>
      <c r="I726"/>
      <c r="J726" s="44" t="s">
        <v>878</v>
      </c>
      <c r="O726" s="106"/>
      <c r="S726" s="66"/>
    </row>
    <row r="727" spans="1:22" s="44" customFormat="1" x14ac:dyDescent="0.2">
      <c r="A727" s="5" t="s">
        <v>879</v>
      </c>
      <c r="B727" s="76"/>
      <c r="C727" s="76"/>
      <c r="D727"/>
      <c r="E727"/>
      <c r="F727"/>
      <c r="G727"/>
      <c r="H727"/>
      <c r="I727"/>
      <c r="J727" s="44" t="s">
        <v>880</v>
      </c>
      <c r="O727" s="106"/>
      <c r="S727" s="66"/>
    </row>
    <row r="728" spans="1:22" s="44" customFormat="1" x14ac:dyDescent="0.2">
      <c r="A728" s="76" t="s">
        <v>881</v>
      </c>
      <c r="B728" s="76"/>
      <c r="C728" s="76"/>
      <c r="D728"/>
      <c r="E728"/>
      <c r="F728"/>
      <c r="G728"/>
      <c r="H728"/>
      <c r="I728"/>
      <c r="J728" s="107" t="s">
        <v>882</v>
      </c>
      <c r="K728" s="108"/>
      <c r="L728" s="108"/>
      <c r="M728" s="108"/>
      <c r="N728" s="108"/>
      <c r="O728" s="108"/>
      <c r="P728" s="108"/>
      <c r="Q728" s="108"/>
      <c r="R728" s="108"/>
      <c r="S728" s="109"/>
    </row>
    <row r="729" spans="1:22" s="44" customFormat="1" x14ac:dyDescent="0.2">
      <c r="A729" s="76" t="s">
        <v>883</v>
      </c>
      <c r="B729" s="76"/>
      <c r="C729" s="76"/>
      <c r="D729"/>
      <c r="E729"/>
      <c r="F729"/>
      <c r="G729"/>
      <c r="H729"/>
      <c r="I729"/>
      <c r="J729" s="44" t="s">
        <v>884</v>
      </c>
      <c r="S729" s="66"/>
    </row>
    <row r="730" spans="1:22" s="44" customFormat="1" x14ac:dyDescent="0.2">
      <c r="A730" s="76" t="s">
        <v>885</v>
      </c>
      <c r="B730" s="76"/>
      <c r="C730" s="76"/>
      <c r="D730"/>
      <c r="E730"/>
      <c r="F730"/>
      <c r="G730"/>
      <c r="H730"/>
      <c r="I730"/>
      <c r="J730" s="44" t="s">
        <v>886</v>
      </c>
      <c r="S730" s="66"/>
    </row>
    <row r="731" spans="1:22" s="44" customFormat="1" x14ac:dyDescent="0.2">
      <c r="A731" s="76" t="s">
        <v>887</v>
      </c>
      <c r="B731" s="76"/>
      <c r="C731" s="76"/>
      <c r="D731"/>
      <c r="E731"/>
      <c r="F731"/>
      <c r="G731"/>
      <c r="H731"/>
      <c r="I731"/>
      <c r="J731" s="44" t="s">
        <v>888</v>
      </c>
      <c r="S731" s="66"/>
    </row>
    <row r="732" spans="1:22" s="44" customFormat="1" x14ac:dyDescent="0.2">
      <c r="A732" s="76" t="s">
        <v>889</v>
      </c>
      <c r="B732" s="76"/>
      <c r="C732" s="76"/>
      <c r="D732"/>
      <c r="E732"/>
      <c r="F732"/>
      <c r="G732"/>
      <c r="H732"/>
      <c r="I732"/>
      <c r="J732" s="44" t="s">
        <v>890</v>
      </c>
      <c r="S732" s="66"/>
    </row>
    <row r="733" spans="1:22" s="44" customFormat="1" x14ac:dyDescent="0.2">
      <c r="A733" s="76" t="s">
        <v>891</v>
      </c>
      <c r="B733" s="76"/>
      <c r="C733" s="76"/>
      <c r="D733"/>
      <c r="E733"/>
      <c r="F733"/>
      <c r="G733"/>
      <c r="H733"/>
      <c r="I733"/>
      <c r="J733" s="45" t="s">
        <v>892</v>
      </c>
      <c r="S733" s="66"/>
    </row>
    <row r="734" spans="1:22" s="44" customFormat="1" x14ac:dyDescent="0.2">
      <c r="A734" s="76" t="s">
        <v>893</v>
      </c>
      <c r="B734" s="76"/>
      <c r="C734" s="76"/>
      <c r="D734"/>
      <c r="E734"/>
      <c r="F734"/>
      <c r="G734"/>
      <c r="H734"/>
      <c r="I734"/>
      <c r="J734" s="44" t="s">
        <v>894</v>
      </c>
      <c r="S734" s="66"/>
    </row>
    <row r="735" spans="1:22" s="44" customFormat="1" x14ac:dyDescent="0.2">
      <c r="A735" s="76" t="s">
        <v>895</v>
      </c>
      <c r="B735" s="76"/>
      <c r="C735" s="76"/>
      <c r="D735"/>
      <c r="E735"/>
      <c r="F735"/>
      <c r="G735"/>
      <c r="H735"/>
      <c r="I735"/>
      <c r="J735" s="45" t="s">
        <v>896</v>
      </c>
      <c r="S735" s="66"/>
    </row>
    <row r="736" spans="1:22" s="44" customFormat="1" x14ac:dyDescent="0.2">
      <c r="A736" s="76" t="s">
        <v>897</v>
      </c>
      <c r="B736" s="76"/>
      <c r="C736" s="76"/>
      <c r="D736"/>
      <c r="E736"/>
      <c r="F736"/>
      <c r="G736"/>
      <c r="H736"/>
      <c r="I736"/>
      <c r="J736" s="44" t="s">
        <v>898</v>
      </c>
      <c r="S736" s="66"/>
    </row>
    <row r="737" spans="1:19" s="44" customFormat="1" x14ac:dyDescent="0.2">
      <c r="A737" s="76" t="s">
        <v>899</v>
      </c>
      <c r="B737" s="76"/>
      <c r="C737" s="76"/>
      <c r="D737"/>
      <c r="E737"/>
      <c r="F737"/>
      <c r="G737"/>
      <c r="H737"/>
      <c r="I737"/>
      <c r="R737" s="45" t="s">
        <v>900</v>
      </c>
      <c r="S737" s="66"/>
    </row>
    <row r="738" spans="1:19" s="44" customFormat="1" x14ac:dyDescent="0.2">
      <c r="A738" s="76"/>
      <c r="B738" s="76"/>
      <c r="C738" s="76"/>
      <c r="D738"/>
      <c r="E738"/>
      <c r="F738"/>
      <c r="G738"/>
      <c r="H738"/>
      <c r="I738"/>
      <c r="R738" s="44" t="s">
        <v>901</v>
      </c>
      <c r="S738" s="66"/>
    </row>
    <row r="739" spans="1:19" s="44" customFormat="1" x14ac:dyDescent="0.2">
      <c r="A739" s="76"/>
      <c r="B739" s="76"/>
      <c r="C739" s="76"/>
      <c r="D739"/>
      <c r="E739"/>
      <c r="F739"/>
      <c r="G739"/>
      <c r="H739"/>
      <c r="I739"/>
      <c r="R739" s="44" t="s">
        <v>902</v>
      </c>
      <c r="S739" s="66"/>
    </row>
    <row r="740" spans="1:19" s="44" customFormat="1" x14ac:dyDescent="0.2">
      <c r="A740" s="76"/>
      <c r="B740" s="76"/>
      <c r="C740" s="76"/>
      <c r="D740"/>
      <c r="E740"/>
      <c r="F740"/>
      <c r="G740"/>
      <c r="H740"/>
      <c r="I740"/>
      <c r="R740" s="44" t="s">
        <v>903</v>
      </c>
      <c r="S740" s="66"/>
    </row>
    <row r="741" spans="1:19" s="44" customFormat="1" x14ac:dyDescent="0.2">
      <c r="A741" s="76"/>
      <c r="B741" s="76"/>
      <c r="C741" s="76"/>
      <c r="D741"/>
      <c r="E741"/>
      <c r="F741"/>
      <c r="G741"/>
      <c r="H741"/>
      <c r="I741"/>
      <c r="R741" s="44" t="s">
        <v>904</v>
      </c>
      <c r="S741" s="66"/>
    </row>
    <row r="742" spans="1:19" s="44" customFormat="1" x14ac:dyDescent="0.2">
      <c r="A742" s="76"/>
      <c r="B742" s="76"/>
      <c r="C742" s="76"/>
      <c r="D742"/>
      <c r="E742"/>
      <c r="F742"/>
      <c r="G742"/>
      <c r="H742"/>
      <c r="I742"/>
      <c r="J742" s="44" t="s">
        <v>905</v>
      </c>
      <c r="R742" s="102" t="s">
        <v>906</v>
      </c>
      <c r="S742" s="101"/>
    </row>
    <row r="743" spans="1:19" s="44" customFormat="1" x14ac:dyDescent="0.2">
      <c r="A743" s="76"/>
      <c r="B743" s="76"/>
      <c r="C743" s="76"/>
      <c r="D743"/>
      <c r="E743"/>
      <c r="F743"/>
      <c r="G743"/>
      <c r="H743"/>
      <c r="I743"/>
      <c r="S743" s="66"/>
    </row>
    <row r="744" spans="1:19" s="44" customFormat="1" x14ac:dyDescent="0.2">
      <c r="A744" s="76"/>
      <c r="B744" s="76"/>
      <c r="C744" s="76"/>
      <c r="D744"/>
      <c r="E744"/>
      <c r="F744"/>
      <c r="G744"/>
      <c r="H744"/>
      <c r="I744"/>
      <c r="S744" s="66"/>
    </row>
    <row r="745" spans="1:19" s="44" customFormat="1" x14ac:dyDescent="0.2">
      <c r="A745" s="76"/>
      <c r="B745" s="76"/>
      <c r="C745" s="76"/>
      <c r="D745"/>
      <c r="E745"/>
      <c r="F745"/>
      <c r="G745"/>
      <c r="H745"/>
      <c r="I745"/>
      <c r="S745" s="66"/>
    </row>
    <row r="746" spans="1:19" s="44" customFormat="1" x14ac:dyDescent="0.2">
      <c r="A746" s="76"/>
      <c r="B746" s="76"/>
      <c r="C746" s="76"/>
      <c r="D746"/>
      <c r="E746"/>
      <c r="F746"/>
      <c r="G746"/>
      <c r="H746"/>
      <c r="I746"/>
      <c r="S746" s="66"/>
    </row>
    <row r="747" spans="1:19" s="44" customFormat="1" x14ac:dyDescent="0.2">
      <c r="A747" s="76"/>
      <c r="B747" s="76"/>
      <c r="C747" s="76"/>
      <c r="D747"/>
      <c r="E747"/>
      <c r="F747"/>
      <c r="G747"/>
      <c r="H747"/>
      <c r="I747"/>
      <c r="S747" s="66"/>
    </row>
    <row r="748" spans="1:19" s="44" customFormat="1" x14ac:dyDescent="0.2">
      <c r="A748" s="76"/>
      <c r="B748" s="76"/>
      <c r="C748" s="76"/>
      <c r="D748"/>
      <c r="E748"/>
      <c r="F748"/>
      <c r="G748"/>
      <c r="H748"/>
      <c r="I748"/>
      <c r="J748" s="64" t="s">
        <v>907</v>
      </c>
      <c r="S748" s="66"/>
    </row>
    <row r="749" spans="1:19" s="44" customFormat="1" x14ac:dyDescent="0.2">
      <c r="A749" s="76"/>
      <c r="B749" s="76"/>
      <c r="C749" s="76"/>
      <c r="D749"/>
      <c r="E749"/>
      <c r="F749"/>
      <c r="G749"/>
      <c r="H749"/>
      <c r="I749"/>
      <c r="J749" s="44" t="s">
        <v>908</v>
      </c>
      <c r="S749" s="66"/>
    </row>
    <row r="750" spans="1:19" s="44" customFormat="1" x14ac:dyDescent="0.2">
      <c r="A750" s="76"/>
      <c r="B750" s="76"/>
      <c r="C750" s="76"/>
      <c r="D750"/>
      <c r="E750"/>
      <c r="F750"/>
      <c r="G750"/>
      <c r="H750"/>
      <c r="I750"/>
      <c r="J750" s="44" t="s">
        <v>909</v>
      </c>
      <c r="S750" s="66"/>
    </row>
    <row r="751" spans="1:19" s="44" customFormat="1" x14ac:dyDescent="0.2">
      <c r="A751" s="76"/>
      <c r="B751" s="76"/>
      <c r="C751" s="76"/>
      <c r="D751"/>
      <c r="E751"/>
      <c r="F751"/>
      <c r="G751"/>
      <c r="H751"/>
      <c r="I751"/>
      <c r="J751" s="44" t="s">
        <v>910</v>
      </c>
      <c r="S751" s="66"/>
    </row>
    <row r="752" spans="1:19" s="44" customFormat="1" x14ac:dyDescent="0.2">
      <c r="A752" s="76"/>
      <c r="B752" s="76"/>
      <c r="C752" s="76"/>
      <c r="D752"/>
      <c r="E752"/>
      <c r="F752"/>
      <c r="G752"/>
      <c r="H752"/>
      <c r="I752"/>
      <c r="J752" s="45" t="s">
        <v>911</v>
      </c>
      <c r="S752" s="66"/>
    </row>
    <row r="753" spans="1:19" s="44" customFormat="1" x14ac:dyDescent="0.2">
      <c r="A753" s="76"/>
      <c r="B753" s="76"/>
      <c r="C753" s="76"/>
      <c r="D753"/>
      <c r="E753"/>
      <c r="F753"/>
      <c r="G753"/>
      <c r="H753"/>
      <c r="I753"/>
      <c r="J753" s="45" t="s">
        <v>912</v>
      </c>
      <c r="S753" s="66"/>
    </row>
    <row r="754" spans="1:19" s="44" customFormat="1" x14ac:dyDescent="0.2">
      <c r="A754" s="76"/>
      <c r="B754" s="76"/>
      <c r="C754" s="76"/>
      <c r="D754"/>
      <c r="E754"/>
      <c r="F754"/>
      <c r="G754"/>
      <c r="H754"/>
      <c r="I754"/>
      <c r="J754" s="44" t="s">
        <v>913</v>
      </c>
      <c r="S754" s="66"/>
    </row>
    <row r="755" spans="1:19" s="44" customFormat="1" x14ac:dyDescent="0.2">
      <c r="A755" s="76"/>
      <c r="B755" s="76"/>
      <c r="C755" s="76"/>
      <c r="D755"/>
      <c r="E755"/>
      <c r="F755"/>
      <c r="G755"/>
      <c r="H755"/>
      <c r="I755"/>
      <c r="J755" s="44" t="s">
        <v>914</v>
      </c>
      <c r="O755" s="106"/>
      <c r="S755" s="66"/>
    </row>
    <row r="756" spans="1:19" s="44" customFormat="1" x14ac:dyDescent="0.2">
      <c r="A756" s="76"/>
      <c r="B756" s="76"/>
      <c r="C756" s="76"/>
      <c r="D756"/>
      <c r="E756"/>
      <c r="F756"/>
      <c r="G756"/>
      <c r="H756"/>
      <c r="I756"/>
      <c r="J756" s="44" t="s">
        <v>915</v>
      </c>
      <c r="O756" s="106"/>
      <c r="S756" s="66"/>
    </row>
    <row r="757" spans="1:19" s="44" customFormat="1" x14ac:dyDescent="0.2">
      <c r="A757" s="76"/>
      <c r="B757" s="76"/>
      <c r="C757" s="76"/>
      <c r="D757"/>
      <c r="E757"/>
      <c r="F757"/>
      <c r="G757"/>
      <c r="H757"/>
      <c r="I757"/>
      <c r="J757" s="44" t="s">
        <v>916</v>
      </c>
      <c r="O757" s="106"/>
      <c r="S757" s="66"/>
    </row>
    <row r="758" spans="1:19" s="44" customFormat="1" x14ac:dyDescent="0.2">
      <c r="A758" s="76"/>
      <c r="B758" s="76"/>
      <c r="C758" s="76"/>
      <c r="D758"/>
      <c r="E758"/>
      <c r="F758"/>
      <c r="G758"/>
      <c r="H758"/>
      <c r="I758"/>
      <c r="J758" s="44" t="s">
        <v>917</v>
      </c>
      <c r="O758" s="106"/>
      <c r="S758" s="66"/>
    </row>
    <row r="759" spans="1:19" s="44" customFormat="1" x14ac:dyDescent="0.2">
      <c r="A759" s="76"/>
      <c r="B759" s="76"/>
      <c r="C759" s="76"/>
      <c r="D759"/>
      <c r="E759"/>
      <c r="F759"/>
      <c r="G759"/>
      <c r="H759"/>
      <c r="I759"/>
      <c r="O759" s="106"/>
      <c r="R759" s="45" t="s">
        <v>900</v>
      </c>
      <c r="S759" s="66"/>
    </row>
    <row r="760" spans="1:19" s="44" customFormat="1" x14ac:dyDescent="0.2">
      <c r="A760" s="76"/>
      <c r="B760" s="76"/>
      <c r="C760" s="76"/>
      <c r="D760"/>
      <c r="E760"/>
      <c r="F760"/>
      <c r="G760"/>
      <c r="H760"/>
      <c r="I760"/>
      <c r="O760" s="106"/>
      <c r="R760" s="44" t="s">
        <v>918</v>
      </c>
      <c r="S760" s="66"/>
    </row>
    <row r="761" spans="1:19" s="44" customFormat="1" x14ac:dyDescent="0.2">
      <c r="A761" s="76"/>
      <c r="B761" s="76"/>
      <c r="C761" s="76"/>
      <c r="D761"/>
      <c r="E761"/>
      <c r="F761"/>
      <c r="G761"/>
      <c r="H761"/>
      <c r="I761"/>
      <c r="O761" s="106"/>
      <c r="R761" s="44" t="s">
        <v>919</v>
      </c>
      <c r="S761" s="66"/>
    </row>
    <row r="762" spans="1:19" s="44" customFormat="1" x14ac:dyDescent="0.2">
      <c r="A762" s="76"/>
      <c r="B762" s="76"/>
      <c r="C762" s="76"/>
      <c r="D762"/>
      <c r="E762"/>
      <c r="F762"/>
      <c r="G762"/>
      <c r="H762"/>
      <c r="I762"/>
      <c r="O762" s="106"/>
      <c r="R762" s="44" t="s">
        <v>920</v>
      </c>
      <c r="S762" s="66"/>
    </row>
    <row r="763" spans="1:19" s="44" customFormat="1" x14ac:dyDescent="0.2">
      <c r="A763" s="76"/>
      <c r="B763" s="76"/>
      <c r="C763" s="76"/>
      <c r="D763"/>
      <c r="E763"/>
      <c r="F763"/>
      <c r="G763"/>
      <c r="H763"/>
      <c r="I763"/>
      <c r="J763" s="107" t="s">
        <v>921</v>
      </c>
      <c r="K763" s="108"/>
      <c r="L763" s="108"/>
      <c r="M763" s="108"/>
      <c r="N763" s="108"/>
      <c r="O763" s="110"/>
      <c r="P763" s="108"/>
      <c r="Q763" s="108"/>
      <c r="R763" s="108"/>
      <c r="S763" s="109"/>
    </row>
    <row r="764" spans="1:19" s="44" customFormat="1" x14ac:dyDescent="0.2">
      <c r="A764" s="76"/>
      <c r="B764" s="76"/>
      <c r="C764" s="76"/>
      <c r="D764"/>
      <c r="E764"/>
      <c r="F764"/>
      <c r="G764"/>
      <c r="H764"/>
      <c r="I764"/>
      <c r="J764" s="111" t="s">
        <v>922</v>
      </c>
      <c r="K764" s="111"/>
      <c r="L764" s="111"/>
      <c r="M764" s="111"/>
      <c r="N764" s="111"/>
      <c r="O764" s="112"/>
      <c r="P764" s="111"/>
      <c r="Q764" s="111"/>
      <c r="R764" s="111"/>
      <c r="S764" s="113"/>
    </row>
    <row r="765" spans="1:19" s="44" customFormat="1" x14ac:dyDescent="0.2">
      <c r="A765" s="76"/>
      <c r="B765" s="76"/>
      <c r="C765" s="76"/>
      <c r="D765"/>
      <c r="E765"/>
      <c r="F765"/>
      <c r="G765"/>
      <c r="H765"/>
      <c r="I765"/>
      <c r="J765" s="111" t="s">
        <v>923</v>
      </c>
      <c r="K765" s="111"/>
      <c r="L765" s="111"/>
      <c r="M765" s="111"/>
      <c r="N765" s="111"/>
      <c r="O765" s="112"/>
      <c r="P765" s="111"/>
      <c r="Q765" s="111"/>
      <c r="R765" s="111"/>
      <c r="S765" s="113"/>
    </row>
    <row r="766" spans="1:19" s="44" customFormat="1" x14ac:dyDescent="0.2">
      <c r="A766" s="76"/>
      <c r="B766" s="76"/>
      <c r="C766" s="76"/>
      <c r="D766"/>
      <c r="E766"/>
      <c r="F766"/>
      <c r="G766"/>
      <c r="H766"/>
      <c r="I766"/>
      <c r="J766" s="111" t="s">
        <v>924</v>
      </c>
      <c r="K766" s="111"/>
      <c r="L766" s="111"/>
      <c r="M766" s="111"/>
      <c r="N766" s="111"/>
      <c r="O766" s="112"/>
      <c r="P766" s="111"/>
      <c r="Q766" s="111"/>
      <c r="R766" s="111"/>
      <c r="S766" s="113"/>
    </row>
    <row r="767" spans="1:19" s="44" customFormat="1" x14ac:dyDescent="0.2">
      <c r="A767" s="76"/>
      <c r="B767" s="76"/>
      <c r="C767" s="76"/>
      <c r="D767"/>
      <c r="E767"/>
      <c r="F767"/>
      <c r="G767"/>
      <c r="H767"/>
      <c r="I767"/>
      <c r="J767" s="111" t="s">
        <v>925</v>
      </c>
      <c r="K767" s="111"/>
      <c r="L767" s="111"/>
      <c r="M767" s="111"/>
      <c r="N767" s="111"/>
      <c r="O767" s="112"/>
      <c r="P767" s="111"/>
      <c r="Q767" s="111"/>
      <c r="R767" s="111"/>
      <c r="S767" s="113"/>
    </row>
    <row r="768" spans="1:19" s="44" customFormat="1" x14ac:dyDescent="0.2">
      <c r="A768" s="76"/>
      <c r="B768" s="76"/>
      <c r="C768" s="76"/>
      <c r="D768"/>
      <c r="E768"/>
      <c r="F768"/>
      <c r="G768"/>
      <c r="H768"/>
      <c r="I768"/>
      <c r="J768" s="111" t="s">
        <v>926</v>
      </c>
      <c r="K768" s="111"/>
      <c r="L768" s="111"/>
      <c r="M768" s="111"/>
      <c r="N768" s="111"/>
      <c r="O768" s="112"/>
      <c r="P768" s="111"/>
      <c r="Q768" s="111"/>
      <c r="R768" s="111"/>
      <c r="S768" s="113"/>
    </row>
    <row r="769" spans="1:22" s="44" customFormat="1" x14ac:dyDescent="0.2">
      <c r="A769" s="76"/>
      <c r="B769" s="76"/>
      <c r="C769" s="76"/>
      <c r="D769"/>
      <c r="E769"/>
      <c r="F769"/>
      <c r="G769"/>
      <c r="H769"/>
      <c r="I769"/>
      <c r="J769" s="114" t="s">
        <v>927</v>
      </c>
      <c r="K769" s="111"/>
      <c r="L769" s="111"/>
      <c r="M769" s="111"/>
      <c r="N769" s="111"/>
      <c r="O769" s="112"/>
      <c r="P769" s="111"/>
      <c r="Q769" s="111"/>
      <c r="R769" s="111"/>
      <c r="S769" s="113"/>
    </row>
    <row r="770" spans="1:22" s="44" customFormat="1" x14ac:dyDescent="0.2">
      <c r="A770" s="76"/>
      <c r="B770" s="76"/>
      <c r="C770" s="76"/>
      <c r="D770"/>
      <c r="E770"/>
      <c r="F770"/>
      <c r="G770"/>
      <c r="H770"/>
      <c r="I770"/>
      <c r="J770" s="114" t="s">
        <v>928</v>
      </c>
      <c r="K770" s="111"/>
      <c r="L770" s="111"/>
      <c r="M770" s="111"/>
      <c r="N770" s="111"/>
      <c r="O770" s="112"/>
      <c r="P770" s="111"/>
      <c r="Q770" s="111"/>
      <c r="R770" s="111"/>
      <c r="S770" s="113"/>
    </row>
    <row r="771" spans="1:22" s="44" customFormat="1" x14ac:dyDescent="0.2">
      <c r="A771" s="76"/>
      <c r="B771" s="76"/>
      <c r="C771" s="76"/>
      <c r="D771"/>
      <c r="E771"/>
      <c r="F771"/>
      <c r="G771"/>
      <c r="H771"/>
      <c r="I771"/>
      <c r="J771" s="114" t="s">
        <v>929</v>
      </c>
      <c r="K771" s="111"/>
      <c r="L771" s="111"/>
      <c r="M771" s="111"/>
      <c r="N771" s="111"/>
      <c r="O771" s="112"/>
      <c r="P771" s="111"/>
      <c r="Q771" s="111"/>
      <c r="R771" s="111"/>
      <c r="S771" s="113"/>
    </row>
    <row r="772" spans="1:22" s="44" customFormat="1" x14ac:dyDescent="0.2">
      <c r="A772" s="76"/>
      <c r="B772" s="76"/>
      <c r="C772" s="76"/>
      <c r="D772"/>
      <c r="E772"/>
      <c r="F772"/>
      <c r="G772"/>
      <c r="H772"/>
      <c r="I772"/>
      <c r="O772" s="106"/>
      <c r="R772" s="83" t="s">
        <v>930</v>
      </c>
      <c r="S772" s="35"/>
    </row>
    <row r="773" spans="1:22" s="44" customFormat="1" x14ac:dyDescent="0.2">
      <c r="A773" s="76"/>
      <c r="B773" s="76"/>
      <c r="C773" s="76"/>
      <c r="D773"/>
      <c r="E773"/>
      <c r="F773"/>
      <c r="G773"/>
      <c r="H773"/>
      <c r="I773"/>
      <c r="O773" s="106"/>
      <c r="R773" s="44" t="s">
        <v>931</v>
      </c>
      <c r="S773" s="66"/>
    </row>
    <row r="774" spans="1:22" s="31" customFormat="1" x14ac:dyDescent="0.2">
      <c r="A774" s="76"/>
      <c r="B774" s="76"/>
      <c r="C774" s="76"/>
      <c r="D774"/>
      <c r="E774"/>
      <c r="F774"/>
      <c r="G774"/>
      <c r="H774"/>
      <c r="I774"/>
      <c r="J774" s="45"/>
      <c r="R774" s="31" t="s">
        <v>932</v>
      </c>
      <c r="S774" s="66"/>
    </row>
    <row r="775" spans="1:22" x14ac:dyDescent="0.2">
      <c r="A775" s="76"/>
      <c r="B775" s="76"/>
      <c r="C775" s="76"/>
    </row>
    <row r="776" spans="1:22" x14ac:dyDescent="0.2">
      <c r="A776" s="76" t="s">
        <v>933</v>
      </c>
      <c r="B776" s="76" t="s">
        <v>479</v>
      </c>
      <c r="C776" s="80" t="s">
        <v>934</v>
      </c>
      <c r="D776" s="81"/>
    </row>
    <row r="777" spans="1:22" s="76" customFormat="1" x14ac:dyDescent="0.2">
      <c r="A777" s="47"/>
      <c r="B777" s="47"/>
      <c r="F777" s="76" t="s">
        <v>935</v>
      </c>
      <c r="J777" s="5" t="s">
        <v>936</v>
      </c>
      <c r="O777" s="85"/>
      <c r="R777" s="76" t="s">
        <v>937</v>
      </c>
      <c r="S777" s="6"/>
      <c r="T777" s="76" t="s">
        <v>875</v>
      </c>
      <c r="U777" s="76" t="s">
        <v>876</v>
      </c>
      <c r="V777" s="76" t="s">
        <v>938</v>
      </c>
    </row>
    <row r="778" spans="1:22" s="6" customFormat="1" x14ac:dyDescent="0.2">
      <c r="A778" s="47"/>
      <c r="B778" s="47"/>
      <c r="C778" s="76"/>
      <c r="D778" s="6" t="s">
        <v>7</v>
      </c>
      <c r="E778" s="6" t="s">
        <v>939</v>
      </c>
      <c r="I778" s="6" t="s">
        <v>940</v>
      </c>
      <c r="J778" s="115" t="s">
        <v>941</v>
      </c>
      <c r="O778" s="116"/>
      <c r="V778" s="76" t="s">
        <v>942</v>
      </c>
    </row>
    <row r="779" spans="1:22" s="6" customFormat="1" x14ac:dyDescent="0.2">
      <c r="A779" s="47"/>
      <c r="B779" s="47"/>
      <c r="C779" s="76"/>
      <c r="D779" s="6" t="s">
        <v>7</v>
      </c>
      <c r="E779" s="6" t="s">
        <v>939</v>
      </c>
      <c r="I779" s="6" t="s">
        <v>943</v>
      </c>
      <c r="J779" s="115" t="s">
        <v>25</v>
      </c>
      <c r="O779" s="116"/>
      <c r="V779" s="76" t="s">
        <v>942</v>
      </c>
    </row>
    <row r="780" spans="1:22" s="76" customFormat="1" x14ac:dyDescent="0.2">
      <c r="A780" s="47"/>
      <c r="B780" s="47"/>
      <c r="F780" s="76" t="s">
        <v>944</v>
      </c>
      <c r="J780" s="5" t="s">
        <v>945</v>
      </c>
      <c r="O780" s="85"/>
      <c r="R780" s="76" t="s">
        <v>937</v>
      </c>
      <c r="S780" s="6"/>
      <c r="T780" s="76" t="s">
        <v>875</v>
      </c>
      <c r="U780" s="76" t="s">
        <v>876</v>
      </c>
      <c r="V780" s="76" t="s">
        <v>938</v>
      </c>
    </row>
    <row r="781" spans="1:22" s="76" customFormat="1" x14ac:dyDescent="0.2">
      <c r="A781" s="47"/>
      <c r="B781" s="47"/>
      <c r="J781" s="5" t="s">
        <v>946</v>
      </c>
      <c r="O781" s="85"/>
      <c r="R781" s="76" t="s">
        <v>875</v>
      </c>
      <c r="S781" s="6"/>
      <c r="T781" s="76" t="s">
        <v>875</v>
      </c>
      <c r="U781" s="76" t="s">
        <v>876</v>
      </c>
    </row>
    <row r="782" spans="1:22" s="76" customFormat="1" x14ac:dyDescent="0.2">
      <c r="A782" s="47"/>
      <c r="B782" s="47"/>
      <c r="J782" s="5" t="s">
        <v>947</v>
      </c>
      <c r="O782" s="85"/>
      <c r="S782" s="6"/>
    </row>
    <row r="783" spans="1:22" x14ac:dyDescent="0.2">
      <c r="A783" s="47"/>
      <c r="B783" s="47"/>
      <c r="C783" s="76"/>
      <c r="J783" s="5" t="s">
        <v>948</v>
      </c>
      <c r="R783" t="s">
        <v>937</v>
      </c>
      <c r="T783" t="s">
        <v>875</v>
      </c>
      <c r="U783" t="s">
        <v>937</v>
      </c>
    </row>
    <row r="784" spans="1:22" s="76" customFormat="1" x14ac:dyDescent="0.2">
      <c r="A784" s="47"/>
      <c r="B784" s="47"/>
      <c r="J784" s="5" t="s">
        <v>949</v>
      </c>
      <c r="O784" s="85"/>
      <c r="R784" s="76" t="s">
        <v>875</v>
      </c>
      <c r="S784" s="6"/>
      <c r="T784" s="76" t="s">
        <v>875</v>
      </c>
      <c r="U784" s="76" t="s">
        <v>876</v>
      </c>
    </row>
    <row r="785" spans="1:19" s="76" customFormat="1" x14ac:dyDescent="0.2">
      <c r="A785" s="47"/>
      <c r="B785" s="47"/>
      <c r="J785" s="5" t="s">
        <v>950</v>
      </c>
      <c r="O785" s="85"/>
      <c r="S785" s="6"/>
    </row>
    <row r="786" spans="1:19" s="76" customFormat="1" x14ac:dyDescent="0.2">
      <c r="A786" s="47"/>
      <c r="B786" s="47"/>
      <c r="J786" s="5"/>
      <c r="O786" s="85"/>
      <c r="S786" s="6"/>
    </row>
    <row r="787" spans="1:19" s="76" customFormat="1" x14ac:dyDescent="0.2">
      <c r="A787" s="47"/>
      <c r="B787" s="47"/>
      <c r="C787" s="76" t="s">
        <v>940</v>
      </c>
      <c r="I787" s="76" t="s">
        <v>951</v>
      </c>
      <c r="J787" s="5" t="s">
        <v>952</v>
      </c>
      <c r="O787" s="85"/>
      <c r="S787" s="6"/>
    </row>
    <row r="788" spans="1:19" s="29" customFormat="1" x14ac:dyDescent="0.2">
      <c r="A788" s="47"/>
      <c r="B788" s="47"/>
      <c r="C788" s="94"/>
      <c r="D788" s="95"/>
      <c r="J788" s="48"/>
      <c r="S788" s="36"/>
    </row>
    <row r="789" spans="1:19" s="29" customFormat="1" x14ac:dyDescent="0.2">
      <c r="A789" s="47"/>
      <c r="B789" s="47"/>
      <c r="C789" s="94"/>
      <c r="D789" s="95"/>
      <c r="G789" s="29" t="s">
        <v>108</v>
      </c>
      <c r="J789" s="48" t="s">
        <v>953</v>
      </c>
      <c r="S789" s="36"/>
    </row>
    <row r="790" spans="1:19" s="29" customFormat="1" x14ac:dyDescent="0.2">
      <c r="A790" s="47"/>
      <c r="B790" s="47"/>
      <c r="C790" s="94"/>
      <c r="D790" s="95"/>
      <c r="F790" s="29" t="s">
        <v>954</v>
      </c>
      <c r="J790" s="48" t="s">
        <v>955</v>
      </c>
      <c r="S790" s="36"/>
    </row>
    <row r="791" spans="1:19" s="29" customFormat="1" x14ac:dyDescent="0.2">
      <c r="A791" s="47"/>
      <c r="B791" s="47"/>
      <c r="C791" s="94"/>
      <c r="D791" s="95"/>
      <c r="F791" s="29" t="s">
        <v>956</v>
      </c>
      <c r="J791" s="48" t="s">
        <v>957</v>
      </c>
      <c r="S791" s="36"/>
    </row>
    <row r="792" spans="1:19" s="29" customFormat="1" x14ac:dyDescent="0.2">
      <c r="A792" s="47"/>
      <c r="B792" s="47"/>
      <c r="C792" s="94"/>
      <c r="D792" s="95"/>
      <c r="J792" s="48"/>
      <c r="S792" s="36"/>
    </row>
    <row r="793" spans="1:19" s="29" customFormat="1" x14ac:dyDescent="0.2">
      <c r="A793" s="47"/>
      <c r="B793" s="47"/>
      <c r="C793" s="94"/>
      <c r="D793" s="95"/>
      <c r="J793" s="48"/>
      <c r="S793" s="36"/>
    </row>
    <row r="794" spans="1:19" s="29" customFormat="1" x14ac:dyDescent="0.2">
      <c r="A794" s="47"/>
      <c r="B794" s="47"/>
      <c r="C794" s="94"/>
      <c r="D794" s="95"/>
      <c r="J794" s="48"/>
      <c r="S794" s="36"/>
    </row>
    <row r="795" spans="1:19" s="29" customFormat="1" x14ac:dyDescent="0.2">
      <c r="A795" s="47"/>
      <c r="B795" s="47"/>
      <c r="C795" s="94"/>
      <c r="D795" s="95"/>
      <c r="J795" s="48"/>
      <c r="S795" s="36"/>
    </row>
    <row r="796" spans="1:19" s="29" customFormat="1" x14ac:dyDescent="0.2">
      <c r="A796" s="47"/>
      <c r="B796" s="47"/>
      <c r="C796" s="94"/>
      <c r="D796" s="95"/>
      <c r="J796" s="48"/>
      <c r="S796" s="36"/>
    </row>
    <row r="797" spans="1:19" s="29" customFormat="1" x14ac:dyDescent="0.2">
      <c r="A797" s="47"/>
      <c r="B797" s="47"/>
      <c r="C797" s="94"/>
      <c r="D797" s="95"/>
      <c r="J797" s="48"/>
      <c r="S797" s="36"/>
    </row>
    <row r="798" spans="1:19" s="29" customFormat="1" x14ac:dyDescent="0.2">
      <c r="A798" s="47"/>
      <c r="B798" s="47"/>
      <c r="C798" s="94"/>
      <c r="D798" s="95"/>
      <c r="J798" s="48"/>
      <c r="S798" s="36"/>
    </row>
    <row r="799" spans="1:19" s="29" customFormat="1" x14ac:dyDescent="0.2">
      <c r="A799" s="47"/>
      <c r="B799" s="47"/>
      <c r="C799" s="94"/>
      <c r="D799" s="95"/>
      <c r="J799" s="48"/>
      <c r="S799" s="36"/>
    </row>
    <row r="800" spans="1:19" s="29" customFormat="1" x14ac:dyDescent="0.2">
      <c r="A800" s="47"/>
      <c r="B800" s="47"/>
      <c r="C800" s="94"/>
      <c r="D800" s="95"/>
      <c r="J800" s="48"/>
      <c r="S800" s="36"/>
    </row>
    <row r="801" spans="1:19" s="29" customFormat="1" x14ac:dyDescent="0.2">
      <c r="A801" s="47"/>
      <c r="B801" s="47"/>
      <c r="C801" s="94"/>
      <c r="D801" s="95"/>
      <c r="J801" s="48"/>
      <c r="S801" s="36"/>
    </row>
    <row r="802" spans="1:19" s="29" customFormat="1" x14ac:dyDescent="0.2">
      <c r="A802" s="47"/>
      <c r="B802" s="47"/>
      <c r="C802" s="94"/>
      <c r="D802" s="95"/>
      <c r="J802" s="48"/>
      <c r="S802" s="36"/>
    </row>
    <row r="803" spans="1:19" x14ac:dyDescent="0.2">
      <c r="A803" s="76" t="s">
        <v>352</v>
      </c>
      <c r="B803" s="76" t="s">
        <v>479</v>
      </c>
      <c r="C803" s="117" t="s">
        <v>958</v>
      </c>
      <c r="D803" s="117"/>
      <c r="J803" s="5" t="s">
        <v>959</v>
      </c>
    </row>
    <row r="804" spans="1:19" x14ac:dyDescent="0.2">
      <c r="A804" s="76"/>
      <c r="B804" s="76"/>
      <c r="C804" s="76"/>
    </row>
    <row r="805" spans="1:19" x14ac:dyDescent="0.2">
      <c r="A805" s="76" t="s">
        <v>785</v>
      </c>
      <c r="B805" s="76" t="s">
        <v>960</v>
      </c>
      <c r="C805" s="76" t="s">
        <v>961</v>
      </c>
    </row>
    <row r="806" spans="1:19" x14ac:dyDescent="0.2">
      <c r="A806" s="76"/>
      <c r="B806" s="76"/>
      <c r="C806" s="76"/>
      <c r="I806" t="s">
        <v>962</v>
      </c>
    </row>
    <row r="807" spans="1:19" x14ac:dyDescent="0.2">
      <c r="A807" s="76"/>
      <c r="B807" s="76"/>
      <c r="C807" s="76"/>
      <c r="I807" t="s">
        <v>963</v>
      </c>
    </row>
    <row r="808" spans="1:19" x14ac:dyDescent="0.2">
      <c r="A808" s="76"/>
      <c r="B808" s="76"/>
      <c r="C808" s="76"/>
      <c r="I808" t="s">
        <v>139</v>
      </c>
    </row>
    <row r="809" spans="1:19" x14ac:dyDescent="0.2">
      <c r="A809" s="76"/>
      <c r="B809" s="76"/>
      <c r="C809" s="76"/>
      <c r="J809" s="5" t="s">
        <v>964</v>
      </c>
    </row>
    <row r="810" spans="1:19" x14ac:dyDescent="0.2">
      <c r="A810" s="76"/>
      <c r="B810" s="76"/>
      <c r="C810" s="76"/>
    </row>
    <row r="811" spans="1:19" x14ac:dyDescent="0.2">
      <c r="A811" s="76"/>
      <c r="B811" s="76"/>
      <c r="C811" s="76"/>
    </row>
    <row r="812" spans="1:19" x14ac:dyDescent="0.2">
      <c r="A812" s="76"/>
      <c r="B812" s="76"/>
      <c r="C812" s="76"/>
    </row>
    <row r="813" spans="1:19" x14ac:dyDescent="0.2">
      <c r="A813" s="76"/>
      <c r="B813" s="76"/>
      <c r="C813" s="76"/>
    </row>
    <row r="814" spans="1:19" x14ac:dyDescent="0.2">
      <c r="A814" s="76"/>
      <c r="B814" s="76"/>
      <c r="C814" s="76"/>
    </row>
    <row r="815" spans="1:19" x14ac:dyDescent="0.2">
      <c r="A815" s="76"/>
      <c r="B815" s="76"/>
      <c r="C815" s="76"/>
    </row>
    <row r="816" spans="1:19" x14ac:dyDescent="0.2">
      <c r="A816" s="76"/>
      <c r="B816" s="76"/>
      <c r="C816" s="76"/>
      <c r="J816" s="5" t="s">
        <v>965</v>
      </c>
    </row>
    <row r="817" spans="1:19" x14ac:dyDescent="0.2">
      <c r="A817" s="76"/>
      <c r="B817" s="76"/>
      <c r="C817" s="76"/>
      <c r="J817" s="76" t="s">
        <v>966</v>
      </c>
    </row>
    <row r="818" spans="1:19" x14ac:dyDescent="0.2">
      <c r="A818" s="76"/>
      <c r="B818" s="76"/>
      <c r="C818" s="76"/>
      <c r="G818" t="s">
        <v>967</v>
      </c>
      <c r="J818" s="5" t="s">
        <v>968</v>
      </c>
    </row>
    <row r="819" spans="1:19" x14ac:dyDescent="0.2">
      <c r="A819" s="76"/>
      <c r="B819" s="76"/>
      <c r="C819" s="76"/>
      <c r="J819" s="5" t="s">
        <v>969</v>
      </c>
    </row>
    <row r="820" spans="1:19" x14ac:dyDescent="0.2">
      <c r="A820" s="76"/>
      <c r="B820" s="76"/>
      <c r="C820" s="76"/>
      <c r="J820" s="5" t="s">
        <v>970</v>
      </c>
    </row>
    <row r="821" spans="1:19" x14ac:dyDescent="0.2">
      <c r="A821" s="76"/>
      <c r="B821" s="76"/>
      <c r="C821" s="76"/>
      <c r="J821" s="5" t="s">
        <v>971</v>
      </c>
    </row>
    <row r="822" spans="1:19" x14ac:dyDescent="0.2">
      <c r="A822" s="76"/>
      <c r="B822" s="76"/>
      <c r="C822" s="76"/>
      <c r="J822" s="5" t="s">
        <v>972</v>
      </c>
    </row>
    <row r="823" spans="1:19" x14ac:dyDescent="0.2">
      <c r="A823" s="76"/>
      <c r="B823" s="76"/>
      <c r="C823" s="76"/>
    </row>
    <row r="824" spans="1:19" x14ac:dyDescent="0.2">
      <c r="A824" s="76" t="s">
        <v>733</v>
      </c>
      <c r="B824" s="76" t="s">
        <v>960</v>
      </c>
      <c r="C824" s="76" t="s">
        <v>973</v>
      </c>
      <c r="J824" s="83" t="s">
        <v>974</v>
      </c>
      <c r="K824" s="14"/>
      <c r="L824" s="14"/>
      <c r="M824" s="14"/>
      <c r="N824" s="14"/>
      <c r="O824" s="14"/>
      <c r="P824" s="14"/>
      <c r="Q824" s="14"/>
      <c r="R824" s="14"/>
      <c r="S824" s="35"/>
    </row>
    <row r="825" spans="1:19" x14ac:dyDescent="0.2">
      <c r="A825" s="76"/>
      <c r="B825" s="76"/>
      <c r="C825" s="76"/>
      <c r="I825" s="83" t="s">
        <v>975</v>
      </c>
      <c r="J825" s="83"/>
      <c r="K825" s="83"/>
      <c r="R825" s="14" t="s">
        <v>976</v>
      </c>
    </row>
    <row r="826" spans="1:19" x14ac:dyDescent="0.2">
      <c r="A826" s="76"/>
      <c r="B826" s="76"/>
      <c r="C826" s="76"/>
      <c r="I826" s="83"/>
      <c r="J826" s="83"/>
      <c r="K826" s="83"/>
      <c r="R826" s="14" t="s">
        <v>977</v>
      </c>
    </row>
    <row r="827" spans="1:19" x14ac:dyDescent="0.2">
      <c r="A827" s="76"/>
      <c r="B827" s="76"/>
      <c r="C827" s="76"/>
      <c r="I827" s="83"/>
      <c r="J827" s="83"/>
      <c r="K827" s="83"/>
      <c r="R827" s="14" t="s">
        <v>978</v>
      </c>
    </row>
    <row r="828" spans="1:19" x14ac:dyDescent="0.2">
      <c r="A828" s="76" t="s">
        <v>733</v>
      </c>
      <c r="B828" s="76" t="s">
        <v>960</v>
      </c>
      <c r="C828" s="76" t="s">
        <v>979</v>
      </c>
    </row>
    <row r="829" spans="1:19" x14ac:dyDescent="0.2">
      <c r="A829" s="76"/>
      <c r="B829" s="76"/>
      <c r="C829" s="76"/>
      <c r="G829" t="s">
        <v>108</v>
      </c>
      <c r="J829" s="5" t="s">
        <v>980</v>
      </c>
    </row>
    <row r="830" spans="1:19" x14ac:dyDescent="0.2">
      <c r="A830" s="76"/>
      <c r="B830" s="76"/>
      <c r="C830" s="76"/>
      <c r="G830" t="s">
        <v>108</v>
      </c>
      <c r="J830" s="5" t="s">
        <v>981</v>
      </c>
    </row>
    <row r="831" spans="1:19" x14ac:dyDescent="0.2">
      <c r="A831" s="76"/>
      <c r="B831" s="76"/>
      <c r="C831" s="76"/>
      <c r="G831" t="s">
        <v>108</v>
      </c>
      <c r="J831" s="5" t="s">
        <v>982</v>
      </c>
    </row>
    <row r="832" spans="1:19" x14ac:dyDescent="0.2">
      <c r="A832" s="76"/>
      <c r="B832" s="76"/>
      <c r="C832" s="76"/>
      <c r="G832" t="s">
        <v>108</v>
      </c>
      <c r="J832" s="5" t="s">
        <v>983</v>
      </c>
    </row>
    <row r="833" spans="1:18" x14ac:dyDescent="0.2">
      <c r="A833" s="76"/>
      <c r="B833" s="76"/>
      <c r="C833" s="76"/>
    </row>
    <row r="834" spans="1:18" x14ac:dyDescent="0.2">
      <c r="A834" s="76"/>
      <c r="B834" s="76"/>
      <c r="C834" s="76"/>
      <c r="J834" s="5" t="s">
        <v>984</v>
      </c>
    </row>
    <row r="835" spans="1:18" x14ac:dyDescent="0.2">
      <c r="A835" s="76"/>
      <c r="B835" s="76"/>
      <c r="C835" s="76"/>
      <c r="J835" s="83" t="s">
        <v>985</v>
      </c>
      <c r="K835" s="14"/>
      <c r="L835" s="14"/>
      <c r="M835" s="14"/>
      <c r="N835" s="14"/>
      <c r="O835" s="14"/>
      <c r="P835" s="14"/>
      <c r="Q835" s="14"/>
      <c r="R835" s="14"/>
    </row>
    <row r="836" spans="1:18" x14ac:dyDescent="0.2">
      <c r="A836" s="76"/>
      <c r="B836" s="76"/>
      <c r="C836" s="76"/>
      <c r="J836" s="83" t="s">
        <v>986</v>
      </c>
      <c r="K836" s="14"/>
      <c r="L836" s="14"/>
      <c r="M836" s="14"/>
      <c r="N836" s="14"/>
      <c r="O836" s="14"/>
      <c r="P836" s="14"/>
      <c r="Q836" s="14"/>
      <c r="R836" s="14"/>
    </row>
    <row r="837" spans="1:18" x14ac:dyDescent="0.2">
      <c r="A837" s="76"/>
      <c r="B837" s="76"/>
      <c r="C837" s="76"/>
      <c r="J837" s="83" t="s">
        <v>987</v>
      </c>
      <c r="K837" s="14"/>
      <c r="L837" s="14"/>
      <c r="M837" s="14"/>
      <c r="N837" s="14"/>
      <c r="O837" s="14"/>
      <c r="P837" s="14"/>
      <c r="Q837" s="14"/>
      <c r="R837" s="14"/>
    </row>
    <row r="838" spans="1:18" x14ac:dyDescent="0.2">
      <c r="A838" s="76"/>
      <c r="B838" s="76"/>
      <c r="C838" s="76"/>
      <c r="J838" s="83" t="s">
        <v>988</v>
      </c>
      <c r="K838" s="14"/>
      <c r="L838" s="14"/>
      <c r="M838" s="14"/>
      <c r="N838" s="14"/>
      <c r="O838" s="14"/>
      <c r="P838" s="14"/>
      <c r="Q838" s="14"/>
      <c r="R838" s="14"/>
    </row>
    <row r="839" spans="1:18" x14ac:dyDescent="0.2">
      <c r="A839" s="76"/>
      <c r="B839" s="76"/>
      <c r="C839" s="76"/>
      <c r="J839" s="83" t="s">
        <v>989</v>
      </c>
      <c r="K839" s="14"/>
      <c r="L839" s="14"/>
      <c r="M839" s="14"/>
      <c r="N839" s="14"/>
      <c r="O839" s="14"/>
      <c r="P839" s="14"/>
      <c r="Q839" s="14"/>
      <c r="R839" s="14"/>
    </row>
    <row r="840" spans="1:18" x14ac:dyDescent="0.2">
      <c r="A840" s="76"/>
      <c r="B840" s="76"/>
      <c r="C840" s="76"/>
    </row>
    <row r="841" spans="1:18" x14ac:dyDescent="0.2">
      <c r="A841" s="76"/>
      <c r="B841" s="76"/>
      <c r="C841" s="76"/>
      <c r="H841" t="s">
        <v>990</v>
      </c>
      <c r="J841" s="76" t="s">
        <v>991</v>
      </c>
    </row>
    <row r="842" spans="1:18" x14ac:dyDescent="0.2">
      <c r="A842" s="76"/>
      <c r="B842" s="76"/>
      <c r="C842" s="76"/>
      <c r="J842" s="76" t="s">
        <v>992</v>
      </c>
    </row>
    <row r="843" spans="1:18" x14ac:dyDescent="0.2">
      <c r="A843" s="76"/>
      <c r="B843" s="76"/>
      <c r="C843" s="76"/>
      <c r="H843" t="s">
        <v>993</v>
      </c>
      <c r="J843" s="76" t="s">
        <v>994</v>
      </c>
    </row>
    <row r="844" spans="1:18" x14ac:dyDescent="0.2">
      <c r="A844" s="76"/>
      <c r="B844" s="76"/>
      <c r="C844" s="76"/>
      <c r="J844" s="76" t="s">
        <v>995</v>
      </c>
    </row>
    <row r="845" spans="1:18" x14ac:dyDescent="0.2">
      <c r="A845" s="76"/>
      <c r="B845" s="76"/>
      <c r="C845" s="76"/>
      <c r="J845" s="76" t="s">
        <v>996</v>
      </c>
    </row>
    <row r="846" spans="1:18" x14ac:dyDescent="0.2">
      <c r="A846" s="76"/>
      <c r="B846" s="76"/>
      <c r="C846" s="76"/>
    </row>
    <row r="847" spans="1:18" x14ac:dyDescent="0.2">
      <c r="A847" s="76" t="s">
        <v>733</v>
      </c>
      <c r="B847" s="76" t="s">
        <v>960</v>
      </c>
      <c r="C847" s="76" t="s">
        <v>997</v>
      </c>
    </row>
    <row r="848" spans="1:18" x14ac:dyDescent="0.2">
      <c r="A848" s="76"/>
      <c r="B848" s="76"/>
      <c r="C848" s="76"/>
      <c r="J848" s="76" t="s">
        <v>998</v>
      </c>
    </row>
    <row r="849" spans="1:10" x14ac:dyDescent="0.2">
      <c r="A849" s="76"/>
      <c r="B849" s="76"/>
      <c r="C849" s="76"/>
    </row>
    <row r="850" spans="1:10" x14ac:dyDescent="0.2">
      <c r="A850" s="76"/>
      <c r="B850" s="76"/>
      <c r="C850" s="76"/>
      <c r="H850" t="s">
        <v>999</v>
      </c>
      <c r="J850" s="5" t="s">
        <v>1000</v>
      </c>
    </row>
    <row r="851" spans="1:10" x14ac:dyDescent="0.2">
      <c r="A851" s="76"/>
      <c r="B851" s="76"/>
      <c r="C851" s="76"/>
      <c r="J851" s="5" t="s">
        <v>1001</v>
      </c>
    </row>
    <row r="852" spans="1:10" x14ac:dyDescent="0.2">
      <c r="A852" s="76"/>
      <c r="B852" s="76"/>
      <c r="C852" s="76"/>
      <c r="J852" s="5" t="s">
        <v>1002</v>
      </c>
    </row>
    <row r="853" spans="1:10" x14ac:dyDescent="0.2">
      <c r="A853" s="76"/>
      <c r="B853" s="76"/>
      <c r="C853" s="76"/>
      <c r="J853" s="5" t="s">
        <v>1003</v>
      </c>
    </row>
    <row r="854" spans="1:10" x14ac:dyDescent="0.2">
      <c r="A854" s="76"/>
      <c r="B854" s="76"/>
      <c r="C854" s="76"/>
      <c r="J854" s="5" t="s">
        <v>1004</v>
      </c>
    </row>
    <row r="855" spans="1:10" x14ac:dyDescent="0.2">
      <c r="A855" s="76"/>
      <c r="B855" s="76"/>
      <c r="C855" s="76"/>
    </row>
    <row r="856" spans="1:10" x14ac:dyDescent="0.2">
      <c r="A856" s="76"/>
      <c r="B856" s="76"/>
      <c r="C856" s="76"/>
      <c r="H856" t="s">
        <v>1005</v>
      </c>
    </row>
    <row r="857" spans="1:10" x14ac:dyDescent="0.2">
      <c r="A857" s="76"/>
      <c r="B857" s="76"/>
      <c r="C857" s="76"/>
      <c r="J857" s="5" t="s">
        <v>1006</v>
      </c>
    </row>
    <row r="858" spans="1:10" x14ac:dyDescent="0.2">
      <c r="A858" s="76"/>
      <c r="B858" s="76"/>
      <c r="C858" s="76"/>
      <c r="J858" s="5" t="s">
        <v>1007</v>
      </c>
    </row>
    <row r="859" spans="1:10" x14ac:dyDescent="0.2">
      <c r="A859" s="76"/>
      <c r="B859" s="76"/>
      <c r="C859" s="76"/>
      <c r="J859" s="5" t="s">
        <v>1008</v>
      </c>
    </row>
    <row r="860" spans="1:10" x14ac:dyDescent="0.2">
      <c r="A860" s="76"/>
      <c r="B860" s="76"/>
      <c r="C860" s="76"/>
      <c r="J860" s="5" t="s">
        <v>1009</v>
      </c>
    </row>
    <row r="861" spans="1:10" x14ac:dyDescent="0.2">
      <c r="A861" s="76"/>
      <c r="B861" s="76"/>
      <c r="C861" s="76"/>
      <c r="J861" s="5" t="s">
        <v>1010</v>
      </c>
    </row>
    <row r="862" spans="1:10" x14ac:dyDescent="0.2">
      <c r="A862" s="76"/>
      <c r="B862" s="76"/>
      <c r="C862" s="76"/>
      <c r="J862" s="5" t="s">
        <v>1011</v>
      </c>
    </row>
    <row r="863" spans="1:10" x14ac:dyDescent="0.2">
      <c r="A863" s="76"/>
      <c r="B863" s="76"/>
      <c r="C863" s="76"/>
      <c r="J863" s="5" t="s">
        <v>1012</v>
      </c>
    </row>
    <row r="864" spans="1:10" x14ac:dyDescent="0.2">
      <c r="A864" s="76"/>
      <c r="B864" s="76"/>
      <c r="C864" s="76"/>
      <c r="J864" s="5" t="s">
        <v>1013</v>
      </c>
    </row>
    <row r="865" spans="1:10" x14ac:dyDescent="0.2">
      <c r="A865" s="76"/>
      <c r="B865" s="76"/>
      <c r="C865" s="76"/>
      <c r="J865" s="5" t="s">
        <v>1014</v>
      </c>
    </row>
    <row r="866" spans="1:10" x14ac:dyDescent="0.2">
      <c r="A866" s="76"/>
      <c r="B866" s="76"/>
      <c r="C866" s="76"/>
      <c r="J866" s="5" t="s">
        <v>1015</v>
      </c>
    </row>
    <row r="867" spans="1:10" x14ac:dyDescent="0.2">
      <c r="A867" s="76"/>
      <c r="B867" s="76"/>
      <c r="C867" s="76"/>
      <c r="J867" s="5" t="s">
        <v>1016</v>
      </c>
    </row>
    <row r="868" spans="1:10" x14ac:dyDescent="0.2">
      <c r="A868" s="76"/>
      <c r="B868" s="76"/>
      <c r="C868" s="76"/>
      <c r="J868" s="5" t="s">
        <v>1017</v>
      </c>
    </row>
    <row r="869" spans="1:10" x14ac:dyDescent="0.2">
      <c r="A869" s="76"/>
      <c r="B869" s="76"/>
      <c r="C869" s="76"/>
      <c r="J869" s="5" t="s">
        <v>1018</v>
      </c>
    </row>
    <row r="870" spans="1:10" x14ac:dyDescent="0.2">
      <c r="A870" s="76"/>
      <c r="B870" s="76"/>
      <c r="C870" s="76"/>
      <c r="J870" s="5" t="s">
        <v>1019</v>
      </c>
    </row>
    <row r="871" spans="1:10" x14ac:dyDescent="0.2">
      <c r="A871" s="76"/>
      <c r="B871" s="76"/>
      <c r="C871" s="76"/>
    </row>
    <row r="872" spans="1:10" x14ac:dyDescent="0.2">
      <c r="A872" s="76"/>
      <c r="B872" s="76"/>
      <c r="C872" s="76"/>
      <c r="G872" t="s">
        <v>108</v>
      </c>
      <c r="H872" t="s">
        <v>1020</v>
      </c>
      <c r="J872" s="5" t="s">
        <v>1021</v>
      </c>
    </row>
    <row r="873" spans="1:10" x14ac:dyDescent="0.2">
      <c r="A873" s="76"/>
      <c r="B873" s="76"/>
      <c r="C873" s="76"/>
      <c r="J873" s="97" t="s">
        <v>1022</v>
      </c>
    </row>
    <row r="874" spans="1:10" x14ac:dyDescent="0.2">
      <c r="A874" s="76"/>
      <c r="B874" s="76"/>
      <c r="C874" s="76"/>
      <c r="J874" s="97" t="s">
        <v>1023</v>
      </c>
    </row>
    <row r="875" spans="1:10" x14ac:dyDescent="0.2">
      <c r="A875" s="76"/>
      <c r="B875" s="76"/>
      <c r="C875" s="76"/>
      <c r="J875" s="97" t="s">
        <v>1024</v>
      </c>
    </row>
    <row r="876" spans="1:10" x14ac:dyDescent="0.2">
      <c r="A876" s="76"/>
      <c r="B876" s="76"/>
      <c r="C876" s="76"/>
      <c r="J876" s="97" t="s">
        <v>1025</v>
      </c>
    </row>
    <row r="877" spans="1:10" x14ac:dyDescent="0.2">
      <c r="A877" s="76"/>
      <c r="B877" s="76"/>
      <c r="C877" s="76"/>
      <c r="J877" s="97" t="s">
        <v>1026</v>
      </c>
    </row>
    <row r="878" spans="1:10" x14ac:dyDescent="0.2">
      <c r="A878" s="76"/>
      <c r="B878" s="76"/>
      <c r="C878" s="76"/>
    </row>
    <row r="879" spans="1:10" x14ac:dyDescent="0.2">
      <c r="A879" s="76"/>
      <c r="B879" s="76"/>
      <c r="C879" s="76"/>
      <c r="J879" s="97" t="s">
        <v>1027</v>
      </c>
    </row>
    <row r="880" spans="1:10" x14ac:dyDescent="0.2">
      <c r="A880" s="76"/>
      <c r="B880" s="76"/>
      <c r="C880" s="76"/>
      <c r="J880" s="97" t="s">
        <v>1028</v>
      </c>
    </row>
    <row r="881" spans="1:18" x14ac:dyDescent="0.2">
      <c r="A881" s="76"/>
      <c r="B881" s="76"/>
      <c r="C881" s="76"/>
      <c r="J881" s="97" t="s">
        <v>1029</v>
      </c>
    </row>
    <row r="882" spans="1:18" x14ac:dyDescent="0.2">
      <c r="A882" s="76"/>
      <c r="B882" s="76"/>
      <c r="C882" s="76"/>
      <c r="J882" s="97" t="s">
        <v>1030</v>
      </c>
    </row>
    <row r="883" spans="1:18" x14ac:dyDescent="0.2">
      <c r="A883" s="76"/>
      <c r="B883" s="76"/>
      <c r="C883" s="76"/>
      <c r="H883" t="s">
        <v>1031</v>
      </c>
      <c r="J883" s="97"/>
    </row>
    <row r="884" spans="1:18" x14ac:dyDescent="0.2">
      <c r="A884" s="76"/>
      <c r="B884" s="76"/>
      <c r="C884" s="76"/>
      <c r="J884" t="s">
        <v>1032</v>
      </c>
    </row>
    <row r="885" spans="1:18" x14ac:dyDescent="0.2">
      <c r="A885" s="76"/>
      <c r="B885" s="76"/>
      <c r="C885" s="76"/>
      <c r="J885" t="s">
        <v>1033</v>
      </c>
    </row>
    <row r="886" spans="1:18" x14ac:dyDescent="0.2">
      <c r="A886" s="76"/>
      <c r="B886" s="76"/>
      <c r="C886" s="76"/>
      <c r="J886" t="s">
        <v>1034</v>
      </c>
    </row>
    <row r="887" spans="1:18" x14ac:dyDescent="0.2">
      <c r="A887" s="76"/>
      <c r="B887" s="76"/>
      <c r="C887" s="76"/>
      <c r="J887" t="s">
        <v>1035</v>
      </c>
    </row>
    <row r="888" spans="1:18" x14ac:dyDescent="0.2">
      <c r="A888" s="76"/>
      <c r="B888" s="76"/>
      <c r="C888" s="76"/>
      <c r="J888" t="s">
        <v>676</v>
      </c>
    </row>
    <row r="889" spans="1:18" x14ac:dyDescent="0.2">
      <c r="A889" s="76"/>
      <c r="B889" s="76"/>
      <c r="C889" s="76"/>
      <c r="J889" t="s">
        <v>1036</v>
      </c>
    </row>
    <row r="890" spans="1:18" x14ac:dyDescent="0.2">
      <c r="A890" s="76"/>
      <c r="B890" s="76"/>
      <c r="C890" s="76"/>
    </row>
    <row r="891" spans="1:18" x14ac:dyDescent="0.2">
      <c r="A891" s="76"/>
      <c r="B891" s="76"/>
      <c r="C891" s="76"/>
      <c r="H891" t="s">
        <v>1037</v>
      </c>
    </row>
    <row r="892" spans="1:18" x14ac:dyDescent="0.2">
      <c r="A892" s="76"/>
      <c r="B892" s="76"/>
      <c r="C892" s="76"/>
      <c r="J892" t="s">
        <v>1038</v>
      </c>
    </row>
    <row r="893" spans="1:18" x14ac:dyDescent="0.2">
      <c r="A893" s="76"/>
      <c r="B893" s="76"/>
      <c r="C893" s="76"/>
      <c r="F893" s="83" t="s">
        <v>1039</v>
      </c>
      <c r="G893" s="14"/>
      <c r="H893" s="14"/>
      <c r="J893" t="s">
        <v>1040</v>
      </c>
    </row>
    <row r="894" spans="1:18" x14ac:dyDescent="0.2">
      <c r="A894" s="76"/>
      <c r="B894" s="76"/>
      <c r="C894" s="76"/>
      <c r="J894" t="s">
        <v>1041</v>
      </c>
    </row>
    <row r="895" spans="1:18" x14ac:dyDescent="0.2">
      <c r="A895" s="76"/>
      <c r="B895" s="76"/>
      <c r="C895" s="76"/>
      <c r="J895" s="83" t="s">
        <v>1042</v>
      </c>
      <c r="K895" s="83"/>
      <c r="L895" s="83"/>
      <c r="M895" s="83"/>
      <c r="N895" s="83"/>
      <c r="O895" s="83"/>
      <c r="P895" s="83"/>
      <c r="Q895" s="83"/>
      <c r="R895" s="83"/>
    </row>
    <row r="896" spans="1:18" x14ac:dyDescent="0.2">
      <c r="A896" s="76"/>
      <c r="B896" s="76"/>
      <c r="C896" s="76"/>
      <c r="J896" t="s">
        <v>1043</v>
      </c>
    </row>
    <row r="897" spans="1:19" x14ac:dyDescent="0.2">
      <c r="A897" s="76"/>
      <c r="B897" s="76"/>
      <c r="C897" s="76"/>
    </row>
    <row r="898" spans="1:19" x14ac:dyDescent="0.2">
      <c r="A898" s="76"/>
      <c r="B898" s="76"/>
      <c r="C898" s="76"/>
      <c r="H898" t="s">
        <v>1044</v>
      </c>
    </row>
    <row r="899" spans="1:19" x14ac:dyDescent="0.2">
      <c r="A899" s="76"/>
      <c r="B899" s="76"/>
      <c r="C899" s="76"/>
      <c r="H899" t="s">
        <v>1045</v>
      </c>
    </row>
    <row r="900" spans="1:19" x14ac:dyDescent="0.2">
      <c r="A900" s="76"/>
      <c r="B900" s="76"/>
      <c r="C900" s="76"/>
      <c r="J900" t="s">
        <v>1046</v>
      </c>
    </row>
    <row r="901" spans="1:19" x14ac:dyDescent="0.2">
      <c r="A901" s="76"/>
      <c r="B901" s="76"/>
      <c r="C901" s="76" t="s">
        <v>1047</v>
      </c>
      <c r="E901" t="s">
        <v>1048</v>
      </c>
      <c r="J901" t="s">
        <v>1049</v>
      </c>
    </row>
    <row r="902" spans="1:19" x14ac:dyDescent="0.2">
      <c r="A902" s="76"/>
      <c r="B902" s="76"/>
      <c r="C902" s="76" t="s">
        <v>1050</v>
      </c>
      <c r="J902" s="5" t="s">
        <v>1051</v>
      </c>
    </row>
    <row r="903" spans="1:19" x14ac:dyDescent="0.2">
      <c r="A903" s="76"/>
      <c r="B903" s="76"/>
      <c r="C903" s="76"/>
      <c r="K903" t="s">
        <v>1052</v>
      </c>
    </row>
    <row r="904" spans="1:19" x14ac:dyDescent="0.2">
      <c r="A904" s="76"/>
      <c r="B904" s="76"/>
      <c r="C904" s="76"/>
      <c r="K904" t="s">
        <v>1053</v>
      </c>
    </row>
    <row r="905" spans="1:19" x14ac:dyDescent="0.2">
      <c r="A905" s="76"/>
      <c r="B905" s="76"/>
      <c r="C905" s="76"/>
      <c r="K905" t="s">
        <v>1054</v>
      </c>
    </row>
    <row r="906" spans="1:19" x14ac:dyDescent="0.2">
      <c r="J906" s="5" t="s">
        <v>1055</v>
      </c>
    </row>
    <row r="907" spans="1:19" x14ac:dyDescent="0.2">
      <c r="A907" s="76"/>
      <c r="B907" s="76"/>
      <c r="C907" s="76"/>
      <c r="K907" t="s">
        <v>1056</v>
      </c>
    </row>
    <row r="908" spans="1:19" x14ac:dyDescent="0.2">
      <c r="A908" s="76"/>
      <c r="B908" s="76"/>
      <c r="C908" s="76"/>
      <c r="K908" t="s">
        <v>1057</v>
      </c>
    </row>
    <row r="909" spans="1:19" x14ac:dyDescent="0.2">
      <c r="A909" s="76"/>
      <c r="B909" s="76"/>
      <c r="C909" s="76"/>
    </row>
    <row r="910" spans="1:19" x14ac:dyDescent="0.2">
      <c r="A910" s="76"/>
      <c r="B910" s="76"/>
      <c r="C910" s="76"/>
      <c r="R910" s="14" t="s">
        <v>1058</v>
      </c>
      <c r="S910" s="35"/>
    </row>
    <row r="911" spans="1:19" x14ac:dyDescent="0.2">
      <c r="A911" s="76"/>
      <c r="B911" s="76"/>
      <c r="C911" s="76"/>
      <c r="R911" s="14" t="s">
        <v>1059</v>
      </c>
      <c r="S911" s="35"/>
    </row>
    <row r="912" spans="1:19" x14ac:dyDescent="0.2">
      <c r="A912" s="76"/>
      <c r="B912" s="76"/>
      <c r="C912" s="76"/>
      <c r="R912" s="14" t="s">
        <v>458</v>
      </c>
      <c r="S912" s="35"/>
    </row>
    <row r="913" spans="1:18" x14ac:dyDescent="0.2">
      <c r="A913" s="76"/>
      <c r="B913" s="76"/>
      <c r="C913" s="76"/>
      <c r="J913" t="s">
        <v>1060</v>
      </c>
    </row>
    <row r="915" spans="1:18" x14ac:dyDescent="0.2">
      <c r="J915" s="69" t="s">
        <v>1061</v>
      </c>
      <c r="K915" s="69" t="s">
        <v>1062</v>
      </c>
      <c r="L915" s="69"/>
      <c r="M915" s="69" t="s">
        <v>1063</v>
      </c>
      <c r="N915" s="69" t="s">
        <v>111</v>
      </c>
      <c r="O915" s="69" t="s">
        <v>1064</v>
      </c>
      <c r="P915" s="69" t="s">
        <v>1065</v>
      </c>
      <c r="Q915" s="69" t="s">
        <v>1066</v>
      </c>
      <c r="R915" s="69" t="s">
        <v>1067</v>
      </c>
    </row>
    <row r="917" spans="1:18" x14ac:dyDescent="0.2">
      <c r="J917" t="s">
        <v>1068</v>
      </c>
      <c r="K917" t="s">
        <v>1069</v>
      </c>
      <c r="M917" t="s">
        <v>1070</v>
      </c>
      <c r="O917" t="s">
        <v>1071</v>
      </c>
      <c r="R917" t="s">
        <v>1072</v>
      </c>
    </row>
    <row r="918" spans="1:18" x14ac:dyDescent="0.2">
      <c r="R918" t="s">
        <v>1073</v>
      </c>
    </row>
    <row r="919" spans="1:18" ht="64" x14ac:dyDescent="0.2">
      <c r="J919" t="s">
        <v>1074</v>
      </c>
      <c r="K919" t="s">
        <v>1075</v>
      </c>
      <c r="M919" t="s">
        <v>1076</v>
      </c>
      <c r="O919" t="s">
        <v>1077</v>
      </c>
      <c r="R919" s="118" t="s">
        <v>1078</v>
      </c>
    </row>
    <row r="920" spans="1:18" x14ac:dyDescent="0.2">
      <c r="J920" t="s">
        <v>1079</v>
      </c>
      <c r="K920" t="s">
        <v>1080</v>
      </c>
      <c r="M920" t="s">
        <v>1081</v>
      </c>
      <c r="O920" t="s">
        <v>1082</v>
      </c>
    </row>
    <row r="921" spans="1:18" x14ac:dyDescent="0.2">
      <c r="J921" t="s">
        <v>1083</v>
      </c>
      <c r="K921" t="s">
        <v>1084</v>
      </c>
      <c r="M921" t="s">
        <v>1085</v>
      </c>
      <c r="O921" t="s">
        <v>1086</v>
      </c>
    </row>
    <row r="922" spans="1:18" x14ac:dyDescent="0.2">
      <c r="J922" t="s">
        <v>1087</v>
      </c>
      <c r="K922" t="s">
        <v>1088</v>
      </c>
      <c r="M922" t="s">
        <v>1089</v>
      </c>
      <c r="O922" t="s">
        <v>1090</v>
      </c>
    </row>
    <row r="924" spans="1:18" x14ac:dyDescent="0.2">
      <c r="A924" t="s">
        <v>1091</v>
      </c>
    </row>
    <row r="965" spans="1:21" x14ac:dyDescent="0.2">
      <c r="A965" s="76" t="s">
        <v>1092</v>
      </c>
      <c r="B965" s="76" t="s">
        <v>960</v>
      </c>
      <c r="C965" s="76" t="s">
        <v>1093</v>
      </c>
    </row>
    <row r="966" spans="1:21" x14ac:dyDescent="0.2">
      <c r="A966" s="76"/>
      <c r="B966" s="76"/>
      <c r="C966" s="76"/>
      <c r="G966" s="5" t="s">
        <v>1094</v>
      </c>
      <c r="J966" s="5" t="s">
        <v>1095</v>
      </c>
    </row>
    <row r="967" spans="1:21" x14ac:dyDescent="0.2">
      <c r="A967" s="76"/>
      <c r="B967" s="76"/>
      <c r="C967" s="76"/>
      <c r="G967" s="5" t="s">
        <v>1096</v>
      </c>
      <c r="J967" s="5" t="s">
        <v>1097</v>
      </c>
    </row>
    <row r="968" spans="1:21" x14ac:dyDescent="0.2">
      <c r="A968" s="76"/>
      <c r="B968" s="76"/>
      <c r="C968" s="76"/>
      <c r="G968" s="5"/>
    </row>
    <row r="969" spans="1:21" s="76" customFormat="1" x14ac:dyDescent="0.2">
      <c r="J969" s="5" t="s">
        <v>1098</v>
      </c>
      <c r="O969" s="85"/>
      <c r="S969" s="6"/>
    </row>
    <row r="970" spans="1:21" s="76" customFormat="1" x14ac:dyDescent="0.2">
      <c r="J970" s="5" t="s">
        <v>1099</v>
      </c>
      <c r="O970" s="85"/>
      <c r="S970" s="6"/>
    </row>
    <row r="971" spans="1:21" s="76" customFormat="1" x14ac:dyDescent="0.2">
      <c r="J971" s="5" t="s">
        <v>1100</v>
      </c>
      <c r="O971" s="85"/>
      <c r="S971" s="6"/>
    </row>
    <row r="972" spans="1:21" s="76" customFormat="1" x14ac:dyDescent="0.2">
      <c r="J972" s="5" t="s">
        <v>1101</v>
      </c>
      <c r="O972" s="85"/>
      <c r="S972" s="6"/>
    </row>
    <row r="973" spans="1:21" s="76" customFormat="1" x14ac:dyDescent="0.2">
      <c r="J973" s="5" t="s">
        <v>1102</v>
      </c>
      <c r="O973" s="85"/>
      <c r="S973" s="6"/>
    </row>
    <row r="974" spans="1:21" x14ac:dyDescent="0.2">
      <c r="A974" s="76"/>
      <c r="B974" s="76"/>
      <c r="C974" s="76"/>
      <c r="D974" s="76"/>
      <c r="E974" t="s">
        <v>1103</v>
      </c>
      <c r="J974" s="5" t="s">
        <v>1104</v>
      </c>
      <c r="P974" t="s">
        <v>25</v>
      </c>
      <c r="Q974" t="s">
        <v>25</v>
      </c>
      <c r="R974" t="s">
        <v>937</v>
      </c>
      <c r="T974" t="s">
        <v>1105</v>
      </c>
      <c r="U974" t="s">
        <v>937</v>
      </c>
    </row>
    <row r="975" spans="1:21" s="76" customFormat="1" x14ac:dyDescent="0.2">
      <c r="J975" s="5" t="s">
        <v>1106</v>
      </c>
      <c r="O975" s="85"/>
      <c r="R975" s="76" t="s">
        <v>937</v>
      </c>
      <c r="S975" s="6" t="s">
        <v>875</v>
      </c>
      <c r="T975" s="76" t="s">
        <v>875</v>
      </c>
      <c r="U975" s="76" t="s">
        <v>937</v>
      </c>
    </row>
    <row r="976" spans="1:21" s="76" customFormat="1" x14ac:dyDescent="0.2">
      <c r="J976" s="5" t="s">
        <v>1107</v>
      </c>
      <c r="O976" s="85"/>
      <c r="S976" s="6"/>
    </row>
    <row r="977" spans="1:21" s="76" customFormat="1" x14ac:dyDescent="0.2">
      <c r="J977" s="5" t="s">
        <v>1108</v>
      </c>
      <c r="O977" s="85"/>
      <c r="S977" s="6"/>
    </row>
    <row r="978" spans="1:21" s="76" customFormat="1" x14ac:dyDescent="0.2">
      <c r="J978" s="5" t="s">
        <v>1109</v>
      </c>
      <c r="O978" s="85"/>
      <c r="R978" s="76" t="s">
        <v>937</v>
      </c>
      <c r="S978" s="6"/>
      <c r="T978" s="76" t="s">
        <v>875</v>
      </c>
      <c r="U978" s="76" t="s">
        <v>876</v>
      </c>
    </row>
    <row r="979" spans="1:21" x14ac:dyDescent="0.2">
      <c r="A979" s="5"/>
      <c r="C979" t="s">
        <v>1110</v>
      </c>
    </row>
    <row r="1002" spans="1:10" x14ac:dyDescent="0.2">
      <c r="A1002" s="5"/>
    </row>
    <row r="1003" spans="1:10" x14ac:dyDescent="0.2">
      <c r="A1003" s="76" t="s">
        <v>127</v>
      </c>
      <c r="B1003" s="76" t="s">
        <v>960</v>
      </c>
      <c r="C1003" s="117" t="s">
        <v>1111</v>
      </c>
      <c r="D1003" s="117"/>
    </row>
    <row r="1004" spans="1:10" x14ac:dyDescent="0.2">
      <c r="A1004" s="76"/>
      <c r="B1004" s="76"/>
      <c r="C1004" s="76"/>
    </row>
    <row r="1005" spans="1:10" x14ac:dyDescent="0.2">
      <c r="A1005" s="76" t="s">
        <v>693</v>
      </c>
      <c r="B1005" s="76" t="s">
        <v>960</v>
      </c>
      <c r="C1005" s="76" t="s">
        <v>1112</v>
      </c>
    </row>
    <row r="1006" spans="1:10" x14ac:dyDescent="0.2">
      <c r="A1006" s="76"/>
      <c r="B1006" s="76"/>
      <c r="C1006" s="76"/>
      <c r="J1006" s="5" t="s">
        <v>1113</v>
      </c>
    </row>
    <row r="1007" spans="1:10" x14ac:dyDescent="0.2">
      <c r="A1007" s="76"/>
      <c r="B1007" s="76"/>
      <c r="C1007" s="76"/>
      <c r="J1007" s="5" t="s">
        <v>1114</v>
      </c>
    </row>
    <row r="1008" spans="1:10" x14ac:dyDescent="0.2">
      <c r="A1008" s="76"/>
      <c r="B1008" s="76"/>
      <c r="C1008" s="76"/>
      <c r="J1008" s="5" t="s">
        <v>1115</v>
      </c>
    </row>
    <row r="1009" spans="1:18" x14ac:dyDescent="0.2">
      <c r="A1009" s="76"/>
      <c r="B1009" s="76"/>
      <c r="C1009" s="76"/>
      <c r="J1009" s="5" t="s">
        <v>1116</v>
      </c>
    </row>
    <row r="1010" spans="1:18" x14ac:dyDescent="0.2">
      <c r="A1010" s="76"/>
      <c r="B1010" s="76"/>
      <c r="C1010" s="76"/>
      <c r="J1010" s="5" t="s">
        <v>1117</v>
      </c>
    </row>
    <row r="1011" spans="1:18" x14ac:dyDescent="0.2">
      <c r="A1011" s="76"/>
      <c r="B1011" s="76"/>
      <c r="C1011" s="76"/>
      <c r="J1011" s="5" t="s">
        <v>1118</v>
      </c>
    </row>
    <row r="1012" spans="1:18" x14ac:dyDescent="0.2">
      <c r="A1012" s="76"/>
      <c r="B1012" s="76"/>
      <c r="C1012" s="76"/>
      <c r="F1012" s="5" t="s">
        <v>1119</v>
      </c>
      <c r="R1012" t="s">
        <v>1120</v>
      </c>
    </row>
    <row r="1013" spans="1:18" x14ac:dyDescent="0.2">
      <c r="A1013" s="76"/>
      <c r="B1013" s="76"/>
      <c r="C1013" s="76"/>
      <c r="R1013" t="s">
        <v>1121</v>
      </c>
    </row>
    <row r="1014" spans="1:18" x14ac:dyDescent="0.2">
      <c r="A1014" s="76"/>
      <c r="B1014" s="76"/>
      <c r="C1014" s="76"/>
      <c r="R1014" t="s">
        <v>1122</v>
      </c>
    </row>
    <row r="1015" spans="1:18" x14ac:dyDescent="0.2">
      <c r="A1015" s="76"/>
      <c r="B1015" s="76"/>
      <c r="C1015" s="76"/>
      <c r="R1015" t="s">
        <v>1123</v>
      </c>
    </row>
    <row r="1016" spans="1:18" x14ac:dyDescent="0.2">
      <c r="A1016" s="76" t="s">
        <v>1124</v>
      </c>
      <c r="B1016" s="76" t="s">
        <v>1125</v>
      </c>
      <c r="C1016" s="76" t="s">
        <v>1126</v>
      </c>
    </row>
    <row r="1017" spans="1:18" x14ac:dyDescent="0.2">
      <c r="A1017" s="76"/>
      <c r="B1017" s="76"/>
      <c r="C1017" s="76"/>
      <c r="J1017" s="5" t="s">
        <v>1127</v>
      </c>
    </row>
    <row r="1018" spans="1:18" x14ac:dyDescent="0.2">
      <c r="A1018" s="76"/>
      <c r="B1018" s="76"/>
      <c r="C1018" s="76"/>
      <c r="F1018" t="s">
        <v>1128</v>
      </c>
    </row>
    <row r="1019" spans="1:18" x14ac:dyDescent="0.2">
      <c r="A1019" s="76"/>
      <c r="B1019" s="76"/>
      <c r="C1019" s="76"/>
    </row>
    <row r="1020" spans="1:18" x14ac:dyDescent="0.2">
      <c r="A1020" s="76"/>
      <c r="B1020" s="76"/>
      <c r="C1020" s="76"/>
    </row>
    <row r="1021" spans="1:18" x14ac:dyDescent="0.2">
      <c r="A1021" s="76"/>
      <c r="B1021" s="76"/>
      <c r="C1021" s="76"/>
    </row>
    <row r="1022" spans="1:18" x14ac:dyDescent="0.2">
      <c r="A1022" s="76"/>
      <c r="B1022" s="76"/>
      <c r="C1022" s="76"/>
    </row>
    <row r="1023" spans="1:18" x14ac:dyDescent="0.2">
      <c r="A1023" s="76" t="s">
        <v>127</v>
      </c>
      <c r="B1023" s="76" t="s">
        <v>1125</v>
      </c>
      <c r="C1023" s="117" t="s">
        <v>1129</v>
      </c>
      <c r="D1023" s="117"/>
    </row>
    <row r="1024" spans="1:18" x14ac:dyDescent="0.2">
      <c r="A1024" s="76"/>
      <c r="B1024" s="76"/>
      <c r="C1024" s="76"/>
      <c r="D1024" s="76"/>
      <c r="E1024" s="76"/>
      <c r="F1024" s="76"/>
      <c r="J1024" s="5" t="s">
        <v>1130</v>
      </c>
    </row>
    <row r="1025" spans="1:18" x14ac:dyDescent="0.2">
      <c r="A1025" s="76"/>
      <c r="B1025" s="76"/>
      <c r="C1025" s="76"/>
      <c r="D1025" s="76"/>
      <c r="E1025" s="76"/>
      <c r="F1025" s="76"/>
    </row>
    <row r="1026" spans="1:18" x14ac:dyDescent="0.2">
      <c r="A1026" s="76" t="s">
        <v>127</v>
      </c>
      <c r="B1026" s="76" t="s">
        <v>1125</v>
      </c>
      <c r="C1026" s="117" t="s">
        <v>1131</v>
      </c>
      <c r="D1026" s="117"/>
      <c r="J1026" s="5" t="s">
        <v>1132</v>
      </c>
    </row>
    <row r="1027" spans="1:18" x14ac:dyDescent="0.2">
      <c r="A1027" s="76"/>
      <c r="B1027" s="76"/>
      <c r="C1027" s="76"/>
    </row>
    <row r="1028" spans="1:18" x14ac:dyDescent="0.2">
      <c r="A1028" s="76" t="s">
        <v>837</v>
      </c>
      <c r="B1028" s="76" t="s">
        <v>1125</v>
      </c>
      <c r="C1028" s="76" t="s">
        <v>1133</v>
      </c>
      <c r="J1028" s="76" t="s">
        <v>1134</v>
      </c>
    </row>
    <row r="1029" spans="1:18" x14ac:dyDescent="0.2">
      <c r="A1029" s="76"/>
      <c r="B1029" s="76"/>
      <c r="C1029" s="76"/>
      <c r="J1029" s="5" t="s">
        <v>1135</v>
      </c>
      <c r="K1029" t="s">
        <v>1136</v>
      </c>
    </row>
    <row r="1030" spans="1:18" x14ac:dyDescent="0.2">
      <c r="A1030" s="76"/>
      <c r="B1030" s="76"/>
      <c r="C1030" s="76"/>
      <c r="J1030" s="76"/>
    </row>
    <row r="1031" spans="1:18" x14ac:dyDescent="0.2">
      <c r="A1031" s="76"/>
      <c r="B1031" s="76"/>
      <c r="C1031" s="76"/>
      <c r="J1031" s="76"/>
    </row>
    <row r="1032" spans="1:18" x14ac:dyDescent="0.2">
      <c r="A1032" s="76"/>
      <c r="B1032" s="76"/>
      <c r="C1032" s="76"/>
      <c r="J1032" s="76" t="s">
        <v>1137</v>
      </c>
    </row>
    <row r="1033" spans="1:18" x14ac:dyDescent="0.2">
      <c r="A1033" s="76"/>
      <c r="B1033" s="76"/>
      <c r="C1033" s="76"/>
      <c r="D1033" t="s">
        <v>1138</v>
      </c>
      <c r="J1033" s="76" t="s">
        <v>1139</v>
      </c>
    </row>
    <row r="1034" spans="1:18" x14ac:dyDescent="0.2">
      <c r="A1034" s="76"/>
      <c r="B1034" s="76"/>
      <c r="C1034" s="76"/>
      <c r="R1034" s="5" t="s">
        <v>1140</v>
      </c>
    </row>
    <row r="1035" spans="1:18" x14ac:dyDescent="0.2">
      <c r="A1035" s="76"/>
      <c r="B1035" s="76"/>
      <c r="C1035" s="76"/>
      <c r="R1035" t="s">
        <v>1141</v>
      </c>
    </row>
    <row r="1036" spans="1:18" x14ac:dyDescent="0.2">
      <c r="A1036" s="76"/>
      <c r="B1036" s="76"/>
      <c r="C1036" s="76"/>
      <c r="R1036" t="s">
        <v>1142</v>
      </c>
    </row>
    <row r="1037" spans="1:18" x14ac:dyDescent="0.2">
      <c r="A1037" s="76"/>
      <c r="B1037" s="76"/>
      <c r="C1037" s="76"/>
      <c r="R1037" t="s">
        <v>1143</v>
      </c>
    </row>
    <row r="1038" spans="1:18" x14ac:dyDescent="0.2">
      <c r="A1038" s="69" t="s">
        <v>837</v>
      </c>
      <c r="B1038" t="s">
        <v>1144</v>
      </c>
      <c r="D1038" s="37" t="s">
        <v>1145</v>
      </c>
      <c r="E1038" t="s">
        <v>273</v>
      </c>
      <c r="J1038" s="5" t="s">
        <v>1146</v>
      </c>
      <c r="O1038" t="s">
        <v>1147</v>
      </c>
    </row>
    <row r="1039" spans="1:18" x14ac:dyDescent="0.2">
      <c r="B1039" t="s">
        <v>1144</v>
      </c>
      <c r="D1039" t="s">
        <v>274</v>
      </c>
      <c r="E1039" t="s">
        <v>1148</v>
      </c>
      <c r="I1039" t="s">
        <v>1149</v>
      </c>
      <c r="J1039" s="5" t="s">
        <v>1150</v>
      </c>
    </row>
    <row r="1040" spans="1:18" x14ac:dyDescent="0.2">
      <c r="B1040" t="s">
        <v>1144</v>
      </c>
      <c r="D1040" t="s">
        <v>1151</v>
      </c>
      <c r="E1040" t="s">
        <v>1148</v>
      </c>
      <c r="I1040" s="119" t="s">
        <v>1152</v>
      </c>
      <c r="J1040" s="5" t="s">
        <v>1153</v>
      </c>
    </row>
    <row r="1041" spans="1:10" x14ac:dyDescent="0.2">
      <c r="B1041" t="s">
        <v>1144</v>
      </c>
      <c r="D1041" t="s">
        <v>1154</v>
      </c>
      <c r="E1041" t="s">
        <v>1148</v>
      </c>
      <c r="I1041" s="119" t="s">
        <v>1152</v>
      </c>
      <c r="J1041" s="5" t="s">
        <v>1155</v>
      </c>
    </row>
    <row r="1042" spans="1:10" x14ac:dyDescent="0.2">
      <c r="B1042" t="s">
        <v>1144</v>
      </c>
      <c r="D1042" t="s">
        <v>1156</v>
      </c>
      <c r="E1042" t="s">
        <v>653</v>
      </c>
      <c r="J1042" s="5" t="s">
        <v>1157</v>
      </c>
    </row>
    <row r="1043" spans="1:10" x14ac:dyDescent="0.2">
      <c r="B1043" t="s">
        <v>1144</v>
      </c>
      <c r="D1043" t="s">
        <v>1158</v>
      </c>
      <c r="E1043" s="76" t="s">
        <v>1159</v>
      </c>
      <c r="I1043" s="120" t="s">
        <v>1158</v>
      </c>
      <c r="J1043" s="5" t="s">
        <v>1160</v>
      </c>
    </row>
    <row r="1044" spans="1:10" x14ac:dyDescent="0.2">
      <c r="E1044" s="76"/>
      <c r="I1044" s="120"/>
    </row>
    <row r="1045" spans="1:10" x14ac:dyDescent="0.2">
      <c r="E1045" s="76"/>
      <c r="I1045" s="120"/>
    </row>
    <row r="1046" spans="1:10" x14ac:dyDescent="0.2">
      <c r="E1046" s="76"/>
      <c r="I1046" s="120"/>
    </row>
    <row r="1047" spans="1:10" x14ac:dyDescent="0.2">
      <c r="E1047" s="76"/>
      <c r="I1047" s="120"/>
    </row>
    <row r="1048" spans="1:10" x14ac:dyDescent="0.2">
      <c r="E1048" s="76"/>
      <c r="I1048" s="120"/>
    </row>
    <row r="1049" spans="1:10" x14ac:dyDescent="0.2">
      <c r="E1049" s="76"/>
      <c r="I1049" s="120"/>
    </row>
    <row r="1050" spans="1:10" x14ac:dyDescent="0.2">
      <c r="A1050" s="76" t="s">
        <v>478</v>
      </c>
      <c r="B1050" s="76" t="s">
        <v>1125</v>
      </c>
      <c r="C1050" s="76" t="s">
        <v>1161</v>
      </c>
      <c r="J1050" s="5" t="s">
        <v>1162</v>
      </c>
    </row>
    <row r="1051" spans="1:10" x14ac:dyDescent="0.2">
      <c r="A1051" s="76"/>
      <c r="B1051" s="76"/>
      <c r="C1051" s="76"/>
      <c r="I1051" t="s">
        <v>1163</v>
      </c>
    </row>
    <row r="1052" spans="1:10" x14ac:dyDescent="0.2">
      <c r="A1052" s="76"/>
      <c r="B1052" s="76"/>
      <c r="C1052" s="76"/>
      <c r="I1052" t="s">
        <v>1164</v>
      </c>
    </row>
    <row r="1053" spans="1:10" x14ac:dyDescent="0.2">
      <c r="A1053" s="76"/>
      <c r="B1053" s="76"/>
      <c r="C1053" s="76"/>
      <c r="I1053" t="s">
        <v>1165</v>
      </c>
    </row>
    <row r="1054" spans="1:10" x14ac:dyDescent="0.2">
      <c r="A1054" s="76"/>
      <c r="B1054" s="76"/>
      <c r="C1054" s="76"/>
    </row>
    <row r="1055" spans="1:10" x14ac:dyDescent="0.2">
      <c r="A1055" s="76" t="s">
        <v>478</v>
      </c>
      <c r="B1055" s="76" t="s">
        <v>1125</v>
      </c>
      <c r="C1055" s="76" t="s">
        <v>1166</v>
      </c>
    </row>
    <row r="1056" spans="1:10" x14ac:dyDescent="0.2">
      <c r="A1056" s="76"/>
      <c r="B1056" s="76"/>
      <c r="C1056" s="76"/>
      <c r="J1056" s="97" t="s">
        <v>1167</v>
      </c>
    </row>
    <row r="1057" spans="1:18" x14ac:dyDescent="0.2">
      <c r="A1057" s="76"/>
      <c r="B1057" s="76"/>
      <c r="C1057" s="76"/>
      <c r="J1057" s="97" t="s">
        <v>1168</v>
      </c>
    </row>
    <row r="1058" spans="1:18" x14ac:dyDescent="0.2">
      <c r="A1058" s="76"/>
      <c r="B1058" s="76"/>
      <c r="C1058" s="76"/>
    </row>
    <row r="1059" spans="1:18" x14ac:dyDescent="0.2">
      <c r="A1059" s="76"/>
      <c r="B1059" s="76"/>
      <c r="C1059" s="76"/>
      <c r="I1059" t="s">
        <v>1169</v>
      </c>
    </row>
    <row r="1060" spans="1:18" x14ac:dyDescent="0.2">
      <c r="A1060" s="76"/>
      <c r="B1060" s="76"/>
      <c r="C1060" s="76"/>
      <c r="I1060" t="s">
        <v>1170</v>
      </c>
    </row>
    <row r="1061" spans="1:18" x14ac:dyDescent="0.2">
      <c r="A1061" s="76"/>
      <c r="B1061" s="76"/>
      <c r="C1061" s="76"/>
    </row>
    <row r="1062" spans="1:18" x14ac:dyDescent="0.2">
      <c r="A1062" s="76"/>
      <c r="B1062" s="76"/>
      <c r="C1062" s="76"/>
    </row>
    <row r="1063" spans="1:18" x14ac:dyDescent="0.2">
      <c r="A1063" s="76"/>
      <c r="B1063" s="76"/>
      <c r="C1063" s="76"/>
      <c r="J1063" s="5" t="s">
        <v>1171</v>
      </c>
    </row>
    <row r="1064" spans="1:18" x14ac:dyDescent="0.2">
      <c r="A1064" s="76" t="s">
        <v>1172</v>
      </c>
      <c r="B1064" s="76" t="s">
        <v>1125</v>
      </c>
      <c r="C1064" s="76" t="s">
        <v>1173</v>
      </c>
      <c r="J1064" s="38" t="s">
        <v>1174</v>
      </c>
    </row>
    <row r="1065" spans="1:18" x14ac:dyDescent="0.2">
      <c r="A1065" s="76"/>
      <c r="B1065" s="76"/>
      <c r="C1065" s="76"/>
      <c r="J1065" s="76" t="s">
        <v>1175</v>
      </c>
    </row>
    <row r="1066" spans="1:18" x14ac:dyDescent="0.2">
      <c r="A1066" s="76"/>
      <c r="B1066" s="76"/>
      <c r="C1066" s="76"/>
      <c r="J1066" s="76" t="s">
        <v>1176</v>
      </c>
    </row>
    <row r="1067" spans="1:18" x14ac:dyDescent="0.2">
      <c r="A1067" s="76"/>
      <c r="B1067" s="76"/>
      <c r="C1067" s="76"/>
      <c r="J1067" s="76"/>
      <c r="R1067" t="s">
        <v>1177</v>
      </c>
    </row>
    <row r="1068" spans="1:18" x14ac:dyDescent="0.2">
      <c r="A1068" s="76"/>
      <c r="B1068" s="76"/>
      <c r="C1068" s="76"/>
      <c r="J1068" s="76"/>
      <c r="R1068" t="s">
        <v>458</v>
      </c>
    </row>
    <row r="1069" spans="1:18" x14ac:dyDescent="0.2">
      <c r="A1069" s="76"/>
      <c r="B1069" s="76"/>
      <c r="C1069" s="76"/>
      <c r="J1069" s="76"/>
      <c r="R1069" t="s">
        <v>1122</v>
      </c>
    </row>
    <row r="1070" spans="1:18" x14ac:dyDescent="0.2">
      <c r="A1070" s="76"/>
      <c r="B1070" s="76"/>
      <c r="C1070" s="76"/>
    </row>
    <row r="1071" spans="1:18" x14ac:dyDescent="0.2">
      <c r="J1071" s="5" t="s">
        <v>1178</v>
      </c>
    </row>
    <row r="1072" spans="1:18" x14ac:dyDescent="0.2">
      <c r="J1072" s="5" t="s">
        <v>1179</v>
      </c>
    </row>
    <row r="1073" spans="10:10" x14ac:dyDescent="0.2">
      <c r="J1073" s="5" t="s">
        <v>1180</v>
      </c>
    </row>
    <row r="1074" spans="10:10" x14ac:dyDescent="0.2">
      <c r="J1074" s="5" t="s">
        <v>1181</v>
      </c>
    </row>
    <row r="1075" spans="10:10" x14ac:dyDescent="0.2">
      <c r="J1075" s="5" t="s">
        <v>1182</v>
      </c>
    </row>
    <row r="1076" spans="10:10" x14ac:dyDescent="0.2">
      <c r="J1076" s="5" t="s">
        <v>1183</v>
      </c>
    </row>
    <row r="1077" spans="10:10" x14ac:dyDescent="0.2">
      <c r="J1077" s="5" t="s">
        <v>1184</v>
      </c>
    </row>
    <row r="1078" spans="10:10" x14ac:dyDescent="0.2">
      <c r="J1078" s="5" t="s">
        <v>1185</v>
      </c>
    </row>
    <row r="1079" spans="10:10" x14ac:dyDescent="0.2">
      <c r="J1079" s="5" t="s">
        <v>1186</v>
      </c>
    </row>
    <row r="1080" spans="10:10" x14ac:dyDescent="0.2">
      <c r="J1080" s="5" t="s">
        <v>1187</v>
      </c>
    </row>
    <row r="1081" spans="10:10" x14ac:dyDescent="0.2">
      <c r="J1081" s="5" t="s">
        <v>1188</v>
      </c>
    </row>
    <row r="1082" spans="10:10" x14ac:dyDescent="0.2">
      <c r="J1082" s="5" t="s">
        <v>1189</v>
      </c>
    </row>
    <row r="1083" spans="10:10" x14ac:dyDescent="0.2">
      <c r="J1083" s="5" t="s">
        <v>1190</v>
      </c>
    </row>
    <row r="1084" spans="10:10" x14ac:dyDescent="0.2">
      <c r="J1084" s="5" t="s">
        <v>1191</v>
      </c>
    </row>
    <row r="1085" spans="10:10" x14ac:dyDescent="0.2">
      <c r="J1085" s="5" t="s">
        <v>1192</v>
      </c>
    </row>
    <row r="1093" spans="1:10" x14ac:dyDescent="0.2">
      <c r="A1093" s="76" t="s">
        <v>1193</v>
      </c>
      <c r="B1093" s="76" t="s">
        <v>1125</v>
      </c>
      <c r="C1093" s="76" t="s">
        <v>1194</v>
      </c>
    </row>
    <row r="1094" spans="1:10" x14ac:dyDescent="0.2">
      <c r="A1094" s="76"/>
      <c r="B1094" s="76"/>
      <c r="C1094" s="76"/>
    </row>
    <row r="1095" spans="1:10" x14ac:dyDescent="0.2">
      <c r="A1095" s="76"/>
      <c r="B1095" s="76"/>
      <c r="C1095" s="76"/>
      <c r="J1095" s="5" t="s">
        <v>1195</v>
      </c>
    </row>
    <row r="1096" spans="1:10" x14ac:dyDescent="0.2">
      <c r="A1096" s="76"/>
      <c r="B1096" s="76"/>
      <c r="C1096" s="76"/>
      <c r="J1096" s="5" t="s">
        <v>1196</v>
      </c>
    </row>
    <row r="1097" spans="1:10" x14ac:dyDescent="0.2">
      <c r="A1097" s="76"/>
      <c r="B1097" s="76"/>
      <c r="C1097" s="76"/>
      <c r="J1097" t="s">
        <v>1197</v>
      </c>
    </row>
    <row r="1098" spans="1:10" x14ac:dyDescent="0.2">
      <c r="A1098" s="76"/>
      <c r="B1098" s="76"/>
      <c r="C1098" s="76"/>
      <c r="J1098" s="38" t="s">
        <v>1198</v>
      </c>
    </row>
    <row r="1099" spans="1:10" x14ac:dyDescent="0.2">
      <c r="A1099" s="76"/>
      <c r="B1099" s="76"/>
      <c r="C1099" s="76"/>
      <c r="J1099" s="5" t="s">
        <v>1199</v>
      </c>
    </row>
    <row r="1100" spans="1:10" x14ac:dyDescent="0.2">
      <c r="A1100" s="76"/>
      <c r="B1100" s="76"/>
      <c r="C1100" s="76"/>
      <c r="J1100" s="5" t="s">
        <v>1200</v>
      </c>
    </row>
    <row r="1101" spans="1:10" x14ac:dyDescent="0.2">
      <c r="A1101" s="76"/>
      <c r="B1101" s="76"/>
      <c r="C1101" s="76"/>
      <c r="J1101" s="5" t="s">
        <v>1201</v>
      </c>
    </row>
    <row r="1102" spans="1:10" x14ac:dyDescent="0.2">
      <c r="A1102" s="76"/>
      <c r="B1102" s="76"/>
      <c r="C1102" s="76"/>
      <c r="J1102" s="5" t="s">
        <v>1202</v>
      </c>
    </row>
    <row r="1103" spans="1:10" x14ac:dyDescent="0.2">
      <c r="A1103" s="76"/>
      <c r="B1103" s="76"/>
      <c r="C1103" s="76"/>
    </row>
    <row r="1104" spans="1:10" x14ac:dyDescent="0.2">
      <c r="A1104" s="76"/>
      <c r="B1104" s="76"/>
      <c r="C1104" s="76"/>
      <c r="J1104" s="5" t="s">
        <v>1203</v>
      </c>
    </row>
    <row r="1105" spans="1:19" x14ac:dyDescent="0.2">
      <c r="A1105" s="76"/>
      <c r="B1105" s="76"/>
      <c r="C1105" s="76"/>
      <c r="J1105" s="5" t="s">
        <v>1204</v>
      </c>
      <c r="R1105" t="s">
        <v>1205</v>
      </c>
    </row>
    <row r="1106" spans="1:19" x14ac:dyDescent="0.2">
      <c r="A1106" s="76"/>
      <c r="B1106" s="76"/>
      <c r="C1106" s="76"/>
      <c r="R1106" t="s">
        <v>1206</v>
      </c>
    </row>
    <row r="1107" spans="1:19" x14ac:dyDescent="0.2">
      <c r="A1107" s="76"/>
      <c r="B1107" s="76"/>
      <c r="C1107" s="76"/>
      <c r="R1107" t="s">
        <v>458</v>
      </c>
    </row>
    <row r="1108" spans="1:19" x14ac:dyDescent="0.2">
      <c r="A1108" s="76"/>
      <c r="B1108" s="76"/>
      <c r="C1108" s="76"/>
      <c r="R1108" t="s">
        <v>1207</v>
      </c>
    </row>
    <row r="1109" spans="1:19" x14ac:dyDescent="0.2">
      <c r="R1109" t="s">
        <v>1208</v>
      </c>
    </row>
    <row r="1110" spans="1:19" x14ac:dyDescent="0.2">
      <c r="A1110" s="76" t="s">
        <v>676</v>
      </c>
      <c r="B1110" s="76" t="s">
        <v>1125</v>
      </c>
      <c r="C1110" s="76" t="s">
        <v>1209</v>
      </c>
      <c r="I1110" t="s">
        <v>1210</v>
      </c>
    </row>
    <row r="1111" spans="1:19" x14ac:dyDescent="0.2">
      <c r="A1111" s="76"/>
      <c r="B1111" s="76"/>
      <c r="C1111" s="76"/>
      <c r="I1111" t="s">
        <v>310</v>
      </c>
    </row>
    <row r="1112" spans="1:19" s="76" customFormat="1" x14ac:dyDescent="0.2">
      <c r="J1112" s="5" t="s">
        <v>1211</v>
      </c>
      <c r="S1112" s="6"/>
    </row>
    <row r="1113" spans="1:19" s="76" customFormat="1" x14ac:dyDescent="0.2">
      <c r="J1113" s="5"/>
      <c r="S1113" s="6"/>
    </row>
    <row r="1114" spans="1:19" s="76" customFormat="1" x14ac:dyDescent="0.2">
      <c r="J1114" s="5"/>
      <c r="S1114" s="6"/>
    </row>
    <row r="1115" spans="1:19" s="76" customFormat="1" x14ac:dyDescent="0.2">
      <c r="J1115" s="5" t="s">
        <v>1212</v>
      </c>
      <c r="S1115" s="6"/>
    </row>
    <row r="1116" spans="1:19" s="76" customFormat="1" x14ac:dyDescent="0.2">
      <c r="J1116" s="76" t="s">
        <v>1213</v>
      </c>
      <c r="R1116" s="76" t="s">
        <v>1214</v>
      </c>
      <c r="S1116" s="6"/>
    </row>
    <row r="1117" spans="1:19" s="76" customFormat="1" x14ac:dyDescent="0.2">
      <c r="J1117" s="5" t="s">
        <v>1215</v>
      </c>
      <c r="M1117" s="76" t="s">
        <v>1216</v>
      </c>
      <c r="N1117" s="76" t="s">
        <v>1217</v>
      </c>
      <c r="S1117" s="6"/>
    </row>
    <row r="1118" spans="1:19" s="76" customFormat="1" x14ac:dyDescent="0.2">
      <c r="J1118" s="5" t="s">
        <v>1218</v>
      </c>
      <c r="M1118" s="76" t="s">
        <v>1216</v>
      </c>
      <c r="N1118" s="76" t="s">
        <v>1219</v>
      </c>
      <c r="S1118" s="6"/>
    </row>
    <row r="1119" spans="1:19" s="76" customFormat="1" x14ac:dyDescent="0.2">
      <c r="J1119" s="5" t="s">
        <v>1220</v>
      </c>
      <c r="M1119" s="76" t="s">
        <v>1221</v>
      </c>
      <c r="N1119" s="76" t="s">
        <v>1217</v>
      </c>
      <c r="S1119" s="6"/>
    </row>
    <row r="1120" spans="1:19" s="76" customFormat="1" x14ac:dyDescent="0.2">
      <c r="J1120" s="5" t="s">
        <v>1222</v>
      </c>
      <c r="M1120" s="76" t="s">
        <v>1221</v>
      </c>
      <c r="N1120" s="76" t="s">
        <v>1219</v>
      </c>
      <c r="S1120" s="6"/>
    </row>
    <row r="1121" spans="1:19" s="76" customFormat="1" x14ac:dyDescent="0.2">
      <c r="J1121" s="5"/>
      <c r="S1121" s="6"/>
    </row>
    <row r="1122" spans="1:19" s="76" customFormat="1" x14ac:dyDescent="0.2">
      <c r="C1122" s="76" t="s">
        <v>1223</v>
      </c>
      <c r="J1122" s="5" t="s">
        <v>1224</v>
      </c>
      <c r="M1122" s="76" t="s">
        <v>1225</v>
      </c>
      <c r="S1122" s="6" t="s">
        <v>1226</v>
      </c>
    </row>
    <row r="1123" spans="1:19" s="76" customFormat="1" x14ac:dyDescent="0.2">
      <c r="C1123" s="76" t="s">
        <v>1227</v>
      </c>
      <c r="J1123" s="5"/>
      <c r="M1123" s="76" t="s">
        <v>1228</v>
      </c>
      <c r="S1123" s="6" t="s">
        <v>1229</v>
      </c>
    </row>
    <row r="1124" spans="1:19" s="76" customFormat="1" x14ac:dyDescent="0.2">
      <c r="J1124" s="5"/>
      <c r="M1124" s="76" t="s">
        <v>1230</v>
      </c>
      <c r="S1124" s="6" t="s">
        <v>1231</v>
      </c>
    </row>
    <row r="1125" spans="1:19" s="76" customFormat="1" x14ac:dyDescent="0.2">
      <c r="J1125" s="5"/>
      <c r="M1125" s="76" t="s">
        <v>1232</v>
      </c>
      <c r="S1125" s="6" t="s">
        <v>1233</v>
      </c>
    </row>
    <row r="1126" spans="1:19" s="76" customFormat="1" x14ac:dyDescent="0.2">
      <c r="J1126" s="5"/>
      <c r="S1126" s="6"/>
    </row>
    <row r="1127" spans="1:19" s="76" customFormat="1" x14ac:dyDescent="0.2">
      <c r="H1127" s="76" t="s">
        <v>1234</v>
      </c>
      <c r="J1127" s="5" t="s">
        <v>1235</v>
      </c>
      <c r="M1127" s="76" t="s">
        <v>1236</v>
      </c>
      <c r="S1127" s="6"/>
    </row>
    <row r="1128" spans="1:19" s="76" customFormat="1" x14ac:dyDescent="0.2">
      <c r="J1128" s="5"/>
      <c r="S1128" s="6"/>
    </row>
    <row r="1129" spans="1:19" s="76" customFormat="1" x14ac:dyDescent="0.2">
      <c r="J1129" s="5" t="s">
        <v>1237</v>
      </c>
      <c r="M1129" s="76" t="s">
        <v>1238</v>
      </c>
      <c r="S1129" s="6"/>
    </row>
    <row r="1130" spans="1:19" x14ac:dyDescent="0.2">
      <c r="A1130" s="76"/>
      <c r="B1130" s="76"/>
      <c r="C1130" s="76"/>
      <c r="J1130" s="5" t="s">
        <v>1239</v>
      </c>
      <c r="M1130" s="76" t="s">
        <v>1240</v>
      </c>
    </row>
    <row r="1131" spans="1:19" x14ac:dyDescent="0.2">
      <c r="A1131" s="76"/>
      <c r="B1131" s="76"/>
      <c r="C1131" s="76"/>
    </row>
    <row r="1132" spans="1:19" x14ac:dyDescent="0.2">
      <c r="A1132" s="76"/>
      <c r="B1132" s="76"/>
      <c r="C1132" s="76"/>
    </row>
    <row r="1133" spans="1:19" x14ac:dyDescent="0.2">
      <c r="A1133" s="76"/>
      <c r="B1133" s="76"/>
      <c r="C1133" s="76"/>
    </row>
    <row r="1134" spans="1:19" s="14" customFormat="1" x14ac:dyDescent="0.2">
      <c r="A1134" s="84" t="s">
        <v>693</v>
      </c>
      <c r="B1134" s="84" t="s">
        <v>1125</v>
      </c>
      <c r="C1134" s="84" t="s">
        <v>1241</v>
      </c>
      <c r="J1134" s="83"/>
      <c r="S1134" s="35"/>
    </row>
    <row r="1135" spans="1:19" s="14" customFormat="1" x14ac:dyDescent="0.2">
      <c r="A1135" s="84"/>
      <c r="B1135" s="84"/>
      <c r="C1135" s="84"/>
      <c r="I1135" s="14" t="s">
        <v>1242</v>
      </c>
      <c r="J1135" s="83"/>
      <c r="S1135" s="35"/>
    </row>
    <row r="1136" spans="1:19" s="14" customFormat="1" x14ac:dyDescent="0.2">
      <c r="A1136" s="84"/>
      <c r="B1136" s="84"/>
      <c r="C1136" s="84"/>
      <c r="I1136" s="14" t="s">
        <v>1243</v>
      </c>
      <c r="J1136" s="83"/>
      <c r="S1136" s="35"/>
    </row>
    <row r="1137" spans="1:19" s="14" customFormat="1" x14ac:dyDescent="0.2">
      <c r="A1137" s="84"/>
      <c r="B1137" s="84"/>
      <c r="C1137" s="84"/>
      <c r="I1137" s="14" t="s">
        <v>1244</v>
      </c>
      <c r="J1137" s="83"/>
      <c r="S1137" s="35"/>
    </row>
    <row r="1138" spans="1:19" s="14" customFormat="1" x14ac:dyDescent="0.2">
      <c r="A1138" s="84"/>
      <c r="B1138" s="84"/>
      <c r="C1138" s="84"/>
      <c r="I1138" s="14" t="s">
        <v>1245</v>
      </c>
      <c r="J1138" s="83"/>
      <c r="S1138" s="35"/>
    </row>
    <row r="1139" spans="1:19" s="14" customFormat="1" x14ac:dyDescent="0.2">
      <c r="A1139" s="84"/>
      <c r="B1139" s="84"/>
      <c r="C1139" s="84"/>
      <c r="I1139" s="14" t="s">
        <v>1246</v>
      </c>
      <c r="J1139" s="83"/>
      <c r="S1139" s="35"/>
    </row>
    <row r="1140" spans="1:19" s="14" customFormat="1" x14ac:dyDescent="0.2">
      <c r="A1140" s="84"/>
      <c r="B1140" s="84"/>
      <c r="C1140" s="84"/>
      <c r="J1140" s="83"/>
      <c r="R1140" s="14" t="s">
        <v>1247</v>
      </c>
      <c r="S1140" s="35"/>
    </row>
    <row r="1141" spans="1:19" s="14" customFormat="1" x14ac:dyDescent="0.2">
      <c r="A1141" s="84"/>
      <c r="B1141" s="84"/>
      <c r="C1141" s="84"/>
      <c r="J1141" s="83"/>
      <c r="R1141" s="14" t="s">
        <v>1248</v>
      </c>
      <c r="S1141" s="35"/>
    </row>
    <row r="1142" spans="1:19" s="14" customFormat="1" x14ac:dyDescent="0.2">
      <c r="A1142" s="84"/>
      <c r="B1142" s="84"/>
      <c r="C1142" s="84"/>
      <c r="J1142" s="83"/>
      <c r="R1142" s="14" t="s">
        <v>1121</v>
      </c>
      <c r="S1142" s="35"/>
    </row>
    <row r="1143" spans="1:19" s="14" customFormat="1" x14ac:dyDescent="0.2">
      <c r="A1143" s="84"/>
      <c r="B1143" s="84"/>
      <c r="C1143" s="84"/>
      <c r="J1143" s="83"/>
      <c r="R1143" s="14" t="s">
        <v>1249</v>
      </c>
      <c r="S1143" s="35"/>
    </row>
    <row r="1144" spans="1:19" s="14" customFormat="1" x14ac:dyDescent="0.2">
      <c r="A1144" s="84"/>
      <c r="B1144" s="84"/>
      <c r="C1144" s="84"/>
      <c r="J1144" s="83"/>
      <c r="R1144" s="14" t="s">
        <v>1250</v>
      </c>
      <c r="S1144" s="35"/>
    </row>
    <row r="1145" spans="1:19" s="14" customFormat="1" x14ac:dyDescent="0.2">
      <c r="A1145" s="84"/>
      <c r="B1145" s="84"/>
      <c r="C1145" s="84"/>
      <c r="J1145" s="83"/>
      <c r="R1145" s="14" t="s">
        <v>458</v>
      </c>
      <c r="S1145" s="35"/>
    </row>
    <row r="1146" spans="1:19" x14ac:dyDescent="0.2">
      <c r="A1146" s="76" t="s">
        <v>1251</v>
      </c>
      <c r="B1146" s="76" t="s">
        <v>344</v>
      </c>
      <c r="C1146" s="76" t="s">
        <v>1252</v>
      </c>
    </row>
    <row r="1147" spans="1:19" x14ac:dyDescent="0.2">
      <c r="J1147" s="5" t="s">
        <v>1253</v>
      </c>
    </row>
    <row r="1148" spans="1:19" x14ac:dyDescent="0.2">
      <c r="J1148" s="5" t="s">
        <v>1254</v>
      </c>
    </row>
    <row r="1149" spans="1:19" x14ac:dyDescent="0.2">
      <c r="J1149" s="5" t="s">
        <v>1255</v>
      </c>
    </row>
    <row r="1150" spans="1:19" x14ac:dyDescent="0.2">
      <c r="J1150" s="5" t="s">
        <v>1256</v>
      </c>
    </row>
    <row r="1151" spans="1:19" x14ac:dyDescent="0.2">
      <c r="J1151" s="5" t="s">
        <v>1257</v>
      </c>
    </row>
    <row r="1152" spans="1:19" x14ac:dyDescent="0.2">
      <c r="J1152" s="5" t="s">
        <v>812</v>
      </c>
    </row>
    <row r="1153" spans="1:19" x14ac:dyDescent="0.2">
      <c r="J1153" s="5" t="s">
        <v>1258</v>
      </c>
    </row>
    <row r="1154" spans="1:19" x14ac:dyDescent="0.2">
      <c r="J1154" s="5" t="s">
        <v>1259</v>
      </c>
    </row>
    <row r="1155" spans="1:19" x14ac:dyDescent="0.2">
      <c r="A1155" s="76" t="s">
        <v>127</v>
      </c>
      <c r="B1155" s="76" t="s">
        <v>344</v>
      </c>
      <c r="C1155" s="117" t="s">
        <v>1260</v>
      </c>
      <c r="D1155" s="117"/>
    </row>
    <row r="1156" spans="1:19" s="122" customFormat="1" ht="15" x14ac:dyDescent="0.2">
      <c r="A1156" s="121"/>
      <c r="J1156" s="123"/>
      <c r="S1156" s="124"/>
    </row>
    <row r="1157" spans="1:19" s="122" customFormat="1" ht="15" x14ac:dyDescent="0.2">
      <c r="A1157" s="121"/>
      <c r="J1157" s="123"/>
      <c r="S1157" s="124"/>
    </row>
    <row r="1158" spans="1:19" s="125" customFormat="1" ht="15" x14ac:dyDescent="0.2">
      <c r="A1158" s="3" t="s">
        <v>1261</v>
      </c>
      <c r="J1158" s="3"/>
      <c r="S1158" s="78"/>
    </row>
    <row r="1159" spans="1:19" s="122" customFormat="1" ht="15" x14ac:dyDescent="0.2">
      <c r="A1159" s="121"/>
      <c r="J1159" s="123"/>
      <c r="S1159" s="124"/>
    </row>
    <row r="1160" spans="1:19" s="122" customFormat="1" ht="15" x14ac:dyDescent="0.2">
      <c r="A1160" s="122" t="s">
        <v>1262</v>
      </c>
      <c r="J1160" s="123"/>
      <c r="S1160" s="124"/>
    </row>
    <row r="1161" spans="1:19" s="122" customFormat="1" ht="15" x14ac:dyDescent="0.2">
      <c r="A1161" s="121"/>
      <c r="C1161" s="122" t="s">
        <v>1263</v>
      </c>
      <c r="J1161" s="123"/>
      <c r="S1161" s="124"/>
    </row>
    <row r="1162" spans="1:19" s="122" customFormat="1" ht="15" x14ac:dyDescent="0.2">
      <c r="A1162" s="121"/>
      <c r="C1162" s="122" t="s">
        <v>1264</v>
      </c>
      <c r="J1162" s="123"/>
      <c r="S1162" s="124"/>
    </row>
    <row r="1163" spans="1:19" s="122" customFormat="1" ht="15" x14ac:dyDescent="0.2">
      <c r="A1163" s="121"/>
      <c r="C1163" s="122" t="s">
        <v>1265</v>
      </c>
      <c r="J1163" s="123"/>
      <c r="S1163" s="124"/>
    </row>
    <row r="1164" spans="1:19" s="122" customFormat="1" ht="15" x14ac:dyDescent="0.2">
      <c r="A1164" s="121"/>
      <c r="C1164" s="122" t="s">
        <v>1266</v>
      </c>
      <c r="J1164" s="123"/>
      <c r="S1164" s="124"/>
    </row>
    <row r="1165" spans="1:19" s="122" customFormat="1" ht="15" x14ac:dyDescent="0.2">
      <c r="A1165" s="121"/>
      <c r="C1165" s="122" t="s">
        <v>1267</v>
      </c>
      <c r="J1165" s="123"/>
      <c r="S1165" s="124"/>
    </row>
    <row r="1166" spans="1:19" s="122" customFormat="1" ht="15" x14ac:dyDescent="0.2">
      <c r="A1166" s="121"/>
      <c r="C1166" s="122" t="s">
        <v>1268</v>
      </c>
      <c r="J1166" s="123"/>
      <c r="S1166" s="124"/>
    </row>
    <row r="1167" spans="1:19" s="122" customFormat="1" ht="15" x14ac:dyDescent="0.2">
      <c r="A1167" s="121"/>
      <c r="J1167" s="123"/>
      <c r="S1167" s="124"/>
    </row>
    <row r="1168" spans="1:19" s="122" customFormat="1" ht="15" x14ac:dyDescent="0.2">
      <c r="A1168" s="121"/>
      <c r="J1168" s="123"/>
      <c r="S1168" s="124"/>
    </row>
    <row r="1169" spans="1:19" s="122" customFormat="1" ht="15" x14ac:dyDescent="0.2">
      <c r="A1169" s="121"/>
      <c r="J1169" s="123"/>
      <c r="S1169" s="124"/>
    </row>
    <row r="1170" spans="1:19" s="122" customFormat="1" ht="15" x14ac:dyDescent="0.2">
      <c r="A1170" s="121" t="s">
        <v>427</v>
      </c>
      <c r="C1170" s="122" t="s">
        <v>1269</v>
      </c>
      <c r="J1170" s="123"/>
      <c r="S1170" s="124"/>
    </row>
    <row r="1171" spans="1:19" s="122" customFormat="1" ht="15" x14ac:dyDescent="0.2">
      <c r="A1171" s="121"/>
      <c r="J1171" s="123"/>
      <c r="S1171" s="124"/>
    </row>
    <row r="1172" spans="1:19" s="122" customFormat="1" ht="15" x14ac:dyDescent="0.2">
      <c r="A1172" s="121" t="s">
        <v>1270</v>
      </c>
      <c r="J1172" s="123"/>
      <c r="S1172" s="124"/>
    </row>
    <row r="1173" spans="1:19" s="122" customFormat="1" ht="15" x14ac:dyDescent="0.2">
      <c r="A1173" s="121"/>
      <c r="C1173" s="122" t="s">
        <v>1271</v>
      </c>
      <c r="J1173" s="123"/>
      <c r="S1173" s="124"/>
    </row>
    <row r="1174" spans="1:19" s="122" customFormat="1" ht="15" x14ac:dyDescent="0.2">
      <c r="A1174" s="121"/>
      <c r="C1174" s="122" t="s">
        <v>1272</v>
      </c>
      <c r="J1174" s="123"/>
      <c r="S1174" s="124"/>
    </row>
    <row r="1175" spans="1:19" s="122" customFormat="1" ht="15" x14ac:dyDescent="0.2">
      <c r="A1175" s="121"/>
      <c r="C1175" s="122" t="s">
        <v>1273</v>
      </c>
      <c r="J1175" s="123"/>
      <c r="S1175" s="124"/>
    </row>
    <row r="1176" spans="1:19" s="122" customFormat="1" ht="15" x14ac:dyDescent="0.2">
      <c r="A1176" s="121"/>
      <c r="J1176" s="123"/>
      <c r="S1176" s="124"/>
    </row>
    <row r="1177" spans="1:19" s="122" customFormat="1" ht="15" x14ac:dyDescent="0.2">
      <c r="A1177" s="121" t="s">
        <v>423</v>
      </c>
      <c r="J1177" s="123"/>
      <c r="S1177" s="124"/>
    </row>
    <row r="1178" spans="1:19" s="122" customFormat="1" ht="15" x14ac:dyDescent="0.2">
      <c r="A1178" s="121"/>
      <c r="C1178" s="122" t="s">
        <v>1274</v>
      </c>
      <c r="J1178" s="123"/>
      <c r="S1178" s="124"/>
    </row>
    <row r="1179" spans="1:19" s="122" customFormat="1" ht="15" x14ac:dyDescent="0.2">
      <c r="A1179" s="121"/>
      <c r="C1179" s="122" t="s">
        <v>1275</v>
      </c>
      <c r="J1179" s="123"/>
      <c r="S1179" s="124"/>
    </row>
    <row r="1180" spans="1:19" s="122" customFormat="1" ht="15" x14ac:dyDescent="0.2">
      <c r="A1180" s="121"/>
      <c r="J1180" s="123"/>
      <c r="S1180" s="124"/>
    </row>
    <row r="1181" spans="1:19" s="122" customFormat="1" ht="15" x14ac:dyDescent="0.2">
      <c r="A1181" s="121"/>
      <c r="J1181" s="123"/>
      <c r="S1181" s="124"/>
    </row>
    <row r="1182" spans="1:19" s="122" customFormat="1" ht="15" x14ac:dyDescent="0.2">
      <c r="A1182" s="121"/>
      <c r="J1182" s="123"/>
      <c r="S1182" s="124"/>
    </row>
    <row r="1183" spans="1:19" s="122" customFormat="1" ht="15" x14ac:dyDescent="0.2">
      <c r="A1183" s="126" t="s">
        <v>1276</v>
      </c>
      <c r="J1183" s="123"/>
      <c r="S1183" s="124"/>
    </row>
    <row r="1184" spans="1:19" s="122" customFormat="1" ht="15" x14ac:dyDescent="0.2">
      <c r="A1184" s="121"/>
      <c r="J1184" s="123"/>
      <c r="S1184" s="124"/>
    </row>
    <row r="1185" spans="1:19" s="122" customFormat="1" ht="15" x14ac:dyDescent="0.2">
      <c r="A1185" s="121"/>
      <c r="J1185" s="123"/>
      <c r="S1185" s="124"/>
    </row>
    <row r="1186" spans="1:19" s="122" customFormat="1" ht="15" x14ac:dyDescent="0.2">
      <c r="A1186" s="121" t="s">
        <v>1277</v>
      </c>
      <c r="J1186" s="123"/>
      <c r="S1186" s="124"/>
    </row>
    <row r="1187" spans="1:19" s="122" customFormat="1" ht="15" x14ac:dyDescent="0.2">
      <c r="A1187" s="121"/>
      <c r="C1187" s="122" t="s">
        <v>1278</v>
      </c>
      <c r="J1187" s="123"/>
      <c r="S1187" s="124"/>
    </row>
    <row r="1188" spans="1:19" s="122" customFormat="1" ht="15" x14ac:dyDescent="0.2">
      <c r="A1188" s="121"/>
      <c r="C1188" s="122" t="s">
        <v>1279</v>
      </c>
      <c r="J1188" s="123"/>
      <c r="S1188" s="124"/>
    </row>
    <row r="1189" spans="1:19" s="122" customFormat="1" ht="15" x14ac:dyDescent="0.2">
      <c r="A1189" s="121"/>
      <c r="C1189" s="122" t="s">
        <v>1280</v>
      </c>
      <c r="J1189" s="123"/>
      <c r="S1189" s="124"/>
    </row>
    <row r="1190" spans="1:19" s="122" customFormat="1" ht="15" x14ac:dyDescent="0.2">
      <c r="A1190" s="121"/>
      <c r="C1190" s="122" t="s">
        <v>1281</v>
      </c>
      <c r="J1190" s="123"/>
      <c r="S1190" s="124"/>
    </row>
    <row r="1191" spans="1:19" s="122" customFormat="1" ht="15" x14ac:dyDescent="0.2">
      <c r="A1191" s="121"/>
      <c r="C1191" s="122" t="s">
        <v>1282</v>
      </c>
      <c r="J1191" s="123"/>
      <c r="S1191" s="124"/>
    </row>
    <row r="1192" spans="1:19" s="122" customFormat="1" ht="15" x14ac:dyDescent="0.2">
      <c r="A1192" s="121"/>
      <c r="C1192" s="122" t="s">
        <v>1283</v>
      </c>
      <c r="J1192" s="123"/>
      <c r="S1192" s="124"/>
    </row>
    <row r="1193" spans="1:19" s="122" customFormat="1" ht="15" x14ac:dyDescent="0.2">
      <c r="A1193" s="121"/>
      <c r="C1193" s="122" t="s">
        <v>1284</v>
      </c>
      <c r="J1193" s="123"/>
      <c r="S1193" s="124"/>
    </row>
    <row r="1194" spans="1:19" s="122" customFormat="1" ht="15" x14ac:dyDescent="0.2">
      <c r="C1194" s="122" t="s">
        <v>1285</v>
      </c>
      <c r="J1194" s="123"/>
      <c r="S1194" s="124"/>
    </row>
    <row r="1195" spans="1:19" s="122" customFormat="1" ht="15" x14ac:dyDescent="0.2">
      <c r="C1195" s="122" t="s">
        <v>1286</v>
      </c>
      <c r="J1195" s="123"/>
      <c r="S1195" s="124"/>
    </row>
    <row r="1196" spans="1:19" s="122" customFormat="1" ht="15" x14ac:dyDescent="0.2">
      <c r="A1196" s="121"/>
      <c r="C1196" s="122" t="s">
        <v>1287</v>
      </c>
      <c r="J1196" s="123"/>
      <c r="S1196" s="124"/>
    </row>
    <row r="1197" spans="1:19" s="122" customFormat="1" ht="15" x14ac:dyDescent="0.2">
      <c r="C1197" s="122" t="s">
        <v>1288</v>
      </c>
      <c r="J1197" s="123"/>
      <c r="S1197" s="124"/>
    </row>
    <row r="1198" spans="1:19" s="122" customFormat="1" ht="15" x14ac:dyDescent="0.2">
      <c r="A1198" s="121"/>
      <c r="C1198" s="122" t="s">
        <v>1289</v>
      </c>
      <c r="J1198" s="123"/>
      <c r="S1198" s="124"/>
    </row>
    <row r="1199" spans="1:19" s="122" customFormat="1" ht="15" x14ac:dyDescent="0.2">
      <c r="A1199" s="121"/>
      <c r="C1199" s="122" t="s">
        <v>1290</v>
      </c>
      <c r="J1199" s="123"/>
      <c r="S1199" s="124"/>
    </row>
    <row r="1200" spans="1:19" s="122" customFormat="1" ht="15" x14ac:dyDescent="0.2">
      <c r="A1200" s="121"/>
      <c r="C1200" s="122" t="s">
        <v>1291</v>
      </c>
      <c r="J1200" s="123"/>
      <c r="S1200" s="124"/>
    </row>
    <row r="1201" spans="1:19" s="122" customFormat="1" ht="15" x14ac:dyDescent="0.2">
      <c r="A1201" s="121"/>
      <c r="C1201" s="122" t="s">
        <v>1292</v>
      </c>
      <c r="J1201" s="123"/>
      <c r="S1201" s="124"/>
    </row>
    <row r="1202" spans="1:19" s="122" customFormat="1" ht="15" x14ac:dyDescent="0.2">
      <c r="A1202" s="121"/>
      <c r="C1202" s="122" t="s">
        <v>1293</v>
      </c>
      <c r="J1202" s="123"/>
      <c r="S1202" s="124"/>
    </row>
    <row r="1203" spans="1:19" s="122" customFormat="1" ht="15" x14ac:dyDescent="0.2">
      <c r="A1203" s="121"/>
      <c r="C1203" s="122" t="s">
        <v>1294</v>
      </c>
      <c r="J1203" s="123"/>
      <c r="S1203" s="124"/>
    </row>
    <row r="1204" spans="1:19" s="122" customFormat="1" ht="15" x14ac:dyDescent="0.2">
      <c r="A1204" s="121"/>
      <c r="C1204" s="127" t="s">
        <v>1295</v>
      </c>
      <c r="J1204" s="123"/>
      <c r="S1204" s="124"/>
    </row>
    <row r="1205" spans="1:19" s="122" customFormat="1" ht="15" x14ac:dyDescent="0.2">
      <c r="A1205" s="121" t="s">
        <v>1296</v>
      </c>
      <c r="J1205" s="123"/>
      <c r="S1205" s="124"/>
    </row>
    <row r="1206" spans="1:19" s="122" customFormat="1" ht="15" x14ac:dyDescent="0.2">
      <c r="A1206" s="121"/>
      <c r="C1206" s="122" t="s">
        <v>537</v>
      </c>
      <c r="F1206" s="122" t="s">
        <v>1297</v>
      </c>
      <c r="J1206" s="123" t="s">
        <v>1298</v>
      </c>
      <c r="S1206" s="124"/>
    </row>
    <row r="1207" spans="1:19" s="122" customFormat="1" ht="15" x14ac:dyDescent="0.2">
      <c r="A1207" s="121"/>
      <c r="J1207" s="123"/>
      <c r="S1207" s="124"/>
    </row>
    <row r="1208" spans="1:19" s="122" customFormat="1" ht="15" x14ac:dyDescent="0.2">
      <c r="A1208" s="121" t="s">
        <v>1299</v>
      </c>
      <c r="J1208" s="123"/>
      <c r="S1208" s="124"/>
    </row>
    <row r="1209" spans="1:19" s="122" customFormat="1" ht="15" x14ac:dyDescent="0.2">
      <c r="A1209" s="121"/>
      <c r="C1209" s="122" t="s">
        <v>108</v>
      </c>
      <c r="F1209" s="122" t="s">
        <v>1300</v>
      </c>
      <c r="J1209" s="122" t="s">
        <v>1301</v>
      </c>
      <c r="S1209" s="124"/>
    </row>
    <row r="1210" spans="1:19" s="122" customFormat="1" ht="15" x14ac:dyDescent="0.2">
      <c r="A1210" s="121"/>
      <c r="C1210" s="122" t="s">
        <v>1302</v>
      </c>
      <c r="J1210" s="122" t="s">
        <v>1303</v>
      </c>
      <c r="S1210" s="124"/>
    </row>
    <row r="1211" spans="1:19" s="122" customFormat="1" ht="15" x14ac:dyDescent="0.2">
      <c r="A1211" s="121"/>
      <c r="C1211" s="122" t="s">
        <v>11</v>
      </c>
      <c r="F1211" s="122" t="s">
        <v>1304</v>
      </c>
      <c r="J1211" s="123"/>
      <c r="S1211" s="124"/>
    </row>
    <row r="1212" spans="1:19" s="122" customFormat="1" ht="15" x14ac:dyDescent="0.2">
      <c r="A1212" s="121"/>
      <c r="C1212" s="122" t="s">
        <v>11</v>
      </c>
      <c r="F1212" s="122" t="s">
        <v>1305</v>
      </c>
      <c r="J1212" s="122" t="s">
        <v>1306</v>
      </c>
      <c r="S1212" s="124"/>
    </row>
    <row r="1213" spans="1:19" s="122" customFormat="1" ht="15" x14ac:dyDescent="0.2">
      <c r="A1213" s="121"/>
      <c r="C1213" s="122" t="s">
        <v>11</v>
      </c>
      <c r="F1213" s="122" t="s">
        <v>1307</v>
      </c>
      <c r="J1213" s="123"/>
      <c r="S1213" s="124"/>
    </row>
    <row r="1214" spans="1:19" s="122" customFormat="1" ht="15" x14ac:dyDescent="0.2">
      <c r="A1214" s="121"/>
      <c r="J1214" s="123"/>
      <c r="S1214" s="124"/>
    </row>
    <row r="1215" spans="1:19" s="122" customFormat="1" ht="15" x14ac:dyDescent="0.2">
      <c r="A1215" s="121"/>
      <c r="C1215" s="122" t="s">
        <v>1308</v>
      </c>
      <c r="F1215" s="122" t="s">
        <v>1309</v>
      </c>
      <c r="J1215" s="123"/>
      <c r="S1215" s="124"/>
    </row>
    <row r="1216" spans="1:19" s="122" customFormat="1" ht="15" x14ac:dyDescent="0.2">
      <c r="C1216" s="122" t="s">
        <v>1310</v>
      </c>
      <c r="F1216" s="122" t="s">
        <v>1311</v>
      </c>
      <c r="J1216" s="122" t="s">
        <v>1312</v>
      </c>
      <c r="S1216" s="124"/>
    </row>
    <row r="1217" spans="1:24" s="122" customFormat="1" ht="15" x14ac:dyDescent="0.2">
      <c r="C1217" s="122" t="s">
        <v>18</v>
      </c>
      <c r="F1217" s="122" t="s">
        <v>1313</v>
      </c>
      <c r="J1217" s="122" t="s">
        <v>1314</v>
      </c>
      <c r="S1217" s="124"/>
    </row>
    <row r="1218" spans="1:24" s="122" customFormat="1" ht="15" x14ac:dyDescent="0.2">
      <c r="C1218" s="122" t="s">
        <v>18</v>
      </c>
      <c r="F1218" s="122" t="s">
        <v>1315</v>
      </c>
      <c r="J1218" s="122" t="s">
        <v>1316</v>
      </c>
      <c r="S1218" s="124"/>
    </row>
    <row r="1219" spans="1:24" s="122" customFormat="1" ht="15" x14ac:dyDescent="0.2">
      <c r="A1219" s="121"/>
      <c r="C1219" s="122" t="s">
        <v>1317</v>
      </c>
      <c r="F1219" s="122" t="s">
        <v>1318</v>
      </c>
      <c r="J1219" s="122" t="s">
        <v>1319</v>
      </c>
      <c r="S1219" s="124"/>
    </row>
    <row r="1220" spans="1:24" s="122" customFormat="1" ht="15" x14ac:dyDescent="0.2">
      <c r="A1220" s="121"/>
      <c r="C1220" s="122" t="s">
        <v>1317</v>
      </c>
      <c r="F1220" s="122" t="s">
        <v>1320</v>
      </c>
      <c r="J1220" s="122" t="s">
        <v>1321</v>
      </c>
      <c r="S1220" s="124"/>
    </row>
    <row r="1221" spans="1:24" s="122" customFormat="1" ht="15" x14ac:dyDescent="0.2">
      <c r="A1221" s="121"/>
      <c r="C1221" s="122" t="s">
        <v>1317</v>
      </c>
      <c r="F1221" s="122" t="s">
        <v>1322</v>
      </c>
      <c r="J1221" s="122" t="s">
        <v>1323</v>
      </c>
      <c r="S1221" s="124"/>
    </row>
    <row r="1222" spans="1:24" s="122" customFormat="1" ht="15" x14ac:dyDescent="0.2">
      <c r="A1222" s="121"/>
      <c r="J1222" s="123"/>
      <c r="S1222" s="124"/>
    </row>
    <row r="1223" spans="1:24" s="122" customFormat="1" ht="15" x14ac:dyDescent="0.2">
      <c r="A1223" s="121"/>
      <c r="C1223" s="122" t="s">
        <v>1317</v>
      </c>
      <c r="F1223" s="122" t="s">
        <v>1324</v>
      </c>
      <c r="J1223" s="122" t="s">
        <v>1325</v>
      </c>
      <c r="S1223" s="124"/>
    </row>
    <row r="1224" spans="1:24" s="122" customFormat="1" ht="15" x14ac:dyDescent="0.2">
      <c r="A1224" s="121"/>
      <c r="C1224" s="122" t="s">
        <v>1317</v>
      </c>
      <c r="F1224" s="122" t="s">
        <v>1326</v>
      </c>
      <c r="J1224" s="122" t="s">
        <v>1327</v>
      </c>
      <c r="S1224" s="124"/>
    </row>
    <row r="1225" spans="1:24" s="122" customFormat="1" ht="15" x14ac:dyDescent="0.2">
      <c r="A1225" s="121"/>
      <c r="C1225" s="122" t="s">
        <v>1328</v>
      </c>
      <c r="F1225" s="122" t="s">
        <v>1329</v>
      </c>
      <c r="J1225" s="122" t="s">
        <v>1330</v>
      </c>
      <c r="S1225" s="124"/>
    </row>
    <row r="1226" spans="1:24" s="122" customFormat="1" ht="15" x14ac:dyDescent="0.2">
      <c r="A1226" s="121"/>
      <c r="C1226" s="122" t="s">
        <v>1331</v>
      </c>
      <c r="F1226" s="122" t="s">
        <v>1332</v>
      </c>
      <c r="J1226" s="122" t="s">
        <v>1333</v>
      </c>
      <c r="S1226" s="124"/>
    </row>
    <row r="1227" spans="1:24" x14ac:dyDescent="0.2">
      <c r="A1227" s="79"/>
      <c r="C1227" s="76"/>
    </row>
    <row r="1228" spans="1:24" s="77" customFormat="1" ht="15" x14ac:dyDescent="0.2">
      <c r="A1228" s="2" t="s">
        <v>1334</v>
      </c>
      <c r="X1228" s="77" t="s">
        <v>1335</v>
      </c>
    </row>
    <row r="1229" spans="1:24" x14ac:dyDescent="0.2">
      <c r="B1229" s="7">
        <v>0</v>
      </c>
      <c r="C1229" t="s">
        <v>1336</v>
      </c>
    </row>
    <row r="1230" spans="1:24" x14ac:dyDescent="0.2">
      <c r="B1230" s="7">
        <v>1</v>
      </c>
      <c r="C1230" t="s">
        <v>1337</v>
      </c>
    </row>
    <row r="1231" spans="1:24" x14ac:dyDescent="0.2">
      <c r="B1231" s="7">
        <v>2</v>
      </c>
      <c r="C1231" t="s">
        <v>1338</v>
      </c>
    </row>
    <row r="1232" spans="1:24" x14ac:dyDescent="0.2">
      <c r="B1232" s="7">
        <v>3</v>
      </c>
      <c r="C1232" t="s">
        <v>1339</v>
      </c>
    </row>
    <row r="1233" spans="2:3" x14ac:dyDescent="0.2">
      <c r="B1233" s="7">
        <v>4</v>
      </c>
      <c r="C1233" t="s">
        <v>1340</v>
      </c>
    </row>
    <row r="1234" spans="2:3" x14ac:dyDescent="0.2">
      <c r="B1234" s="7">
        <v>5</v>
      </c>
      <c r="C1234" t="s">
        <v>1341</v>
      </c>
    </row>
    <row r="1235" spans="2:3" x14ac:dyDescent="0.2">
      <c r="B1235" s="7">
        <v>6</v>
      </c>
      <c r="C1235" t="s">
        <v>1342</v>
      </c>
    </row>
    <row r="1236" spans="2:3" x14ac:dyDescent="0.2">
      <c r="B1236" s="7">
        <v>7</v>
      </c>
      <c r="C1236" t="s">
        <v>340</v>
      </c>
    </row>
    <row r="1237" spans="2:3" x14ac:dyDescent="0.2">
      <c r="B1237" s="7">
        <v>8</v>
      </c>
      <c r="C1237" t="s">
        <v>1343</v>
      </c>
    </row>
    <row r="1238" spans="2:3" x14ac:dyDescent="0.2">
      <c r="B1238" s="7">
        <v>9</v>
      </c>
      <c r="C1238" t="s">
        <v>1344</v>
      </c>
    </row>
    <row r="1239" spans="2:3" x14ac:dyDescent="0.2">
      <c r="B1239" s="7">
        <v>10</v>
      </c>
      <c r="C1239" t="s">
        <v>1345</v>
      </c>
    </row>
    <row r="1240" spans="2:3" x14ac:dyDescent="0.2">
      <c r="B1240" s="7">
        <v>11</v>
      </c>
      <c r="C1240" t="s">
        <v>1346</v>
      </c>
    </row>
    <row r="1241" spans="2:3" x14ac:dyDescent="0.2">
      <c r="B1241" s="7">
        <v>12</v>
      </c>
      <c r="C1241" t="s">
        <v>1347</v>
      </c>
    </row>
    <row r="1242" spans="2:3" x14ac:dyDescent="0.2">
      <c r="B1242" s="7">
        <v>13</v>
      </c>
      <c r="C1242" t="s">
        <v>358</v>
      </c>
    </row>
    <row r="1243" spans="2:3" x14ac:dyDescent="0.2">
      <c r="B1243" s="7">
        <v>14</v>
      </c>
      <c r="C1243" t="s">
        <v>1348</v>
      </c>
    </row>
    <row r="1244" spans="2:3" x14ac:dyDescent="0.2">
      <c r="B1244" s="7">
        <v>15</v>
      </c>
      <c r="C1244" t="s">
        <v>1349</v>
      </c>
    </row>
    <row r="1245" spans="2:3" x14ac:dyDescent="0.2">
      <c r="B1245" s="7">
        <v>16</v>
      </c>
      <c r="C1245" t="s">
        <v>793</v>
      </c>
    </row>
    <row r="1246" spans="2:3" x14ac:dyDescent="0.2">
      <c r="B1246" s="7">
        <v>17</v>
      </c>
      <c r="C1246" t="s">
        <v>1350</v>
      </c>
    </row>
    <row r="1247" spans="2:3" x14ac:dyDescent="0.2">
      <c r="B1247" s="7">
        <v>18</v>
      </c>
      <c r="C1247" t="s">
        <v>1351</v>
      </c>
    </row>
    <row r="1248" spans="2:3" x14ac:dyDescent="0.2">
      <c r="B1248" s="7">
        <v>19</v>
      </c>
      <c r="C1248" t="s">
        <v>1351</v>
      </c>
    </row>
    <row r="1249" spans="2:3" x14ac:dyDescent="0.2">
      <c r="B1249" s="7">
        <v>20</v>
      </c>
      <c r="C1249" t="s">
        <v>1352</v>
      </c>
    </row>
    <row r="1250" spans="2:3" x14ac:dyDescent="0.2">
      <c r="B1250" s="7">
        <v>21</v>
      </c>
      <c r="C1250" t="s">
        <v>1353</v>
      </c>
    </row>
    <row r="1251" spans="2:3" x14ac:dyDescent="0.2">
      <c r="B1251" s="7">
        <v>22</v>
      </c>
      <c r="C1251" t="s">
        <v>1354</v>
      </c>
    </row>
    <row r="1252" spans="2:3" x14ac:dyDescent="0.2">
      <c r="B1252" s="7">
        <v>23</v>
      </c>
      <c r="C1252" t="s">
        <v>1355</v>
      </c>
    </row>
    <row r="1253" spans="2:3" x14ac:dyDescent="0.2">
      <c r="B1253" s="7">
        <v>24</v>
      </c>
      <c r="C1253" t="s">
        <v>1356</v>
      </c>
    </row>
    <row r="1254" spans="2:3" x14ac:dyDescent="0.2">
      <c r="B1254" s="7">
        <v>25</v>
      </c>
      <c r="C1254" t="s">
        <v>1357</v>
      </c>
    </row>
    <row r="1255" spans="2:3" x14ac:dyDescent="0.2">
      <c r="B1255" s="7">
        <v>26</v>
      </c>
      <c r="C1255" t="s">
        <v>1169</v>
      </c>
    </row>
    <row r="1256" spans="2:3" x14ac:dyDescent="0.2">
      <c r="B1256" s="7">
        <v>27</v>
      </c>
      <c r="C1256" t="s">
        <v>1358</v>
      </c>
    </row>
    <row r="1257" spans="2:3" x14ac:dyDescent="0.2">
      <c r="B1257" s="7">
        <v>28</v>
      </c>
      <c r="C1257" t="s">
        <v>1359</v>
      </c>
    </row>
    <row r="1258" spans="2:3" x14ac:dyDescent="0.2">
      <c r="B1258" s="7">
        <v>29</v>
      </c>
      <c r="C1258" t="s">
        <v>1360</v>
      </c>
    </row>
    <row r="1259" spans="2:3" x14ac:dyDescent="0.2">
      <c r="B1259" s="7">
        <v>30</v>
      </c>
      <c r="C1259" t="s">
        <v>653</v>
      </c>
    </row>
    <row r="1260" spans="2:3" x14ac:dyDescent="0.2">
      <c r="B1260" s="7">
        <v>31</v>
      </c>
      <c r="C1260" t="s">
        <v>1361</v>
      </c>
    </row>
    <row r="1261" spans="2:3" x14ac:dyDescent="0.2">
      <c r="B1261" s="7">
        <v>32</v>
      </c>
      <c r="C1261" t="s">
        <v>1362</v>
      </c>
    </row>
    <row r="1262" spans="2:3" x14ac:dyDescent="0.2">
      <c r="B1262" s="7">
        <v>33</v>
      </c>
      <c r="C1262" t="s">
        <v>1363</v>
      </c>
    </row>
    <row r="1263" spans="2:3" x14ac:dyDescent="0.2">
      <c r="B1263" s="7">
        <v>34</v>
      </c>
      <c r="C1263" t="s">
        <v>1364</v>
      </c>
    </row>
    <row r="1264" spans="2:3" x14ac:dyDescent="0.2">
      <c r="B1264" s="7">
        <v>35</v>
      </c>
      <c r="C1264" t="s">
        <v>1243</v>
      </c>
    </row>
    <row r="1265" spans="1:11" x14ac:dyDescent="0.2">
      <c r="B1265" s="7">
        <v>36</v>
      </c>
      <c r="C1265" t="s">
        <v>1365</v>
      </c>
    </row>
    <row r="1266" spans="1:11" x14ac:dyDescent="0.2">
      <c r="B1266" s="7">
        <v>37</v>
      </c>
      <c r="C1266" t="s">
        <v>1366</v>
      </c>
    </row>
    <row r="1269" spans="1:11" x14ac:dyDescent="0.2">
      <c r="B1269" s="7">
        <v>38</v>
      </c>
      <c r="C1269" t="s">
        <v>1367</v>
      </c>
    </row>
    <row r="1270" spans="1:11" x14ac:dyDescent="0.2">
      <c r="B1270" s="7"/>
    </row>
    <row r="1271" spans="1:11" x14ac:dyDescent="0.2">
      <c r="A1271" s="5"/>
      <c r="B1271" t="s">
        <v>837</v>
      </c>
      <c r="C1271" t="s">
        <v>1368</v>
      </c>
      <c r="J1271" t="s">
        <v>1369</v>
      </c>
    </row>
    <row r="1272" spans="1:11" x14ac:dyDescent="0.2">
      <c r="A1272" s="5"/>
      <c r="C1272" t="s">
        <v>1368</v>
      </c>
      <c r="J1272" t="s">
        <v>1370</v>
      </c>
    </row>
    <row r="1273" spans="1:11" x14ac:dyDescent="0.2">
      <c r="A1273" s="5"/>
      <c r="C1273" t="s">
        <v>1368</v>
      </c>
      <c r="J1273" t="s">
        <v>1371</v>
      </c>
    </row>
    <row r="1274" spans="1:11" x14ac:dyDescent="0.2">
      <c r="A1274" s="5"/>
      <c r="C1274" t="s">
        <v>1368</v>
      </c>
      <c r="J1274" t="s">
        <v>1372</v>
      </c>
    </row>
    <row r="1275" spans="1:11" x14ac:dyDescent="0.2">
      <c r="A1275" s="5"/>
      <c r="C1275" t="s">
        <v>1368</v>
      </c>
      <c r="J1275" t="s">
        <v>1373</v>
      </c>
    </row>
    <row r="1276" spans="1:11" x14ac:dyDescent="0.2">
      <c r="A1276" s="5"/>
      <c r="C1276" t="s">
        <v>1368</v>
      </c>
      <c r="J1276" t="s">
        <v>1374</v>
      </c>
    </row>
    <row r="1277" spans="1:11" x14ac:dyDescent="0.2">
      <c r="A1277" s="5"/>
      <c r="C1277" t="s">
        <v>1368</v>
      </c>
      <c r="J1277" t="s">
        <v>1375</v>
      </c>
      <c r="K1277" t="s">
        <v>1376</v>
      </c>
    </row>
    <row r="1278" spans="1:11" x14ac:dyDescent="0.2">
      <c r="A1278" s="5"/>
      <c r="C1278" t="s">
        <v>1368</v>
      </c>
      <c r="J1278" t="s">
        <v>1377</v>
      </c>
    </row>
    <row r="1279" spans="1:11" x14ac:dyDescent="0.2">
      <c r="A1279" s="5"/>
    </row>
    <row r="1280" spans="1:11" x14ac:dyDescent="0.2">
      <c r="A1280" s="5"/>
    </row>
    <row r="1281" spans="1:10" x14ac:dyDescent="0.2">
      <c r="B1281" s="7">
        <v>39</v>
      </c>
      <c r="C1281" t="s">
        <v>1378</v>
      </c>
    </row>
    <row r="1282" spans="1:10" x14ac:dyDescent="0.2">
      <c r="B1282" s="7"/>
    </row>
    <row r="1283" spans="1:10" x14ac:dyDescent="0.2">
      <c r="A1283" s="5"/>
      <c r="C1283" t="s">
        <v>1379</v>
      </c>
      <c r="J1283" s="5" t="s">
        <v>1380</v>
      </c>
    </row>
    <row r="1284" spans="1:10" x14ac:dyDescent="0.2">
      <c r="A1284" s="5"/>
      <c r="C1284" t="s">
        <v>1379</v>
      </c>
      <c r="J1284" s="128" t="s">
        <v>1381</v>
      </c>
    </row>
    <row r="1285" spans="1:10" x14ac:dyDescent="0.2">
      <c r="A1285" s="5"/>
      <c r="C1285" t="s">
        <v>1379</v>
      </c>
      <c r="J1285" s="129" t="s">
        <v>1382</v>
      </c>
    </row>
    <row r="1286" spans="1:10" x14ac:dyDescent="0.2">
      <c r="A1286" s="5"/>
      <c r="C1286" t="s">
        <v>1379</v>
      </c>
      <c r="J1286" s="129" t="s">
        <v>1383</v>
      </c>
    </row>
    <row r="1287" spans="1:10" x14ac:dyDescent="0.2">
      <c r="A1287" s="5"/>
      <c r="C1287" t="s">
        <v>1379</v>
      </c>
      <c r="J1287" s="129" t="s">
        <v>1384</v>
      </c>
    </row>
    <row r="1288" spans="1:10" x14ac:dyDescent="0.2">
      <c r="A1288" s="5"/>
      <c r="C1288" t="s">
        <v>1379</v>
      </c>
      <c r="J1288" s="129" t="s">
        <v>1385</v>
      </c>
    </row>
    <row r="1289" spans="1:10" x14ac:dyDescent="0.2">
      <c r="A1289" s="5"/>
      <c r="C1289" t="s">
        <v>1379</v>
      </c>
      <c r="J1289" s="129" t="s">
        <v>1386</v>
      </c>
    </row>
    <row r="1290" spans="1:10" x14ac:dyDescent="0.2">
      <c r="A1290" s="5"/>
      <c r="C1290" t="s">
        <v>1379</v>
      </c>
      <c r="J1290" s="129" t="s">
        <v>1387</v>
      </c>
    </row>
    <row r="1291" spans="1:10" x14ac:dyDescent="0.2">
      <c r="A1291" s="5"/>
      <c r="C1291" t="s">
        <v>1379</v>
      </c>
      <c r="J1291" s="128" t="s">
        <v>1388</v>
      </c>
    </row>
    <row r="1292" spans="1:10" x14ac:dyDescent="0.2">
      <c r="A1292" s="5"/>
      <c r="C1292" t="s">
        <v>1379</v>
      </c>
      <c r="J1292" s="130" t="s">
        <v>1389</v>
      </c>
    </row>
    <row r="1293" spans="1:10" x14ac:dyDescent="0.2">
      <c r="A1293" s="5"/>
      <c r="C1293" t="s">
        <v>1379</v>
      </c>
      <c r="J1293" s="130" t="s">
        <v>1390</v>
      </c>
    </row>
    <row r="1294" spans="1:10" x14ac:dyDescent="0.2">
      <c r="A1294" s="5"/>
      <c r="C1294" t="s">
        <v>1379</v>
      </c>
      <c r="J1294" s="130" t="s">
        <v>1391</v>
      </c>
    </row>
    <row r="1295" spans="1:10" x14ac:dyDescent="0.2">
      <c r="A1295" s="5"/>
      <c r="C1295" t="s">
        <v>1379</v>
      </c>
      <c r="J1295" s="130" t="s">
        <v>1392</v>
      </c>
    </row>
    <row r="1296" spans="1:10" x14ac:dyDescent="0.2">
      <c r="A1296" s="5"/>
      <c r="C1296" t="s">
        <v>1379</v>
      </c>
      <c r="J1296" s="130" t="s">
        <v>1393</v>
      </c>
    </row>
    <row r="1297" spans="1:10" x14ac:dyDescent="0.2">
      <c r="A1297" s="5"/>
      <c r="C1297" t="s">
        <v>1379</v>
      </c>
      <c r="J1297" s="128" t="s">
        <v>1394</v>
      </c>
    </row>
    <row r="1298" spans="1:10" x14ac:dyDescent="0.2">
      <c r="A1298" s="5"/>
      <c r="C1298" t="s">
        <v>1379</v>
      </c>
      <c r="J1298" s="129" t="s">
        <v>1395</v>
      </c>
    </row>
    <row r="1299" spans="1:10" x14ac:dyDescent="0.2">
      <c r="A1299" s="5"/>
      <c r="C1299" t="s">
        <v>1379</v>
      </c>
      <c r="J1299" s="129" t="s">
        <v>1396</v>
      </c>
    </row>
    <row r="1300" spans="1:10" x14ac:dyDescent="0.2">
      <c r="A1300" s="5"/>
      <c r="C1300" t="s">
        <v>1379</v>
      </c>
      <c r="J1300" s="129" t="s">
        <v>1397</v>
      </c>
    </row>
    <row r="1407" spans="1:3" x14ac:dyDescent="0.2">
      <c r="A1407" s="5"/>
      <c r="C1407" s="1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2016-09-05T00:59:42Z</dcterms:created>
  <dcterms:modified xsi:type="dcterms:W3CDTF">2016-09-05T01:00:15Z</dcterms:modified>
</cp:coreProperties>
</file>