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MS\data\Ca_waves_data-Elife\data\"/>
    </mc:Choice>
  </mc:AlternateContent>
  <xr:revisionPtr revIDLastSave="0" documentId="13_ncr:1_{3CE63819-4C67-44B4-85B9-E64DFB4C3BF1}" xr6:coauthVersionLast="47" xr6:coauthVersionMax="47" xr10:uidLastSave="{00000000-0000-0000-0000-000000000000}"/>
  <bookViews>
    <workbookView xWindow="-26835" yWindow="3135" windowWidth="26025" windowHeight="15585" xr2:uid="{00000000-000D-0000-FFFF-FFFF00000000}"/>
  </bookViews>
  <sheets>
    <sheet name="Sheet1" sheetId="2" r:id="rId1"/>
    <sheet name="Sheet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/>
  <c r="M14" i="2"/>
  <c r="M12" i="2"/>
  <c r="V62" i="2"/>
  <c r="V63" i="2"/>
  <c r="V64" i="2"/>
  <c r="T59" i="2"/>
  <c r="P7" i="2"/>
  <c r="T56" i="2"/>
  <c r="T54" i="2"/>
  <c r="T58" i="2"/>
  <c r="T31" i="2"/>
  <c r="T32" i="2"/>
  <c r="T33" i="2"/>
  <c r="T35" i="2"/>
  <c r="T36" i="2"/>
  <c r="T37" i="2"/>
  <c r="T38" i="2"/>
  <c r="T39" i="2"/>
  <c r="T40" i="2"/>
  <c r="T41" i="2"/>
  <c r="T47" i="2"/>
  <c r="T48" i="2"/>
  <c r="T49" i="2"/>
  <c r="T50" i="2"/>
  <c r="T51" i="2"/>
  <c r="T52" i="2"/>
  <c r="T30" i="2"/>
  <c r="T29" i="2"/>
</calcChain>
</file>

<file path=xl/sharedStrings.xml><?xml version="1.0" encoding="utf-8"?>
<sst xmlns="http://schemas.openxmlformats.org/spreadsheetml/2006/main" count="716" uniqueCount="83">
  <si>
    <t>animal</t>
  </si>
  <si>
    <t>genotype</t>
  </si>
  <si>
    <t>construct</t>
  </si>
  <si>
    <t>WoRMS</t>
  </si>
  <si>
    <t>LFP</t>
  </si>
  <si>
    <t>WoRMS_size</t>
  </si>
  <si>
    <t>WoRMS_freq</t>
  </si>
  <si>
    <t>WoRMS_speed</t>
  </si>
  <si>
    <t>Behaviour</t>
  </si>
  <si>
    <t>SCN2A</t>
  </si>
  <si>
    <t>wt</t>
  </si>
  <si>
    <t>syn.GCaMP6s</t>
  </si>
  <si>
    <t>Virus</t>
  </si>
  <si>
    <t>AAV1</t>
  </si>
  <si>
    <t>CaMK.GCaMP6s</t>
  </si>
  <si>
    <t>y</t>
  </si>
  <si>
    <t>n</t>
  </si>
  <si>
    <t>Institue</t>
  </si>
  <si>
    <t>IEECR</t>
  </si>
  <si>
    <t>WoRMS_timecourse</t>
  </si>
  <si>
    <t>laura's data</t>
  </si>
  <si>
    <t>Syn.GCaMP6s</t>
  </si>
  <si>
    <t>CA1</t>
  </si>
  <si>
    <t>UoB</t>
  </si>
  <si>
    <r>
      <t>1 x10</t>
    </r>
    <r>
      <rPr>
        <vertAlign val="superscript"/>
        <sz val="8"/>
        <color rgb="FF000000"/>
        <rFont val="Calibri"/>
        <family val="2"/>
      </rPr>
      <t>13</t>
    </r>
  </si>
  <si>
    <r>
      <t>Scn2a</t>
    </r>
    <r>
      <rPr>
        <vertAlign val="superscript"/>
        <sz val="9"/>
        <color rgb="FF000000"/>
        <rFont val="Calibri"/>
        <family val="2"/>
      </rPr>
      <t>*</t>
    </r>
  </si>
  <si>
    <t>Syn.GCaMP6m</t>
  </si>
  <si>
    <t>DZNE</t>
  </si>
  <si>
    <t>DG</t>
  </si>
  <si>
    <t>AAV9</t>
  </si>
  <si>
    <t>Syn.jGCaMP7f</t>
  </si>
  <si>
    <t>CA3</t>
  </si>
  <si>
    <t>100 (1 exp.)</t>
  </si>
  <si>
    <t>CU</t>
  </si>
  <si>
    <t>Ctx</t>
  </si>
  <si>
    <t>Syn.GCaMP6f</t>
  </si>
  <si>
    <r>
      <t>7x10</t>
    </r>
    <r>
      <rPr>
        <vertAlign val="superscript"/>
        <sz val="8"/>
        <color rgb="FF000000"/>
        <rFont val="Calibri"/>
        <family val="2"/>
      </rPr>
      <t>12</t>
    </r>
  </si>
  <si>
    <t>hSyn1.R-CaMP1.07</t>
  </si>
  <si>
    <r>
      <t>V224-9</t>
    </r>
    <r>
      <rPr>
        <vertAlign val="superscript"/>
        <sz val="8"/>
        <color rgb="FF000000"/>
        <rFont val="Calibri"/>
        <family val="2"/>
      </rPr>
      <t>$</t>
    </r>
  </si>
  <si>
    <r>
      <t>4.3x10</t>
    </r>
    <r>
      <rPr>
        <vertAlign val="superscript"/>
        <sz val="8"/>
        <color rgb="FF000000"/>
        <rFont val="Calibri"/>
        <family val="2"/>
      </rPr>
      <t>12</t>
    </r>
  </si>
  <si>
    <t>UZH</t>
  </si>
  <si>
    <t>AAV</t>
  </si>
  <si>
    <t>source</t>
  </si>
  <si>
    <t>orig. titre</t>
  </si>
  <si>
    <t>dil</t>
  </si>
  <si>
    <t>pi weeks</t>
  </si>
  <si>
    <t>4 10</t>
  </si>
  <si>
    <t>10 14</t>
  </si>
  <si>
    <t>3 12</t>
  </si>
  <si>
    <t>3 5</t>
  </si>
  <si>
    <t>4 5</t>
  </si>
  <si>
    <t>3 6</t>
  </si>
  <si>
    <t>region</t>
  </si>
  <si>
    <t>incidence</t>
  </si>
  <si>
    <t>mouse model</t>
  </si>
  <si>
    <t>institution</t>
  </si>
  <si>
    <t>4,6</t>
  </si>
  <si>
    <r>
      <t>2.5 x10</t>
    </r>
    <r>
      <rPr>
        <vertAlign val="superscript"/>
        <sz val="8"/>
        <color rgb="FF000000"/>
        <rFont val="Calibri"/>
        <family val="2"/>
        <scheme val="minor"/>
      </rPr>
      <t>13</t>
    </r>
  </si>
  <si>
    <r>
      <t>APPswe</t>
    </r>
    <r>
      <rPr>
        <vertAlign val="superscript"/>
        <sz val="8"/>
        <color rgb="FF000000"/>
        <rFont val="Calibri"/>
        <family val="2"/>
        <scheme val="minor"/>
      </rPr>
      <t>#</t>
    </r>
  </si>
  <si>
    <r>
      <t>2.5 x1013</t>
    </r>
    <r>
      <rPr>
        <vertAlign val="superscript"/>
        <sz val="8"/>
        <color rgb="FF000000"/>
        <rFont val="Calibri"/>
        <family val="2"/>
        <scheme val="minor"/>
      </rPr>
      <t/>
    </r>
  </si>
  <si>
    <r>
      <t>2.5 x1014</t>
    </r>
    <r>
      <rPr>
        <vertAlign val="superscript"/>
        <sz val="8"/>
        <color rgb="FF000000"/>
        <rFont val="Calibri"/>
        <family val="2"/>
        <scheme val="minor"/>
      </rPr>
      <t/>
    </r>
  </si>
  <si>
    <r>
      <t>7x1012</t>
    </r>
    <r>
      <rPr>
        <vertAlign val="superscript"/>
        <sz val="8"/>
        <color rgb="FF000000"/>
        <rFont val="Calibri"/>
        <family val="2"/>
      </rPr>
      <t/>
    </r>
  </si>
  <si>
    <t>total</t>
  </si>
  <si>
    <t>CaWave</t>
  </si>
  <si>
    <t>inj_vol</t>
  </si>
  <si>
    <t>DOB</t>
  </si>
  <si>
    <t>inj_date</t>
  </si>
  <si>
    <t>window</t>
  </si>
  <si>
    <t>imaging</t>
  </si>
  <si>
    <t>age_wks</t>
  </si>
  <si>
    <t>C4</t>
  </si>
  <si>
    <t>animal_id</t>
  </si>
  <si>
    <t>freq</t>
  </si>
  <si>
    <t>TT1</t>
  </si>
  <si>
    <t>any wt with conditional GCaMP?</t>
  </si>
  <si>
    <t>† 497</t>
  </si>
  <si>
    <t>AAV9.CamKII0.4.Cre.SV40, AAV1.Syn.Fle.GCaMP6m.WPRE.SV40</t>
  </si>
  <si>
    <t>† 496</t>
  </si>
  <si>
    <t>† 494</t>
  </si>
  <si>
    <t>100838, 105558</t>
  </si>
  <si>
    <t>AAV9,AAV1</t>
  </si>
  <si>
    <t>6,8</t>
  </si>
  <si>
    <t>pi_max_wks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</si>
</sst>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83838"/>
      <name val="Segoe UI"/>
      <family val="2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 wrapText="1"/>
    </xf>
    <xf numFmtId="16" fontId="3" fillId="0" borderId="0" xfId="0" applyNumberFormat="1" applyFont="1" applyAlignment="1">
      <alignment horizontal="justify" vertical="center" wrapText="1"/>
    </xf>
    <xf numFmtId="17" fontId="6" fillId="0" borderId="0" xfId="0" applyNumberFormat="1" applyFont="1" applyAlignment="1">
      <alignment horizontal="justify" vertical="center" wrapText="1"/>
    </xf>
    <xf numFmtId="16" fontId="7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2" fillId="0" borderId="0" xfId="0" applyFont="1"/>
    <xf numFmtId="1" fontId="3" fillId="0" borderId="0" xfId="0" applyNumberFormat="1" applyFont="1" applyAlignment="1">
      <alignment horizontal="justify" vertical="center" wrapText="1"/>
    </xf>
    <xf numFmtId="1" fontId="7" fillId="0" borderId="0" xfId="0" applyNumberFormat="1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17" fontId="11" fillId="0" borderId="0" xfId="0" applyNumberFormat="1" applyFont="1" applyAlignment="1">
      <alignment horizontal="justify" vertical="center" wrapText="1"/>
    </xf>
    <xf numFmtId="1" fontId="9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1" fillId="0" borderId="0" xfId="0" applyFont="1"/>
    <xf numFmtId="14" fontId="9" fillId="0" borderId="0" xfId="0" applyNumberFormat="1" applyFont="1"/>
    <xf numFmtId="14" fontId="11" fillId="0" borderId="0" xfId="0" applyNumberFormat="1" applyFont="1"/>
    <xf numFmtId="14" fontId="12" fillId="0" borderId="0" xfId="0" applyNumberFormat="1" applyFont="1"/>
    <xf numFmtId="14" fontId="12" fillId="0" borderId="0" xfId="0" applyNumberFormat="1" applyFont="1" applyAlignment="1">
      <alignment horizontal="center" vertical="center"/>
    </xf>
    <xf numFmtId="1" fontId="1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1"/>
  <sheetViews>
    <sheetView tabSelected="1" topLeftCell="A34" workbookViewId="0">
      <selection activeCell="C41" sqref="C41"/>
    </sheetView>
  </sheetViews>
  <sheetFormatPr defaultRowHeight="15" x14ac:dyDescent="0.25"/>
  <cols>
    <col min="2" max="2" width="23" customWidth="1"/>
    <col min="3" max="3" width="12.85546875" customWidth="1"/>
    <col min="5" max="5" width="10" bestFit="1" customWidth="1"/>
    <col min="8" max="8" width="13.42578125" customWidth="1"/>
    <col min="14" max="14" width="14.28515625" customWidth="1"/>
    <col min="16" max="16" width="13.85546875" bestFit="1" customWidth="1"/>
    <col min="17" max="17" width="12.140625" customWidth="1"/>
    <col min="18" max="18" width="13.28515625" customWidth="1"/>
    <col min="19" max="19" width="13.85546875" bestFit="1" customWidth="1"/>
    <col min="20" max="20" width="17.28515625" bestFit="1" customWidth="1"/>
    <col min="22" max="22" width="10.7109375" bestFit="1" customWidth="1"/>
  </cols>
  <sheetData>
    <row r="1" spans="1:21" x14ac:dyDescent="0.25">
      <c r="A1" s="7" t="s">
        <v>41</v>
      </c>
      <c r="B1" s="7" t="s">
        <v>2</v>
      </c>
      <c r="C1" s="7" t="s">
        <v>42</v>
      </c>
      <c r="D1" s="7" t="s">
        <v>43</v>
      </c>
      <c r="E1" s="7" t="s">
        <v>44</v>
      </c>
      <c r="F1" s="7" t="s">
        <v>64</v>
      </c>
      <c r="G1" s="7" t="s">
        <v>45</v>
      </c>
      <c r="H1" s="7" t="s">
        <v>82</v>
      </c>
      <c r="I1" s="7" t="s">
        <v>52</v>
      </c>
      <c r="J1" s="7" t="s">
        <v>53</v>
      </c>
      <c r="K1" s="7" t="s">
        <v>63</v>
      </c>
      <c r="L1" s="7" t="s">
        <v>62</v>
      </c>
      <c r="M1" s="7" t="s">
        <v>72</v>
      </c>
      <c r="N1" s="7" t="s">
        <v>54</v>
      </c>
      <c r="O1" s="7" t="s">
        <v>55</v>
      </c>
      <c r="P1" s="7" t="s">
        <v>65</v>
      </c>
      <c r="Q1" s="7" t="s">
        <v>66</v>
      </c>
      <c r="R1" s="7" t="s">
        <v>67</v>
      </c>
      <c r="S1" s="7" t="s">
        <v>68</v>
      </c>
      <c r="T1" s="7" t="s">
        <v>69</v>
      </c>
      <c r="U1" s="7" t="s">
        <v>71</v>
      </c>
    </row>
    <row r="2" spans="1:21" x14ac:dyDescent="0.25">
      <c r="A2" s="2" t="s">
        <v>13</v>
      </c>
      <c r="B2" s="2" t="s">
        <v>21</v>
      </c>
      <c r="C2" s="2">
        <v>100843</v>
      </c>
      <c r="D2" s="2" t="s">
        <v>24</v>
      </c>
      <c r="E2" s="2">
        <v>1</v>
      </c>
      <c r="F2" s="2">
        <v>0.5</v>
      </c>
      <c r="G2" s="2">
        <v>2</v>
      </c>
      <c r="H2" s="2">
        <v>2</v>
      </c>
      <c r="I2" s="2" t="s">
        <v>22</v>
      </c>
      <c r="J2" s="2">
        <v>0</v>
      </c>
      <c r="K2" s="2">
        <v>0</v>
      </c>
      <c r="L2" s="8">
        <v>4</v>
      </c>
      <c r="M2" s="8">
        <v>0</v>
      </c>
      <c r="N2" s="2" t="s">
        <v>10</v>
      </c>
      <c r="O2" s="2" t="s">
        <v>23</v>
      </c>
      <c r="U2">
        <v>1</v>
      </c>
    </row>
    <row r="3" spans="1:21" x14ac:dyDescent="0.25">
      <c r="A3" s="2" t="s">
        <v>13</v>
      </c>
      <c r="B3" s="2" t="s">
        <v>21</v>
      </c>
      <c r="C3" s="2">
        <v>100843</v>
      </c>
      <c r="D3" s="2" t="s">
        <v>24</v>
      </c>
      <c r="E3" s="2">
        <v>1</v>
      </c>
      <c r="F3" s="2">
        <v>0.5</v>
      </c>
      <c r="G3" s="2">
        <v>2</v>
      </c>
      <c r="H3" s="2">
        <v>2</v>
      </c>
      <c r="I3" s="2" t="s">
        <v>22</v>
      </c>
      <c r="J3" s="2">
        <v>0</v>
      </c>
      <c r="K3" s="2">
        <v>0</v>
      </c>
      <c r="L3" s="8">
        <v>4</v>
      </c>
      <c r="M3" s="8">
        <v>0</v>
      </c>
      <c r="N3" s="2" t="s">
        <v>10</v>
      </c>
      <c r="O3" s="2" t="s">
        <v>23</v>
      </c>
      <c r="U3">
        <v>2</v>
      </c>
    </row>
    <row r="4" spans="1:21" x14ac:dyDescent="0.25">
      <c r="A4" s="2" t="s">
        <v>13</v>
      </c>
      <c r="B4" s="2" t="s">
        <v>21</v>
      </c>
      <c r="C4" s="2">
        <v>100843</v>
      </c>
      <c r="D4" s="2" t="s">
        <v>24</v>
      </c>
      <c r="E4" s="2">
        <v>1</v>
      </c>
      <c r="F4" s="2">
        <v>0.5</v>
      </c>
      <c r="G4" s="2">
        <v>2</v>
      </c>
      <c r="H4" s="2">
        <v>2</v>
      </c>
      <c r="I4" s="2" t="s">
        <v>22</v>
      </c>
      <c r="J4" s="2">
        <v>0</v>
      </c>
      <c r="K4" s="2">
        <v>0</v>
      </c>
      <c r="L4" s="8">
        <v>4</v>
      </c>
      <c r="M4" s="8">
        <v>0</v>
      </c>
      <c r="N4" s="2" t="s">
        <v>10</v>
      </c>
      <c r="O4" s="2" t="s">
        <v>23</v>
      </c>
      <c r="U4">
        <v>3</v>
      </c>
    </row>
    <row r="5" spans="1:21" x14ac:dyDescent="0.25">
      <c r="A5" s="2" t="s">
        <v>13</v>
      </c>
      <c r="B5" s="2" t="s">
        <v>21</v>
      </c>
      <c r="C5" s="2">
        <v>100843</v>
      </c>
      <c r="D5" s="2" t="s">
        <v>24</v>
      </c>
      <c r="E5" s="2">
        <v>1</v>
      </c>
      <c r="F5" s="2">
        <v>0.5</v>
      </c>
      <c r="G5" s="2">
        <v>2</v>
      </c>
      <c r="H5" s="2">
        <v>2</v>
      </c>
      <c r="I5" s="2" t="s">
        <v>22</v>
      </c>
      <c r="J5" s="2">
        <v>0</v>
      </c>
      <c r="K5" s="2">
        <v>0</v>
      </c>
      <c r="L5" s="8">
        <v>4</v>
      </c>
      <c r="M5" s="8">
        <v>0</v>
      </c>
      <c r="N5" s="2" t="s">
        <v>10</v>
      </c>
      <c r="O5" s="2" t="s">
        <v>23</v>
      </c>
      <c r="U5">
        <v>4</v>
      </c>
    </row>
    <row r="7" spans="1:21" x14ac:dyDescent="0.25">
      <c r="A7" s="2" t="s">
        <v>13</v>
      </c>
      <c r="B7" s="2" t="s">
        <v>21</v>
      </c>
      <c r="C7" s="2">
        <v>100843</v>
      </c>
      <c r="D7" s="2" t="s">
        <v>24</v>
      </c>
      <c r="E7" s="2">
        <v>1</v>
      </c>
      <c r="F7" s="2">
        <v>0.5</v>
      </c>
      <c r="G7" s="8">
        <v>4</v>
      </c>
      <c r="H7" s="2">
        <v>4</v>
      </c>
      <c r="I7" s="2" t="s">
        <v>22</v>
      </c>
      <c r="J7" s="2">
        <v>100</v>
      </c>
      <c r="K7" s="8">
        <v>1</v>
      </c>
      <c r="L7" s="8">
        <v>4</v>
      </c>
      <c r="M7">
        <v>2.2999999999999998</v>
      </c>
      <c r="N7" s="2" t="s">
        <v>10</v>
      </c>
      <c r="O7" s="2" t="s">
        <v>23</v>
      </c>
      <c r="P7" s="21">
        <f>Q7-(5*7)</f>
        <v>43830</v>
      </c>
      <c r="Q7" s="21">
        <v>43865</v>
      </c>
      <c r="T7">
        <v>5</v>
      </c>
      <c r="U7">
        <v>1</v>
      </c>
    </row>
    <row r="8" spans="1:21" x14ac:dyDescent="0.25">
      <c r="A8" s="2" t="s">
        <v>13</v>
      </c>
      <c r="B8" s="2" t="s">
        <v>21</v>
      </c>
      <c r="C8" s="2">
        <v>100843</v>
      </c>
      <c r="D8" s="2" t="s">
        <v>24</v>
      </c>
      <c r="E8" s="2">
        <v>1</v>
      </c>
      <c r="F8" s="2">
        <v>0.5</v>
      </c>
      <c r="G8" s="8">
        <v>4</v>
      </c>
      <c r="H8" s="2">
        <v>4</v>
      </c>
      <c r="I8" s="2" t="s">
        <v>22</v>
      </c>
      <c r="J8" s="2">
        <v>100</v>
      </c>
      <c r="K8" s="8">
        <v>1</v>
      </c>
      <c r="L8" s="8">
        <v>4</v>
      </c>
      <c r="M8">
        <v>0.2</v>
      </c>
      <c r="N8" s="2" t="s">
        <v>10</v>
      </c>
      <c r="O8" s="2" t="s">
        <v>23</v>
      </c>
      <c r="Q8" s="21">
        <v>44074</v>
      </c>
      <c r="T8">
        <v>5</v>
      </c>
      <c r="U8">
        <v>2</v>
      </c>
    </row>
    <row r="9" spans="1:21" x14ac:dyDescent="0.25">
      <c r="A9" s="2" t="s">
        <v>13</v>
      </c>
      <c r="B9" s="2" t="s">
        <v>21</v>
      </c>
      <c r="C9" s="2">
        <v>100843</v>
      </c>
      <c r="D9" s="2" t="s">
        <v>24</v>
      </c>
      <c r="E9" s="2">
        <v>1</v>
      </c>
      <c r="F9" s="2">
        <v>0.5</v>
      </c>
      <c r="G9" s="8">
        <v>4</v>
      </c>
      <c r="H9" s="2">
        <v>4</v>
      </c>
      <c r="I9" s="2" t="s">
        <v>22</v>
      </c>
      <c r="J9" s="2">
        <v>100</v>
      </c>
      <c r="K9" s="8">
        <v>1</v>
      </c>
      <c r="L9" s="8">
        <v>4</v>
      </c>
      <c r="M9">
        <v>0.2</v>
      </c>
      <c r="N9" s="2" t="s">
        <v>10</v>
      </c>
      <c r="O9" s="2" t="s">
        <v>23</v>
      </c>
      <c r="Q9" s="21">
        <v>44145</v>
      </c>
      <c r="T9">
        <v>5</v>
      </c>
      <c r="U9">
        <v>3</v>
      </c>
    </row>
    <row r="10" spans="1:21" x14ac:dyDescent="0.25">
      <c r="A10" s="2" t="s">
        <v>13</v>
      </c>
      <c r="B10" s="2" t="s">
        <v>21</v>
      </c>
      <c r="C10" s="2">
        <v>100843</v>
      </c>
      <c r="D10" s="2" t="s">
        <v>24</v>
      </c>
      <c r="E10" s="2">
        <v>1</v>
      </c>
      <c r="F10" s="2">
        <v>0.5</v>
      </c>
      <c r="G10" s="8">
        <v>4</v>
      </c>
      <c r="H10" s="2">
        <v>4</v>
      </c>
      <c r="I10" s="2" t="s">
        <v>22</v>
      </c>
      <c r="J10" s="2">
        <v>100</v>
      </c>
      <c r="K10" s="8">
        <v>1</v>
      </c>
      <c r="L10" s="8">
        <v>4</v>
      </c>
      <c r="M10">
        <v>1.1000000000000001</v>
      </c>
      <c r="N10" s="2" t="s">
        <v>10</v>
      </c>
      <c r="O10" s="2" t="s">
        <v>23</v>
      </c>
      <c r="Q10" s="21">
        <v>44370</v>
      </c>
      <c r="T10">
        <v>5</v>
      </c>
      <c r="U10">
        <v>4</v>
      </c>
    </row>
    <row r="11" spans="1:21" x14ac:dyDescent="0.25">
      <c r="A11" s="2"/>
      <c r="B11" s="2"/>
      <c r="C11" s="2"/>
      <c r="D11" s="2"/>
      <c r="E11" s="2"/>
      <c r="F11" s="2"/>
      <c r="G11" s="3"/>
      <c r="H11" s="2"/>
      <c r="I11" s="2"/>
      <c r="J11" s="2"/>
      <c r="K11" s="8"/>
      <c r="L11" s="8"/>
      <c r="N11" s="2"/>
      <c r="O11" s="2"/>
      <c r="Q11" s="21"/>
    </row>
    <row r="12" spans="1:21" x14ac:dyDescent="0.25">
      <c r="A12" s="2" t="s">
        <v>13</v>
      </c>
      <c r="B12" s="2" t="s">
        <v>21</v>
      </c>
      <c r="C12" s="2">
        <v>100843</v>
      </c>
      <c r="D12" s="2" t="s">
        <v>24</v>
      </c>
      <c r="E12" s="2">
        <v>1</v>
      </c>
      <c r="F12" s="2">
        <v>0.5</v>
      </c>
      <c r="G12" s="3" t="s">
        <v>81</v>
      </c>
      <c r="H12" s="2">
        <v>8</v>
      </c>
      <c r="I12" s="2" t="s">
        <v>22</v>
      </c>
      <c r="J12" s="2">
        <v>100</v>
      </c>
      <c r="K12" s="8">
        <v>1</v>
      </c>
      <c r="L12" s="8">
        <v>4</v>
      </c>
      <c r="M12">
        <f>119/20</f>
        <v>5.95</v>
      </c>
      <c r="N12" s="2" t="s">
        <v>10</v>
      </c>
      <c r="O12" s="2" t="s">
        <v>23</v>
      </c>
      <c r="Q12" s="21"/>
      <c r="U12">
        <v>1</v>
      </c>
    </row>
    <row r="13" spans="1:21" x14ac:dyDescent="0.25">
      <c r="A13" s="2" t="s">
        <v>13</v>
      </c>
      <c r="B13" s="2" t="s">
        <v>21</v>
      </c>
      <c r="C13" s="2">
        <v>100843</v>
      </c>
      <c r="D13" s="2" t="s">
        <v>24</v>
      </c>
      <c r="E13" s="2">
        <v>1</v>
      </c>
      <c r="F13" s="2">
        <v>0.5</v>
      </c>
      <c r="G13" s="3" t="s">
        <v>81</v>
      </c>
      <c r="H13" s="2">
        <v>8</v>
      </c>
      <c r="I13" s="2" t="s">
        <v>22</v>
      </c>
      <c r="J13" s="2">
        <v>100</v>
      </c>
      <c r="K13" s="8">
        <v>1</v>
      </c>
      <c r="L13" s="8">
        <v>4</v>
      </c>
      <c r="M13">
        <v>0</v>
      </c>
      <c r="N13" s="2" t="s">
        <v>10</v>
      </c>
      <c r="O13" s="2" t="s">
        <v>23</v>
      </c>
      <c r="Q13" s="21"/>
      <c r="U13">
        <v>2</v>
      </c>
    </row>
    <row r="14" spans="1:21" x14ac:dyDescent="0.25">
      <c r="A14" s="2" t="s">
        <v>13</v>
      </c>
      <c r="B14" s="2" t="s">
        <v>21</v>
      </c>
      <c r="C14" s="2">
        <v>100843</v>
      </c>
      <c r="D14" s="2" t="s">
        <v>24</v>
      </c>
      <c r="E14" s="2">
        <v>1</v>
      </c>
      <c r="F14" s="2">
        <v>0.5</v>
      </c>
      <c r="G14" s="3" t="s">
        <v>81</v>
      </c>
      <c r="H14" s="2">
        <v>8</v>
      </c>
      <c r="I14" s="2" t="s">
        <v>22</v>
      </c>
      <c r="J14" s="2">
        <v>100</v>
      </c>
      <c r="K14" s="8">
        <v>1</v>
      </c>
      <c r="L14" s="8">
        <v>4</v>
      </c>
      <c r="M14">
        <f>2/20</f>
        <v>0.1</v>
      </c>
      <c r="N14" s="2" t="s">
        <v>10</v>
      </c>
      <c r="O14" s="2" t="s">
        <v>23</v>
      </c>
      <c r="Q14" s="21"/>
      <c r="U14">
        <v>3</v>
      </c>
    </row>
    <row r="15" spans="1:21" x14ac:dyDescent="0.25">
      <c r="A15" s="2" t="s">
        <v>13</v>
      </c>
      <c r="B15" s="2" t="s">
        <v>21</v>
      </c>
      <c r="C15" s="2">
        <v>100843</v>
      </c>
      <c r="D15" s="2" t="s">
        <v>24</v>
      </c>
      <c r="E15" s="2">
        <v>1</v>
      </c>
      <c r="F15" s="2">
        <v>0.5</v>
      </c>
      <c r="G15" s="3" t="s">
        <v>81</v>
      </c>
      <c r="H15" s="2">
        <v>8</v>
      </c>
      <c r="I15" s="2" t="s">
        <v>22</v>
      </c>
      <c r="J15" s="2">
        <v>100</v>
      </c>
      <c r="K15" s="8">
        <v>1</v>
      </c>
      <c r="L15" s="8">
        <v>4</v>
      </c>
      <c r="M15">
        <f>4/20</f>
        <v>0.2</v>
      </c>
      <c r="N15" s="2" t="s">
        <v>10</v>
      </c>
      <c r="O15" s="2" t="s">
        <v>23</v>
      </c>
      <c r="Q15" s="21"/>
      <c r="U15">
        <v>4</v>
      </c>
    </row>
    <row r="17" spans="1:21" x14ac:dyDescent="0.25">
      <c r="A17" s="2" t="s">
        <v>13</v>
      </c>
      <c r="B17" s="2" t="s">
        <v>21</v>
      </c>
      <c r="C17" s="2">
        <v>100843</v>
      </c>
      <c r="D17" s="2" t="s">
        <v>24</v>
      </c>
      <c r="E17" s="2">
        <v>1</v>
      </c>
      <c r="F17" s="2">
        <v>0.5</v>
      </c>
      <c r="G17" s="2">
        <v>2</v>
      </c>
      <c r="H17" s="2">
        <v>2</v>
      </c>
      <c r="I17" s="2" t="s">
        <v>22</v>
      </c>
      <c r="J17" s="2">
        <v>20</v>
      </c>
      <c r="K17" s="8">
        <v>1</v>
      </c>
      <c r="L17" s="8">
        <v>5</v>
      </c>
      <c r="M17" s="8"/>
      <c r="N17" s="2" t="s">
        <v>25</v>
      </c>
      <c r="O17" s="2" t="s">
        <v>23</v>
      </c>
    </row>
    <row r="18" spans="1:21" x14ac:dyDescent="0.25">
      <c r="A18" s="2" t="s">
        <v>13</v>
      </c>
      <c r="B18" s="2" t="s">
        <v>21</v>
      </c>
      <c r="C18" s="2">
        <v>100843</v>
      </c>
      <c r="D18" s="2" t="s">
        <v>24</v>
      </c>
      <c r="E18" s="2">
        <v>1</v>
      </c>
      <c r="F18" s="2">
        <v>0.5</v>
      </c>
      <c r="G18" s="2">
        <v>2</v>
      </c>
      <c r="H18" s="2">
        <v>2</v>
      </c>
      <c r="I18" s="2" t="s">
        <v>22</v>
      </c>
      <c r="J18" s="2">
        <v>20</v>
      </c>
      <c r="K18" s="8">
        <v>0</v>
      </c>
      <c r="L18" s="8">
        <v>5</v>
      </c>
      <c r="M18" s="8"/>
      <c r="N18" s="2" t="s">
        <v>25</v>
      </c>
      <c r="O18" s="2" t="s">
        <v>23</v>
      </c>
    </row>
    <row r="19" spans="1:21" x14ac:dyDescent="0.25">
      <c r="A19" s="2" t="s">
        <v>13</v>
      </c>
      <c r="B19" s="2" t="s">
        <v>21</v>
      </c>
      <c r="C19" s="2">
        <v>100843</v>
      </c>
      <c r="D19" s="2" t="s">
        <v>24</v>
      </c>
      <c r="E19" s="2">
        <v>1</v>
      </c>
      <c r="F19" s="2">
        <v>0.5</v>
      </c>
      <c r="G19" s="2">
        <v>2</v>
      </c>
      <c r="H19" s="2">
        <v>2</v>
      </c>
      <c r="I19" s="2" t="s">
        <v>22</v>
      </c>
      <c r="J19" s="2">
        <v>20</v>
      </c>
      <c r="K19" s="8">
        <v>0</v>
      </c>
      <c r="L19" s="8">
        <v>5</v>
      </c>
      <c r="M19" s="8"/>
      <c r="N19" s="2" t="s">
        <v>25</v>
      </c>
      <c r="O19" s="2" t="s">
        <v>23</v>
      </c>
    </row>
    <row r="20" spans="1:21" x14ac:dyDescent="0.25">
      <c r="A20" s="2" t="s">
        <v>13</v>
      </c>
      <c r="B20" s="2" t="s">
        <v>21</v>
      </c>
      <c r="C20" s="2">
        <v>100843</v>
      </c>
      <c r="D20" s="2" t="s">
        <v>24</v>
      </c>
      <c r="E20" s="2">
        <v>1</v>
      </c>
      <c r="F20" s="2">
        <v>0.5</v>
      </c>
      <c r="G20" s="2">
        <v>2</v>
      </c>
      <c r="H20" s="2">
        <v>2</v>
      </c>
      <c r="I20" s="2" t="s">
        <v>22</v>
      </c>
      <c r="J20" s="2">
        <v>20</v>
      </c>
      <c r="K20" s="8">
        <v>0</v>
      </c>
      <c r="L20" s="8">
        <v>5</v>
      </c>
      <c r="M20" s="8"/>
      <c r="N20" s="2" t="s">
        <v>25</v>
      </c>
      <c r="O20" s="2" t="s">
        <v>23</v>
      </c>
    </row>
    <row r="21" spans="1:21" x14ac:dyDescent="0.25">
      <c r="A21" s="2" t="s">
        <v>13</v>
      </c>
      <c r="B21" s="2" t="s">
        <v>21</v>
      </c>
      <c r="C21" s="2">
        <v>100843</v>
      </c>
      <c r="D21" s="2" t="s">
        <v>24</v>
      </c>
      <c r="E21" s="2">
        <v>1</v>
      </c>
      <c r="F21" s="2">
        <v>0.5</v>
      </c>
      <c r="G21" s="2">
        <v>2</v>
      </c>
      <c r="H21" s="2">
        <v>2</v>
      </c>
      <c r="I21" s="2" t="s">
        <v>22</v>
      </c>
      <c r="J21" s="2">
        <v>20</v>
      </c>
      <c r="K21" s="8">
        <v>0</v>
      </c>
      <c r="L21" s="8">
        <v>5</v>
      </c>
      <c r="M21" s="8"/>
      <c r="N21" s="2" t="s">
        <v>25</v>
      </c>
      <c r="O21" s="2" t="s">
        <v>23</v>
      </c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8"/>
      <c r="L22" s="8"/>
      <c r="M22" s="8"/>
      <c r="N22" s="2"/>
      <c r="O22" s="2"/>
    </row>
    <row r="23" spans="1:21" x14ac:dyDescent="0.25">
      <c r="A23" s="2" t="s">
        <v>13</v>
      </c>
      <c r="B23" s="2" t="s">
        <v>21</v>
      </c>
      <c r="C23" s="2">
        <v>100843</v>
      </c>
      <c r="D23" s="2" t="s">
        <v>24</v>
      </c>
      <c r="E23" s="2">
        <v>1</v>
      </c>
      <c r="F23" s="2">
        <v>0.5</v>
      </c>
      <c r="G23" s="3" t="s">
        <v>56</v>
      </c>
      <c r="H23" s="2">
        <v>4</v>
      </c>
      <c r="I23" s="2" t="s">
        <v>22</v>
      </c>
      <c r="J23" s="2">
        <v>100</v>
      </c>
      <c r="K23" s="8">
        <v>1</v>
      </c>
      <c r="L23" s="8">
        <v>5</v>
      </c>
      <c r="M23" s="8"/>
      <c r="N23" s="2" t="s">
        <v>25</v>
      </c>
      <c r="O23" s="2" t="s">
        <v>23</v>
      </c>
    </row>
    <row r="24" spans="1:21" x14ac:dyDescent="0.25">
      <c r="A24" s="2" t="s">
        <v>13</v>
      </c>
      <c r="B24" s="2" t="s">
        <v>21</v>
      </c>
      <c r="C24" s="2">
        <v>100843</v>
      </c>
      <c r="D24" s="2" t="s">
        <v>24</v>
      </c>
      <c r="E24" s="2">
        <v>1</v>
      </c>
      <c r="F24" s="2">
        <v>0.5</v>
      </c>
      <c r="G24" s="3" t="s">
        <v>56</v>
      </c>
      <c r="H24" s="2">
        <v>4</v>
      </c>
      <c r="I24" s="2" t="s">
        <v>22</v>
      </c>
      <c r="J24" s="2">
        <v>100</v>
      </c>
      <c r="K24" s="8">
        <v>1</v>
      </c>
      <c r="L24" s="8">
        <v>5</v>
      </c>
      <c r="M24" s="8"/>
      <c r="N24" s="2" t="s">
        <v>25</v>
      </c>
      <c r="O24" s="2" t="s">
        <v>23</v>
      </c>
    </row>
    <row r="25" spans="1:21" x14ac:dyDescent="0.25">
      <c r="A25" s="2" t="s">
        <v>13</v>
      </c>
      <c r="B25" s="2" t="s">
        <v>21</v>
      </c>
      <c r="C25" s="2">
        <v>100843</v>
      </c>
      <c r="D25" s="2" t="s">
        <v>24</v>
      </c>
      <c r="E25" s="2">
        <v>1</v>
      </c>
      <c r="F25" s="2">
        <v>0.5</v>
      </c>
      <c r="G25" s="3" t="s">
        <v>56</v>
      </c>
      <c r="H25" s="2">
        <v>4</v>
      </c>
      <c r="I25" s="2" t="s">
        <v>22</v>
      </c>
      <c r="J25" s="2">
        <v>100</v>
      </c>
      <c r="K25" s="8">
        <v>1</v>
      </c>
      <c r="L25" s="8">
        <v>5</v>
      </c>
      <c r="M25" s="8"/>
      <c r="N25" s="2" t="s">
        <v>25</v>
      </c>
      <c r="O25" s="2" t="s">
        <v>23</v>
      </c>
    </row>
    <row r="26" spans="1:21" x14ac:dyDescent="0.25">
      <c r="A26" s="2" t="s">
        <v>13</v>
      </c>
      <c r="B26" s="2" t="s">
        <v>21</v>
      </c>
      <c r="C26" s="2">
        <v>100843</v>
      </c>
      <c r="D26" s="2" t="s">
        <v>24</v>
      </c>
      <c r="E26" s="2">
        <v>1</v>
      </c>
      <c r="F26" s="2">
        <v>0.5</v>
      </c>
      <c r="G26" s="3" t="s">
        <v>56</v>
      </c>
      <c r="H26" s="2">
        <v>4</v>
      </c>
      <c r="I26" s="2" t="s">
        <v>22</v>
      </c>
      <c r="J26" s="2">
        <v>100</v>
      </c>
      <c r="K26" s="8">
        <v>1</v>
      </c>
      <c r="L26" s="8">
        <v>5</v>
      </c>
      <c r="M26" s="8"/>
      <c r="N26" s="2" t="s">
        <v>25</v>
      </c>
      <c r="O26" s="2" t="s">
        <v>23</v>
      </c>
    </row>
    <row r="27" spans="1:21" x14ac:dyDescent="0.25">
      <c r="A27" s="2" t="s">
        <v>13</v>
      </c>
      <c r="B27" s="2" t="s">
        <v>21</v>
      </c>
      <c r="C27" s="2">
        <v>100843</v>
      </c>
      <c r="D27" s="2" t="s">
        <v>24</v>
      </c>
      <c r="E27" s="2">
        <v>1</v>
      </c>
      <c r="F27" s="2">
        <v>0.5</v>
      </c>
      <c r="G27" s="3" t="s">
        <v>56</v>
      </c>
      <c r="H27" s="2">
        <v>4</v>
      </c>
      <c r="I27" s="2" t="s">
        <v>22</v>
      </c>
      <c r="J27" s="2">
        <v>100</v>
      </c>
      <c r="K27" s="8">
        <v>1</v>
      </c>
      <c r="L27" s="8">
        <v>5</v>
      </c>
      <c r="M27" s="8"/>
      <c r="N27" s="2" t="s">
        <v>25</v>
      </c>
      <c r="O27" s="2" t="s">
        <v>23</v>
      </c>
    </row>
    <row r="29" spans="1:21" x14ac:dyDescent="0.25">
      <c r="A29" s="2" t="s">
        <v>13</v>
      </c>
      <c r="B29" s="2" t="s">
        <v>26</v>
      </c>
      <c r="C29" s="2">
        <v>100841</v>
      </c>
      <c r="D29" s="2" t="s">
        <v>24</v>
      </c>
      <c r="E29" s="2">
        <v>1</v>
      </c>
      <c r="F29" s="2">
        <v>1</v>
      </c>
      <c r="G29" s="2">
        <v>8</v>
      </c>
      <c r="H29" s="2">
        <v>8</v>
      </c>
      <c r="I29" s="2" t="s">
        <v>22</v>
      </c>
      <c r="J29" s="2">
        <v>80</v>
      </c>
      <c r="K29" s="8">
        <v>0</v>
      </c>
      <c r="L29" s="8">
        <v>5</v>
      </c>
      <c r="N29" s="2" t="s">
        <v>10</v>
      </c>
      <c r="O29" s="2" t="s">
        <v>27</v>
      </c>
      <c r="P29" s="17">
        <v>42386</v>
      </c>
      <c r="Q29" s="17">
        <v>42621</v>
      </c>
      <c r="R29" s="17"/>
      <c r="S29" s="17">
        <v>42697</v>
      </c>
      <c r="T29" s="20">
        <f>(Q29-P29)/7</f>
        <v>33.571428571428569</v>
      </c>
    </row>
    <row r="30" spans="1:21" x14ac:dyDescent="0.25">
      <c r="A30" s="2" t="s">
        <v>13</v>
      </c>
      <c r="B30" s="2" t="s">
        <v>26</v>
      </c>
      <c r="C30" s="2">
        <v>100841</v>
      </c>
      <c r="D30" s="2" t="s">
        <v>24</v>
      </c>
      <c r="E30" s="2">
        <v>1</v>
      </c>
      <c r="F30" s="2">
        <v>1</v>
      </c>
      <c r="G30" s="2">
        <v>8</v>
      </c>
      <c r="H30" s="2">
        <v>8</v>
      </c>
      <c r="I30" s="2" t="s">
        <v>22</v>
      </c>
      <c r="J30" s="2">
        <v>80</v>
      </c>
      <c r="K30" s="8">
        <v>1</v>
      </c>
      <c r="L30" s="8">
        <v>5</v>
      </c>
      <c r="M30">
        <v>2.66</v>
      </c>
      <c r="N30" s="2" t="s">
        <v>10</v>
      </c>
      <c r="O30" s="2" t="s">
        <v>27</v>
      </c>
      <c r="P30" s="17">
        <v>42386</v>
      </c>
      <c r="Q30" s="17">
        <v>42622</v>
      </c>
      <c r="R30" s="17"/>
      <c r="S30" s="17">
        <v>42697</v>
      </c>
      <c r="T30" s="20">
        <f>(Q30-P30)/7</f>
        <v>33.714285714285715</v>
      </c>
      <c r="U30" s="15">
        <v>3714</v>
      </c>
    </row>
    <row r="31" spans="1:21" x14ac:dyDescent="0.25">
      <c r="A31" s="2" t="s">
        <v>13</v>
      </c>
      <c r="B31" s="2" t="s">
        <v>26</v>
      </c>
      <c r="C31" s="2">
        <v>100841</v>
      </c>
      <c r="D31" s="2" t="s">
        <v>24</v>
      </c>
      <c r="E31" s="2">
        <v>1</v>
      </c>
      <c r="F31" s="2">
        <v>1</v>
      </c>
      <c r="G31" s="2">
        <v>8</v>
      </c>
      <c r="H31" s="2">
        <v>8</v>
      </c>
      <c r="I31" s="2" t="s">
        <v>22</v>
      </c>
      <c r="J31" s="2">
        <v>80</v>
      </c>
      <c r="K31" s="8">
        <v>1</v>
      </c>
      <c r="L31" s="8">
        <v>5</v>
      </c>
      <c r="M31">
        <v>2.33</v>
      </c>
      <c r="N31" s="2" t="s">
        <v>10</v>
      </c>
      <c r="O31" s="2" t="s">
        <v>27</v>
      </c>
      <c r="P31" s="17">
        <v>42386</v>
      </c>
      <c r="Q31" s="17">
        <v>42622</v>
      </c>
      <c r="R31" s="17"/>
      <c r="S31" s="17">
        <v>42697</v>
      </c>
      <c r="T31" s="20">
        <f t="shared" ref="T31:T52" si="0">(Q31-P31)/7</f>
        <v>33.714285714285715</v>
      </c>
      <c r="U31" s="15">
        <v>3715</v>
      </c>
    </row>
    <row r="32" spans="1:21" x14ac:dyDescent="0.25">
      <c r="A32" s="2" t="s">
        <v>13</v>
      </c>
      <c r="B32" s="2" t="s">
        <v>26</v>
      </c>
      <c r="C32" s="2">
        <v>100841</v>
      </c>
      <c r="D32" s="2" t="s">
        <v>24</v>
      </c>
      <c r="E32" s="2">
        <v>1</v>
      </c>
      <c r="F32" s="2">
        <v>1</v>
      </c>
      <c r="G32" s="2">
        <v>8</v>
      </c>
      <c r="H32" s="2">
        <v>8</v>
      </c>
      <c r="I32" s="2" t="s">
        <v>22</v>
      </c>
      <c r="J32" s="2">
        <v>80</v>
      </c>
      <c r="K32" s="8">
        <v>1</v>
      </c>
      <c r="L32" s="8">
        <v>5</v>
      </c>
      <c r="M32">
        <v>1</v>
      </c>
      <c r="N32" s="2" t="s">
        <v>10</v>
      </c>
      <c r="O32" s="2" t="s">
        <v>27</v>
      </c>
      <c r="P32" s="17">
        <v>42380</v>
      </c>
      <c r="Q32" s="17">
        <v>42669</v>
      </c>
      <c r="R32" s="17"/>
      <c r="S32" s="17">
        <v>42722</v>
      </c>
      <c r="T32" s="20">
        <f t="shared" si="0"/>
        <v>41.285714285714285</v>
      </c>
      <c r="U32">
        <v>9968</v>
      </c>
    </row>
    <row r="33" spans="1:21" x14ac:dyDescent="0.25">
      <c r="A33" s="2" t="s">
        <v>13</v>
      </c>
      <c r="B33" s="2" t="s">
        <v>26</v>
      </c>
      <c r="C33" s="2">
        <v>100841</v>
      </c>
      <c r="D33" s="2" t="s">
        <v>24</v>
      </c>
      <c r="E33" s="2">
        <v>1</v>
      </c>
      <c r="F33" s="2">
        <v>1</v>
      </c>
      <c r="G33" s="2">
        <v>8</v>
      </c>
      <c r="H33" s="2">
        <v>8</v>
      </c>
      <c r="I33" s="2" t="s">
        <v>22</v>
      </c>
      <c r="J33" s="2">
        <v>80</v>
      </c>
      <c r="K33" s="8">
        <v>1</v>
      </c>
      <c r="L33" s="8">
        <v>5</v>
      </c>
      <c r="M33">
        <v>1</v>
      </c>
      <c r="N33" s="2" t="s">
        <v>10</v>
      </c>
      <c r="O33" s="2" t="s">
        <v>27</v>
      </c>
      <c r="P33" s="17">
        <v>42380</v>
      </c>
      <c r="Q33" s="17">
        <v>42669</v>
      </c>
      <c r="R33" s="17"/>
      <c r="S33" s="17">
        <v>42722</v>
      </c>
      <c r="T33" s="20">
        <f t="shared" si="0"/>
        <v>41.285714285714285</v>
      </c>
      <c r="U33">
        <v>9965</v>
      </c>
    </row>
    <row r="34" spans="1:21" x14ac:dyDescent="0.25">
      <c r="O34" s="15"/>
      <c r="P34" s="17"/>
      <c r="Q34" s="17"/>
      <c r="R34" s="17"/>
      <c r="S34" s="17"/>
      <c r="T34" s="20"/>
    </row>
    <row r="35" spans="1:21" x14ac:dyDescent="0.25">
      <c r="A35" s="2" t="s">
        <v>13</v>
      </c>
      <c r="B35" s="2" t="s">
        <v>26</v>
      </c>
      <c r="C35" s="2">
        <v>100841</v>
      </c>
      <c r="D35" s="2" t="s">
        <v>24</v>
      </c>
      <c r="E35" s="2">
        <v>0.5</v>
      </c>
      <c r="F35" s="2">
        <v>1</v>
      </c>
      <c r="G35" s="2">
        <v>6</v>
      </c>
      <c r="H35" s="2">
        <v>6</v>
      </c>
      <c r="I35" s="2" t="s">
        <v>22</v>
      </c>
      <c r="J35" s="2">
        <v>43</v>
      </c>
      <c r="K35" s="8">
        <v>1</v>
      </c>
      <c r="L35" s="8">
        <v>7</v>
      </c>
      <c r="M35" s="8"/>
      <c r="N35" s="2" t="s">
        <v>10</v>
      </c>
      <c r="O35" s="2" t="s">
        <v>27</v>
      </c>
      <c r="P35" s="17">
        <v>42652</v>
      </c>
      <c r="Q35" s="17">
        <v>42860</v>
      </c>
      <c r="R35" s="17"/>
      <c r="S35" s="17">
        <v>42916</v>
      </c>
      <c r="T35" s="20">
        <f t="shared" si="0"/>
        <v>29.714285714285715</v>
      </c>
      <c r="U35">
        <v>62</v>
      </c>
    </row>
    <row r="36" spans="1:21" x14ac:dyDescent="0.25">
      <c r="A36" s="2" t="s">
        <v>13</v>
      </c>
      <c r="B36" s="2" t="s">
        <v>26</v>
      </c>
      <c r="C36" s="2">
        <v>100841</v>
      </c>
      <c r="D36" s="2" t="s">
        <v>24</v>
      </c>
      <c r="E36" s="2">
        <v>0.5</v>
      </c>
      <c r="F36" s="2">
        <v>1</v>
      </c>
      <c r="G36" s="2">
        <v>6</v>
      </c>
      <c r="H36" s="2">
        <v>6</v>
      </c>
      <c r="I36" s="2" t="s">
        <v>22</v>
      </c>
      <c r="J36" s="2">
        <v>43</v>
      </c>
      <c r="K36" s="8">
        <v>1</v>
      </c>
      <c r="L36" s="8">
        <v>7</v>
      </c>
      <c r="M36" s="8"/>
      <c r="N36" s="2" t="s">
        <v>10</v>
      </c>
      <c r="O36" s="2" t="s">
        <v>27</v>
      </c>
      <c r="P36" s="17">
        <v>42652</v>
      </c>
      <c r="Q36" s="17">
        <v>42863</v>
      </c>
      <c r="R36" s="17"/>
      <c r="S36" s="17">
        <v>42916</v>
      </c>
      <c r="T36" s="20">
        <f t="shared" si="0"/>
        <v>30.142857142857142</v>
      </c>
      <c r="U36">
        <v>63</v>
      </c>
    </row>
    <row r="37" spans="1:21" x14ac:dyDescent="0.25">
      <c r="A37" s="2" t="s">
        <v>13</v>
      </c>
      <c r="B37" s="2" t="s">
        <v>26</v>
      </c>
      <c r="C37" s="2">
        <v>100841</v>
      </c>
      <c r="D37" s="2" t="s">
        <v>24</v>
      </c>
      <c r="E37" s="2">
        <v>0.5</v>
      </c>
      <c r="F37" s="2">
        <v>1</v>
      </c>
      <c r="G37" s="2">
        <v>6</v>
      </c>
      <c r="H37" s="2">
        <v>6</v>
      </c>
      <c r="I37" s="2" t="s">
        <v>22</v>
      </c>
      <c r="J37" s="2">
        <v>43</v>
      </c>
      <c r="K37" s="8">
        <v>0</v>
      </c>
      <c r="L37" s="8">
        <v>7</v>
      </c>
      <c r="M37" s="8"/>
      <c r="N37" s="2" t="s">
        <v>10</v>
      </c>
      <c r="O37" s="2" t="s">
        <v>27</v>
      </c>
      <c r="P37" s="17">
        <v>42652</v>
      </c>
      <c r="Q37" s="17">
        <v>42863</v>
      </c>
      <c r="R37" s="17"/>
      <c r="S37" s="17">
        <v>42914</v>
      </c>
      <c r="T37" s="20">
        <f t="shared" si="0"/>
        <v>30.142857142857142</v>
      </c>
      <c r="U37">
        <v>65</v>
      </c>
    </row>
    <row r="38" spans="1:21" x14ac:dyDescent="0.25">
      <c r="A38" s="2" t="s">
        <v>13</v>
      </c>
      <c r="B38" s="2" t="s">
        <v>26</v>
      </c>
      <c r="C38" s="2">
        <v>100841</v>
      </c>
      <c r="D38" s="2" t="s">
        <v>24</v>
      </c>
      <c r="E38" s="2">
        <v>0.5</v>
      </c>
      <c r="F38" s="2">
        <v>1</v>
      </c>
      <c r="G38" s="2">
        <v>6</v>
      </c>
      <c r="H38" s="2">
        <v>6</v>
      </c>
      <c r="I38" s="2" t="s">
        <v>22</v>
      </c>
      <c r="J38" s="2">
        <v>43</v>
      </c>
      <c r="K38" s="8">
        <v>0</v>
      </c>
      <c r="L38" s="8">
        <v>7</v>
      </c>
      <c r="M38" s="8"/>
      <c r="N38" s="2" t="s">
        <v>10</v>
      </c>
      <c r="O38" s="2" t="s">
        <v>27</v>
      </c>
      <c r="P38" s="17">
        <v>42652</v>
      </c>
      <c r="Q38" s="17">
        <v>42828</v>
      </c>
      <c r="R38" s="17"/>
      <c r="S38" s="17">
        <v>42858</v>
      </c>
      <c r="T38" s="20">
        <f t="shared" si="0"/>
        <v>25.142857142857142</v>
      </c>
      <c r="U38">
        <v>71</v>
      </c>
    </row>
    <row r="39" spans="1:21" x14ac:dyDescent="0.25">
      <c r="A39" s="2" t="s">
        <v>13</v>
      </c>
      <c r="B39" s="2" t="s">
        <v>26</v>
      </c>
      <c r="C39" s="2">
        <v>100841</v>
      </c>
      <c r="D39" s="2" t="s">
        <v>24</v>
      </c>
      <c r="E39" s="2">
        <v>0.5</v>
      </c>
      <c r="F39" s="2">
        <v>1</v>
      </c>
      <c r="G39" s="2">
        <v>6</v>
      </c>
      <c r="H39" s="2">
        <v>6</v>
      </c>
      <c r="I39" s="2" t="s">
        <v>22</v>
      </c>
      <c r="J39" s="2">
        <v>43</v>
      </c>
      <c r="K39" s="8">
        <v>0</v>
      </c>
      <c r="L39" s="8">
        <v>7</v>
      </c>
      <c r="M39" s="8"/>
      <c r="N39" s="2" t="s">
        <v>10</v>
      </c>
      <c r="O39" s="2" t="s">
        <v>27</v>
      </c>
      <c r="P39" s="17">
        <v>42652</v>
      </c>
      <c r="Q39" s="17">
        <v>42859</v>
      </c>
      <c r="R39" s="17"/>
      <c r="S39" s="17">
        <v>42894</v>
      </c>
      <c r="T39" s="20">
        <f t="shared" si="0"/>
        <v>29.571428571428573</v>
      </c>
      <c r="U39">
        <v>70</v>
      </c>
    </row>
    <row r="40" spans="1:21" x14ac:dyDescent="0.25">
      <c r="A40" s="2" t="s">
        <v>13</v>
      </c>
      <c r="B40" s="2" t="s">
        <v>26</v>
      </c>
      <c r="C40" s="2">
        <v>100841</v>
      </c>
      <c r="D40" s="2" t="s">
        <v>24</v>
      </c>
      <c r="E40" s="2">
        <v>0.5</v>
      </c>
      <c r="F40" s="2">
        <v>1</v>
      </c>
      <c r="G40" s="2">
        <v>6</v>
      </c>
      <c r="H40" s="2">
        <v>6</v>
      </c>
      <c r="I40" s="2" t="s">
        <v>22</v>
      </c>
      <c r="J40" s="2">
        <v>43</v>
      </c>
      <c r="K40" s="8">
        <v>1</v>
      </c>
      <c r="L40" s="8">
        <v>7</v>
      </c>
      <c r="M40" s="8"/>
      <c r="N40" s="2" t="s">
        <v>10</v>
      </c>
      <c r="O40" s="2" t="s">
        <v>27</v>
      </c>
      <c r="P40" s="17">
        <v>42652</v>
      </c>
      <c r="Q40" s="17">
        <v>42860</v>
      </c>
      <c r="R40" s="17"/>
      <c r="S40" s="17">
        <v>42923</v>
      </c>
      <c r="T40" s="20">
        <f t="shared" si="0"/>
        <v>29.714285714285715</v>
      </c>
      <c r="U40">
        <v>72</v>
      </c>
    </row>
    <row r="41" spans="1:21" x14ac:dyDescent="0.25">
      <c r="A41" s="2" t="s">
        <v>13</v>
      </c>
      <c r="B41" s="2" t="s">
        <v>26</v>
      </c>
      <c r="C41" s="2">
        <v>100841</v>
      </c>
      <c r="D41" s="2" t="s">
        <v>24</v>
      </c>
      <c r="E41" s="2">
        <v>0.5</v>
      </c>
      <c r="F41" s="2">
        <v>1</v>
      </c>
      <c r="G41" s="2">
        <v>6</v>
      </c>
      <c r="H41" s="2">
        <v>6</v>
      </c>
      <c r="I41" s="2" t="s">
        <v>22</v>
      </c>
      <c r="J41" s="2">
        <v>43</v>
      </c>
      <c r="K41" s="8">
        <v>0</v>
      </c>
      <c r="L41" s="8">
        <v>7</v>
      </c>
      <c r="M41" s="8"/>
      <c r="N41" s="2" t="s">
        <v>10</v>
      </c>
      <c r="O41" s="2" t="s">
        <v>27</v>
      </c>
      <c r="P41" s="17">
        <v>42652</v>
      </c>
      <c r="Q41" s="17">
        <v>42859</v>
      </c>
      <c r="R41" s="17"/>
      <c r="S41" s="17">
        <v>42894</v>
      </c>
      <c r="T41" s="20">
        <f t="shared" si="0"/>
        <v>29.571428571428573</v>
      </c>
      <c r="U41">
        <v>73</v>
      </c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8"/>
      <c r="L42" s="8"/>
      <c r="M42" s="8"/>
      <c r="N42" s="2"/>
      <c r="O42" s="2"/>
      <c r="T42" s="20"/>
    </row>
    <row r="43" spans="1:21" x14ac:dyDescent="0.25">
      <c r="A43" s="2" t="s">
        <v>13</v>
      </c>
      <c r="B43" s="2" t="s">
        <v>21</v>
      </c>
      <c r="C43" s="2">
        <v>100843</v>
      </c>
      <c r="D43" s="2" t="s">
        <v>24</v>
      </c>
      <c r="E43" s="2">
        <v>1</v>
      </c>
      <c r="F43" s="2">
        <v>0.5</v>
      </c>
      <c r="G43" s="3" t="s">
        <v>46</v>
      </c>
      <c r="H43" s="2">
        <v>4</v>
      </c>
      <c r="I43" s="2" t="s">
        <v>28</v>
      </c>
      <c r="J43" s="2">
        <v>0</v>
      </c>
      <c r="K43" s="8">
        <v>0</v>
      </c>
      <c r="L43" s="8">
        <v>3</v>
      </c>
      <c r="M43" s="8"/>
      <c r="N43" s="2" t="s">
        <v>10</v>
      </c>
      <c r="O43" s="2" t="s">
        <v>23</v>
      </c>
      <c r="T43" s="20"/>
    </row>
    <row r="44" spans="1:21" x14ac:dyDescent="0.25">
      <c r="A44" s="2" t="s">
        <v>13</v>
      </c>
      <c r="B44" s="2" t="s">
        <v>21</v>
      </c>
      <c r="C44" s="2">
        <v>100843</v>
      </c>
      <c r="D44" s="2" t="s">
        <v>24</v>
      </c>
      <c r="E44" s="2">
        <v>1</v>
      </c>
      <c r="F44" s="2">
        <v>0.5</v>
      </c>
      <c r="G44" s="3" t="s">
        <v>46</v>
      </c>
      <c r="H44" s="2">
        <v>4</v>
      </c>
      <c r="I44" s="2" t="s">
        <v>28</v>
      </c>
      <c r="J44" s="2">
        <v>0</v>
      </c>
      <c r="K44" s="8">
        <v>0</v>
      </c>
      <c r="L44" s="8">
        <v>3</v>
      </c>
      <c r="M44" s="8"/>
      <c r="N44" s="2" t="s">
        <v>10</v>
      </c>
      <c r="O44" s="2" t="s">
        <v>23</v>
      </c>
      <c r="T44" s="20"/>
    </row>
    <row r="45" spans="1:21" x14ac:dyDescent="0.25">
      <c r="A45" s="2" t="s">
        <v>13</v>
      </c>
      <c r="B45" s="2" t="s">
        <v>21</v>
      </c>
      <c r="C45" s="2">
        <v>100843</v>
      </c>
      <c r="D45" s="2" t="s">
        <v>24</v>
      </c>
      <c r="E45" s="2">
        <v>1</v>
      </c>
      <c r="F45" s="2">
        <v>0.5</v>
      </c>
      <c r="G45" s="3" t="s">
        <v>46</v>
      </c>
      <c r="H45" s="2">
        <v>4</v>
      </c>
      <c r="I45" s="2" t="s">
        <v>28</v>
      </c>
      <c r="J45" s="2">
        <v>0</v>
      </c>
      <c r="K45" s="8">
        <v>0</v>
      </c>
      <c r="L45" s="8">
        <v>3</v>
      </c>
      <c r="M45" s="8"/>
      <c r="N45" s="2" t="s">
        <v>10</v>
      </c>
      <c r="O45" s="2" t="s">
        <v>23</v>
      </c>
      <c r="T45" s="20"/>
    </row>
    <row r="46" spans="1:21" x14ac:dyDescent="0.25">
      <c r="T46" s="20"/>
    </row>
    <row r="47" spans="1:21" x14ac:dyDescent="0.25">
      <c r="A47" s="10" t="s">
        <v>29</v>
      </c>
      <c r="B47" s="10" t="s">
        <v>30</v>
      </c>
      <c r="C47" s="10">
        <v>104488</v>
      </c>
      <c r="D47" s="10" t="s">
        <v>57</v>
      </c>
      <c r="E47" s="10">
        <v>0.5</v>
      </c>
      <c r="F47" s="10">
        <v>1</v>
      </c>
      <c r="G47" s="11" t="s">
        <v>47</v>
      </c>
      <c r="H47" s="13">
        <v>10</v>
      </c>
      <c r="I47" s="10" t="s">
        <v>22</v>
      </c>
      <c r="J47" s="10">
        <v>50</v>
      </c>
      <c r="K47" s="12">
        <v>1</v>
      </c>
      <c r="L47" s="12">
        <v>6</v>
      </c>
      <c r="M47">
        <v>0.44</v>
      </c>
      <c r="N47" s="10" t="s">
        <v>58</v>
      </c>
      <c r="O47" s="10" t="s">
        <v>27</v>
      </c>
      <c r="P47" s="17">
        <v>43903</v>
      </c>
      <c r="Q47" s="18">
        <v>44319</v>
      </c>
      <c r="R47" s="17">
        <v>44336</v>
      </c>
      <c r="S47" s="19">
        <v>44393</v>
      </c>
      <c r="T47" s="20">
        <f t="shared" si="0"/>
        <v>59.428571428571431</v>
      </c>
    </row>
    <row r="48" spans="1:21" x14ac:dyDescent="0.25">
      <c r="A48" s="10" t="s">
        <v>29</v>
      </c>
      <c r="B48" s="10" t="s">
        <v>30</v>
      </c>
      <c r="C48" s="10">
        <v>104488</v>
      </c>
      <c r="D48" s="10" t="s">
        <v>57</v>
      </c>
      <c r="E48" s="10">
        <v>0.5</v>
      </c>
      <c r="F48" s="10">
        <v>1</v>
      </c>
      <c r="G48" s="11" t="s">
        <v>47</v>
      </c>
      <c r="H48" s="13">
        <v>10</v>
      </c>
      <c r="I48" s="10" t="s">
        <v>22</v>
      </c>
      <c r="J48" s="10">
        <v>50</v>
      </c>
      <c r="K48" s="12">
        <v>0</v>
      </c>
      <c r="L48" s="12">
        <v>6</v>
      </c>
      <c r="N48" s="10" t="s">
        <v>58</v>
      </c>
      <c r="O48" s="10" t="s">
        <v>27</v>
      </c>
      <c r="P48" s="17">
        <v>43903</v>
      </c>
      <c r="Q48" s="18">
        <v>44319</v>
      </c>
      <c r="R48" s="17">
        <v>44336</v>
      </c>
      <c r="S48" s="19">
        <v>44394</v>
      </c>
      <c r="T48" s="20">
        <f t="shared" si="0"/>
        <v>59.428571428571431</v>
      </c>
    </row>
    <row r="49" spans="1:22" x14ac:dyDescent="0.25">
      <c r="A49" s="10" t="s">
        <v>29</v>
      </c>
      <c r="B49" s="10" t="s">
        <v>30</v>
      </c>
      <c r="C49" s="10">
        <v>104488</v>
      </c>
      <c r="D49" s="10" t="s">
        <v>59</v>
      </c>
      <c r="E49" s="10">
        <v>0.5</v>
      </c>
      <c r="F49" s="10">
        <v>1</v>
      </c>
      <c r="G49" s="11" t="s">
        <v>47</v>
      </c>
      <c r="H49" s="13">
        <v>10</v>
      </c>
      <c r="I49" s="10" t="s">
        <v>22</v>
      </c>
      <c r="J49" s="10">
        <v>50</v>
      </c>
      <c r="K49" s="12">
        <v>0</v>
      </c>
      <c r="L49" s="12">
        <v>6</v>
      </c>
      <c r="N49" s="10" t="s">
        <v>58</v>
      </c>
      <c r="O49" s="10" t="s">
        <v>27</v>
      </c>
      <c r="P49" s="17">
        <v>44268</v>
      </c>
      <c r="Q49" s="18">
        <v>44319</v>
      </c>
      <c r="R49" s="17">
        <v>44330</v>
      </c>
      <c r="S49" s="19">
        <v>44394</v>
      </c>
      <c r="T49" s="20">
        <f t="shared" si="0"/>
        <v>7.2857142857142856</v>
      </c>
    </row>
    <row r="50" spans="1:22" x14ac:dyDescent="0.25">
      <c r="A50" s="10" t="s">
        <v>29</v>
      </c>
      <c r="B50" s="10" t="s">
        <v>30</v>
      </c>
      <c r="C50" s="10">
        <v>104488</v>
      </c>
      <c r="D50" s="10" t="s">
        <v>59</v>
      </c>
      <c r="E50" s="10">
        <v>0.5</v>
      </c>
      <c r="F50" s="10">
        <v>1</v>
      </c>
      <c r="G50" s="11" t="s">
        <v>47</v>
      </c>
      <c r="H50" s="13">
        <v>10</v>
      </c>
      <c r="I50" s="10" t="s">
        <v>22</v>
      </c>
      <c r="J50" s="10">
        <v>50</v>
      </c>
      <c r="K50" s="12">
        <v>1</v>
      </c>
      <c r="L50" s="12">
        <v>6</v>
      </c>
      <c r="M50">
        <v>0.26</v>
      </c>
      <c r="N50" s="10" t="s">
        <v>58</v>
      </c>
      <c r="O50" s="10" t="s">
        <v>27</v>
      </c>
      <c r="P50" s="17">
        <v>43750</v>
      </c>
      <c r="Q50" s="18">
        <v>44301</v>
      </c>
      <c r="R50" s="17">
        <v>44313</v>
      </c>
      <c r="S50" s="18">
        <v>44394</v>
      </c>
      <c r="T50" s="20">
        <f t="shared" si="0"/>
        <v>78.714285714285708</v>
      </c>
    </row>
    <row r="51" spans="1:22" x14ac:dyDescent="0.25">
      <c r="A51" s="10" t="s">
        <v>29</v>
      </c>
      <c r="B51" s="10" t="s">
        <v>30</v>
      </c>
      <c r="C51" s="10">
        <v>104488</v>
      </c>
      <c r="D51" s="10" t="s">
        <v>59</v>
      </c>
      <c r="E51" s="10">
        <v>0.5</v>
      </c>
      <c r="F51" s="10">
        <v>1</v>
      </c>
      <c r="G51" s="11" t="s">
        <v>47</v>
      </c>
      <c r="H51" s="13">
        <v>10</v>
      </c>
      <c r="I51" s="10" t="s">
        <v>22</v>
      </c>
      <c r="J51" s="10">
        <v>50</v>
      </c>
      <c r="K51" s="12">
        <v>0</v>
      </c>
      <c r="L51" s="12">
        <v>6</v>
      </c>
      <c r="N51" s="10" t="s">
        <v>58</v>
      </c>
      <c r="O51" s="10" t="s">
        <v>27</v>
      </c>
      <c r="P51" s="17">
        <v>43762</v>
      </c>
      <c r="Q51" s="17">
        <v>44301</v>
      </c>
      <c r="R51" s="17">
        <v>44313</v>
      </c>
      <c r="S51" s="17">
        <v>44393</v>
      </c>
      <c r="T51" s="20">
        <f t="shared" si="0"/>
        <v>77</v>
      </c>
    </row>
    <row r="52" spans="1:22" x14ac:dyDescent="0.25">
      <c r="A52" s="10" t="s">
        <v>29</v>
      </c>
      <c r="B52" s="10" t="s">
        <v>30</v>
      </c>
      <c r="C52" s="10">
        <v>104488</v>
      </c>
      <c r="D52" s="10" t="s">
        <v>60</v>
      </c>
      <c r="E52" s="10">
        <v>0.5</v>
      </c>
      <c r="F52" s="10">
        <v>1</v>
      </c>
      <c r="G52" s="11" t="s">
        <v>47</v>
      </c>
      <c r="H52" s="13">
        <v>10</v>
      </c>
      <c r="I52" s="10" t="s">
        <v>22</v>
      </c>
      <c r="J52" s="10">
        <v>50</v>
      </c>
      <c r="K52" s="12">
        <v>1</v>
      </c>
      <c r="L52" s="12">
        <v>6</v>
      </c>
      <c r="M52">
        <v>0.71</v>
      </c>
      <c r="N52" s="10" t="s">
        <v>58</v>
      </c>
      <c r="O52" s="10" t="s">
        <v>27</v>
      </c>
      <c r="P52" s="17">
        <v>43861</v>
      </c>
      <c r="Q52" s="17">
        <v>44319</v>
      </c>
      <c r="R52" s="17">
        <v>44335</v>
      </c>
      <c r="S52" s="17">
        <v>44418</v>
      </c>
      <c r="T52" s="20">
        <f t="shared" si="0"/>
        <v>65.428571428571431</v>
      </c>
    </row>
    <row r="53" spans="1:22" x14ac:dyDescent="0.25">
      <c r="P53" s="17"/>
      <c r="Q53" s="17"/>
      <c r="R53" s="17"/>
      <c r="S53" s="17"/>
      <c r="T53" s="20"/>
    </row>
    <row r="54" spans="1:22" x14ac:dyDescent="0.25">
      <c r="A54" s="2" t="s">
        <v>13</v>
      </c>
      <c r="B54" s="2" t="s">
        <v>21</v>
      </c>
      <c r="C54" s="2">
        <v>100843</v>
      </c>
      <c r="D54" s="2" t="s">
        <v>24</v>
      </c>
      <c r="E54" s="2">
        <v>1</v>
      </c>
      <c r="F54" s="2">
        <v>0.25</v>
      </c>
      <c r="G54" s="5" t="s">
        <v>48</v>
      </c>
      <c r="H54" s="6">
        <v>6</v>
      </c>
      <c r="I54" s="2" t="s">
        <v>31</v>
      </c>
      <c r="J54" s="2" t="s">
        <v>32</v>
      </c>
      <c r="K54" s="8">
        <v>1</v>
      </c>
      <c r="L54" s="8">
        <v>1</v>
      </c>
      <c r="M54" s="8">
        <v>1</v>
      </c>
      <c r="N54" s="2" t="s">
        <v>10</v>
      </c>
      <c r="O54" s="6" t="s">
        <v>33</v>
      </c>
      <c r="P54" s="17">
        <v>44066</v>
      </c>
      <c r="Q54" s="17">
        <v>44111</v>
      </c>
      <c r="R54" s="17">
        <v>44125</v>
      </c>
      <c r="S54" s="17"/>
      <c r="T54" s="20">
        <f>(Q54-P54)/7</f>
        <v>6.4285714285714288</v>
      </c>
      <c r="U54" s="15" t="s">
        <v>70</v>
      </c>
    </row>
    <row r="55" spans="1:22" x14ac:dyDescent="0.25">
      <c r="P55" s="17"/>
      <c r="Q55" s="17"/>
      <c r="R55" s="17"/>
      <c r="S55" s="15"/>
      <c r="T55" s="20"/>
      <c r="U55" s="15"/>
    </row>
    <row r="56" spans="1:22" x14ac:dyDescent="0.25">
      <c r="A56" s="2" t="s">
        <v>13</v>
      </c>
      <c r="B56" s="2" t="s">
        <v>21</v>
      </c>
      <c r="C56" s="2">
        <v>100843</v>
      </c>
      <c r="D56" s="2" t="s">
        <v>24</v>
      </c>
      <c r="E56" s="2">
        <v>1</v>
      </c>
      <c r="F56" s="2">
        <v>0.25</v>
      </c>
      <c r="G56" s="5" t="s">
        <v>49</v>
      </c>
      <c r="H56" s="6">
        <v>6</v>
      </c>
      <c r="I56" s="2" t="s">
        <v>22</v>
      </c>
      <c r="J56" s="2" t="s">
        <v>32</v>
      </c>
      <c r="K56" s="8">
        <v>1</v>
      </c>
      <c r="L56" s="8">
        <v>1</v>
      </c>
      <c r="M56">
        <v>1.7</v>
      </c>
      <c r="N56" s="2" t="s">
        <v>10</v>
      </c>
      <c r="O56" s="6" t="s">
        <v>33</v>
      </c>
      <c r="P56" s="17">
        <v>44098</v>
      </c>
      <c r="Q56" s="17">
        <v>44143</v>
      </c>
      <c r="R56" s="17">
        <v>44157</v>
      </c>
      <c r="S56" s="15"/>
      <c r="T56" s="20">
        <f t="shared" ref="T56" si="1">(Q56-P56)/7</f>
        <v>6.4285714285714288</v>
      </c>
      <c r="U56" s="15" t="s">
        <v>73</v>
      </c>
    </row>
    <row r="57" spans="1:22" x14ac:dyDescent="0.25">
      <c r="A57" s="2"/>
      <c r="B57" s="2"/>
      <c r="C57" s="2"/>
      <c r="D57" s="2"/>
      <c r="E57" s="2"/>
      <c r="F57" s="2"/>
      <c r="G57" s="5"/>
      <c r="H57" s="6"/>
      <c r="I57" s="2"/>
      <c r="J57" s="2"/>
      <c r="K57" s="8"/>
      <c r="L57" s="8"/>
      <c r="M57" s="8"/>
      <c r="N57" s="2"/>
      <c r="O57" s="6"/>
      <c r="T57" s="20"/>
    </row>
    <row r="58" spans="1:22" ht="18" customHeight="1" x14ac:dyDescent="0.25">
      <c r="A58" s="2" t="s">
        <v>29</v>
      </c>
      <c r="B58" s="2" t="s">
        <v>37</v>
      </c>
      <c r="C58" s="2" t="s">
        <v>38</v>
      </c>
      <c r="D58" s="2" t="s">
        <v>39</v>
      </c>
      <c r="E58" s="2">
        <v>1</v>
      </c>
      <c r="F58" s="2">
        <v>0.2</v>
      </c>
      <c r="G58" s="2">
        <v>8</v>
      </c>
      <c r="H58" s="2">
        <v>8</v>
      </c>
      <c r="I58" s="2" t="s">
        <v>22</v>
      </c>
      <c r="J58" s="2">
        <v>100</v>
      </c>
      <c r="K58" s="8">
        <v>1</v>
      </c>
      <c r="L58" s="8">
        <v>2</v>
      </c>
      <c r="M58">
        <v>1.4</v>
      </c>
      <c r="N58" s="2" t="s">
        <v>10</v>
      </c>
      <c r="O58" s="2" t="s">
        <v>40</v>
      </c>
      <c r="P58" s="16">
        <v>43830</v>
      </c>
      <c r="Q58" s="16">
        <v>44172</v>
      </c>
      <c r="R58" s="16">
        <v>43972</v>
      </c>
      <c r="S58" s="16">
        <v>44038</v>
      </c>
      <c r="T58" s="20">
        <f>(Q58-P58)/7</f>
        <v>48.857142857142854</v>
      </c>
    </row>
    <row r="59" spans="1:22" ht="17.25" customHeight="1" x14ac:dyDescent="0.25">
      <c r="A59" s="2" t="s">
        <v>29</v>
      </c>
      <c r="B59" s="2" t="s">
        <v>37</v>
      </c>
      <c r="C59" s="2" t="s">
        <v>38</v>
      </c>
      <c r="D59" s="2" t="s">
        <v>39</v>
      </c>
      <c r="E59" s="2">
        <v>1</v>
      </c>
      <c r="F59" s="2">
        <v>0.2</v>
      </c>
      <c r="G59" s="2">
        <v>8</v>
      </c>
      <c r="H59" s="2">
        <v>8</v>
      </c>
      <c r="I59" s="2" t="s">
        <v>22</v>
      </c>
      <c r="J59" s="2">
        <v>100</v>
      </c>
      <c r="K59" s="8">
        <v>1</v>
      </c>
      <c r="L59" s="8">
        <v>2</v>
      </c>
      <c r="M59" s="8"/>
      <c r="N59" s="2" t="s">
        <v>10</v>
      </c>
      <c r="O59" s="2" t="s">
        <v>40</v>
      </c>
      <c r="P59" s="16">
        <v>43830</v>
      </c>
      <c r="Q59" s="16">
        <v>44172</v>
      </c>
      <c r="R59" s="16">
        <v>43972</v>
      </c>
      <c r="S59" s="16">
        <v>44038</v>
      </c>
      <c r="T59" s="20">
        <f>(Q59-P59)/7</f>
        <v>48.857142857142854</v>
      </c>
    </row>
    <row r="60" spans="1:22" ht="17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8"/>
      <c r="L60" s="8"/>
      <c r="M60" s="8"/>
      <c r="N60" s="2"/>
      <c r="O60" s="2"/>
      <c r="P60" s="16"/>
      <c r="Q60" s="16"/>
      <c r="R60" s="16"/>
      <c r="S60" s="16"/>
      <c r="T60" s="20"/>
    </row>
    <row r="61" spans="1:22" ht="17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8"/>
      <c r="L61" s="8"/>
      <c r="M61" s="8"/>
      <c r="N61" s="2"/>
      <c r="O61" s="2"/>
      <c r="P61" s="16"/>
      <c r="Q61" s="16"/>
      <c r="R61" s="16"/>
      <c r="S61" s="16"/>
      <c r="T61" s="20"/>
    </row>
    <row r="62" spans="1:22" ht="17.25" customHeight="1" x14ac:dyDescent="0.25">
      <c r="A62" s="2" t="s">
        <v>80</v>
      </c>
      <c r="B62" s="15" t="s">
        <v>76</v>
      </c>
      <c r="C62" s="2" t="s">
        <v>79</v>
      </c>
      <c r="D62" s="2"/>
      <c r="E62" s="2">
        <v>0.5</v>
      </c>
      <c r="F62" s="2"/>
      <c r="G62" s="2"/>
      <c r="H62" s="2"/>
      <c r="I62" s="2" t="s">
        <v>22</v>
      </c>
      <c r="J62" s="2">
        <v>0</v>
      </c>
      <c r="K62" s="8">
        <v>0</v>
      </c>
      <c r="L62" s="8">
        <v>3</v>
      </c>
      <c r="M62" s="8"/>
      <c r="N62" s="2" t="s">
        <v>10</v>
      </c>
      <c r="O62" s="2" t="s">
        <v>27</v>
      </c>
      <c r="P62" s="21">
        <v>42896</v>
      </c>
      <c r="Q62" s="21">
        <v>43075</v>
      </c>
      <c r="R62" s="16"/>
      <c r="S62" s="21">
        <v>43168</v>
      </c>
      <c r="T62" s="20"/>
      <c r="U62" t="s">
        <v>75</v>
      </c>
      <c r="V62">
        <f>(S62-P62)/7</f>
        <v>38.857142857142854</v>
      </c>
    </row>
    <row r="63" spans="1:22" x14ac:dyDescent="0.25">
      <c r="A63" s="2" t="s">
        <v>80</v>
      </c>
      <c r="B63" s="15" t="s">
        <v>76</v>
      </c>
      <c r="C63" s="2" t="s">
        <v>79</v>
      </c>
      <c r="D63" s="2"/>
      <c r="E63" s="2">
        <v>0.5</v>
      </c>
      <c r="F63" s="2"/>
      <c r="G63" s="5"/>
      <c r="H63" s="6"/>
      <c r="I63" s="2"/>
      <c r="J63" s="2">
        <v>0</v>
      </c>
      <c r="K63" s="8">
        <v>0</v>
      </c>
      <c r="L63" s="8">
        <v>3</v>
      </c>
      <c r="M63" s="8"/>
      <c r="N63" s="2" t="s">
        <v>10</v>
      </c>
      <c r="O63" s="2" t="s">
        <v>27</v>
      </c>
      <c r="P63" s="21">
        <v>42896</v>
      </c>
      <c r="Q63" s="21">
        <v>43074</v>
      </c>
      <c r="R63" s="16"/>
      <c r="S63" s="21">
        <v>43165</v>
      </c>
      <c r="U63" t="s">
        <v>77</v>
      </c>
      <c r="V63">
        <f t="shared" ref="V63:V64" si="2">(S63-P63)/7</f>
        <v>38.428571428571431</v>
      </c>
    </row>
    <row r="64" spans="1:22" x14ac:dyDescent="0.25">
      <c r="A64" s="2" t="s">
        <v>80</v>
      </c>
      <c r="B64" s="15" t="s">
        <v>76</v>
      </c>
      <c r="C64" s="2" t="s">
        <v>79</v>
      </c>
      <c r="D64" s="2"/>
      <c r="E64" s="2">
        <v>0.5</v>
      </c>
      <c r="F64" s="2"/>
      <c r="G64" s="5"/>
      <c r="H64" s="6"/>
      <c r="I64" s="2"/>
      <c r="J64" s="2">
        <v>0</v>
      </c>
      <c r="K64" s="8">
        <v>0</v>
      </c>
      <c r="L64" s="8">
        <v>3</v>
      </c>
      <c r="M64" s="8"/>
      <c r="N64" s="2" t="s">
        <v>10</v>
      </c>
      <c r="O64" s="2" t="s">
        <v>27</v>
      </c>
      <c r="P64" s="21">
        <v>42896</v>
      </c>
      <c r="Q64" s="21">
        <v>43074</v>
      </c>
      <c r="R64" s="16"/>
      <c r="S64" s="21">
        <v>43133</v>
      </c>
      <c r="U64" t="s">
        <v>78</v>
      </c>
      <c r="V64">
        <f t="shared" si="2"/>
        <v>33.857142857142854</v>
      </c>
    </row>
    <row r="65" spans="1:15" x14ac:dyDescent="0.25">
      <c r="A65" s="2"/>
      <c r="B65" s="2"/>
      <c r="C65" s="2"/>
      <c r="D65" s="2"/>
      <c r="E65" s="2"/>
      <c r="F65" s="2"/>
      <c r="G65" s="4"/>
      <c r="H65" s="14"/>
      <c r="I65" s="2"/>
      <c r="J65" s="2"/>
      <c r="K65" s="8"/>
      <c r="L65" s="8"/>
      <c r="M65" s="8"/>
      <c r="N65" s="2"/>
      <c r="O65" s="2"/>
    </row>
    <row r="66" spans="1:15" x14ac:dyDescent="0.25">
      <c r="A66" s="2" t="s">
        <v>13</v>
      </c>
      <c r="B66" s="2" t="s">
        <v>21</v>
      </c>
      <c r="C66" s="2">
        <v>100843</v>
      </c>
      <c r="D66" s="2" t="s">
        <v>24</v>
      </c>
      <c r="E66" s="2">
        <v>0.5</v>
      </c>
      <c r="F66" s="2">
        <v>0.8</v>
      </c>
      <c r="G66" s="5" t="s">
        <v>50</v>
      </c>
      <c r="H66" s="6">
        <v>4</v>
      </c>
      <c r="I66" s="2" t="s">
        <v>34</v>
      </c>
      <c r="J66" s="2">
        <v>0</v>
      </c>
      <c r="K66" s="8">
        <v>0</v>
      </c>
      <c r="L66" s="8">
        <v>20</v>
      </c>
      <c r="M66" s="8"/>
      <c r="N66" s="2" t="s">
        <v>10</v>
      </c>
      <c r="O66" s="6" t="s">
        <v>33</v>
      </c>
    </row>
    <row r="67" spans="1:15" x14ac:dyDescent="0.25">
      <c r="A67" s="2" t="s">
        <v>13</v>
      </c>
      <c r="B67" s="2" t="s">
        <v>21</v>
      </c>
      <c r="C67" s="2">
        <v>100843</v>
      </c>
      <c r="D67" s="2" t="s">
        <v>24</v>
      </c>
      <c r="E67" s="2">
        <v>0.5</v>
      </c>
      <c r="F67" s="2">
        <v>0.8</v>
      </c>
      <c r="G67" s="5" t="s">
        <v>50</v>
      </c>
      <c r="H67" s="6">
        <v>4</v>
      </c>
      <c r="I67" s="2" t="s">
        <v>34</v>
      </c>
      <c r="J67" s="2">
        <v>0</v>
      </c>
      <c r="K67" s="8">
        <v>0</v>
      </c>
      <c r="L67" s="8">
        <v>20</v>
      </c>
      <c r="M67" s="8"/>
      <c r="N67" s="2" t="s">
        <v>10</v>
      </c>
      <c r="O67" s="6" t="s">
        <v>33</v>
      </c>
    </row>
    <row r="68" spans="1:15" x14ac:dyDescent="0.25">
      <c r="A68" s="2" t="s">
        <v>13</v>
      </c>
      <c r="B68" s="2" t="s">
        <v>21</v>
      </c>
      <c r="C68" s="2">
        <v>100843</v>
      </c>
      <c r="D68" s="2" t="s">
        <v>24</v>
      </c>
      <c r="E68" s="2">
        <v>0.5</v>
      </c>
      <c r="F68" s="2">
        <v>0.8</v>
      </c>
      <c r="G68" s="5" t="s">
        <v>50</v>
      </c>
      <c r="H68" s="6">
        <v>4</v>
      </c>
      <c r="I68" s="2" t="s">
        <v>34</v>
      </c>
      <c r="J68" s="2">
        <v>0</v>
      </c>
      <c r="K68" s="8">
        <v>0</v>
      </c>
      <c r="L68" s="8">
        <v>20</v>
      </c>
      <c r="M68" s="8"/>
      <c r="N68" s="2" t="s">
        <v>10</v>
      </c>
      <c r="O68" s="6" t="s">
        <v>33</v>
      </c>
    </row>
    <row r="69" spans="1:15" x14ac:dyDescent="0.25">
      <c r="A69" s="2" t="s">
        <v>13</v>
      </c>
      <c r="B69" s="2" t="s">
        <v>21</v>
      </c>
      <c r="C69" s="2">
        <v>100843</v>
      </c>
      <c r="D69" s="2" t="s">
        <v>24</v>
      </c>
      <c r="E69" s="2">
        <v>0.5</v>
      </c>
      <c r="F69" s="2">
        <v>0.8</v>
      </c>
      <c r="G69" s="5" t="s">
        <v>50</v>
      </c>
      <c r="H69" s="6">
        <v>4</v>
      </c>
      <c r="I69" s="2" t="s">
        <v>34</v>
      </c>
      <c r="J69" s="2">
        <v>0</v>
      </c>
      <c r="K69" s="8">
        <v>0</v>
      </c>
      <c r="L69" s="8">
        <v>20</v>
      </c>
      <c r="M69" s="8"/>
      <c r="N69" s="2" t="s">
        <v>10</v>
      </c>
      <c r="O69" s="6" t="s">
        <v>33</v>
      </c>
    </row>
    <row r="70" spans="1:15" x14ac:dyDescent="0.25">
      <c r="A70" s="2" t="s">
        <v>13</v>
      </c>
      <c r="B70" s="2" t="s">
        <v>21</v>
      </c>
      <c r="C70" s="2">
        <v>100843</v>
      </c>
      <c r="D70" s="2" t="s">
        <v>24</v>
      </c>
      <c r="E70" s="2">
        <v>0.5</v>
      </c>
      <c r="F70" s="2">
        <v>0.8</v>
      </c>
      <c r="G70" s="5" t="s">
        <v>50</v>
      </c>
      <c r="H70" s="6">
        <v>4</v>
      </c>
      <c r="I70" s="2" t="s">
        <v>34</v>
      </c>
      <c r="J70" s="2">
        <v>0</v>
      </c>
      <c r="K70" s="8">
        <v>0</v>
      </c>
      <c r="L70" s="8">
        <v>20</v>
      </c>
      <c r="M70" s="8"/>
      <c r="N70" s="2" t="s">
        <v>10</v>
      </c>
      <c r="O70" s="6" t="s">
        <v>33</v>
      </c>
    </row>
    <row r="71" spans="1:15" x14ac:dyDescent="0.25">
      <c r="A71" s="2" t="s">
        <v>13</v>
      </c>
      <c r="B71" s="2" t="s">
        <v>21</v>
      </c>
      <c r="C71" s="2">
        <v>100843</v>
      </c>
      <c r="D71" s="2" t="s">
        <v>24</v>
      </c>
      <c r="E71" s="2">
        <v>0.5</v>
      </c>
      <c r="F71" s="2">
        <v>0.8</v>
      </c>
      <c r="G71" s="5" t="s">
        <v>50</v>
      </c>
      <c r="H71" s="6">
        <v>4</v>
      </c>
      <c r="I71" s="2" t="s">
        <v>34</v>
      </c>
      <c r="J71" s="2">
        <v>0</v>
      </c>
      <c r="K71" s="8">
        <v>0</v>
      </c>
      <c r="L71" s="8">
        <v>20</v>
      </c>
      <c r="M71" s="8"/>
      <c r="N71" s="2" t="s">
        <v>10</v>
      </c>
      <c r="O71" s="6" t="s">
        <v>33</v>
      </c>
    </row>
    <row r="72" spans="1:15" x14ac:dyDescent="0.25">
      <c r="A72" s="2" t="s">
        <v>13</v>
      </c>
      <c r="B72" s="2" t="s">
        <v>21</v>
      </c>
      <c r="C72" s="2">
        <v>100843</v>
      </c>
      <c r="D72" s="2" t="s">
        <v>24</v>
      </c>
      <c r="E72" s="2">
        <v>0.5</v>
      </c>
      <c r="F72" s="2">
        <v>0.8</v>
      </c>
      <c r="G72" s="5" t="s">
        <v>50</v>
      </c>
      <c r="H72" s="6">
        <v>4</v>
      </c>
      <c r="I72" s="2" t="s">
        <v>34</v>
      </c>
      <c r="J72" s="2">
        <v>0</v>
      </c>
      <c r="K72" s="8">
        <v>0</v>
      </c>
      <c r="L72" s="8">
        <v>20</v>
      </c>
      <c r="M72" s="8"/>
      <c r="N72" s="2" t="s">
        <v>10</v>
      </c>
      <c r="O72" s="6" t="s">
        <v>33</v>
      </c>
    </row>
    <row r="73" spans="1:15" x14ac:dyDescent="0.25">
      <c r="A73" s="2" t="s">
        <v>13</v>
      </c>
      <c r="B73" s="2" t="s">
        <v>21</v>
      </c>
      <c r="C73" s="2">
        <v>100843</v>
      </c>
      <c r="D73" s="2" t="s">
        <v>24</v>
      </c>
      <c r="E73" s="2">
        <v>0.5</v>
      </c>
      <c r="F73" s="2">
        <v>0.8</v>
      </c>
      <c r="G73" s="5" t="s">
        <v>50</v>
      </c>
      <c r="H73" s="6">
        <v>4</v>
      </c>
      <c r="I73" s="2" t="s">
        <v>34</v>
      </c>
      <c r="J73" s="2">
        <v>0</v>
      </c>
      <c r="K73" s="8">
        <v>0</v>
      </c>
      <c r="L73" s="8">
        <v>20</v>
      </c>
      <c r="M73" s="8"/>
      <c r="N73" s="2" t="s">
        <v>10</v>
      </c>
      <c r="O73" s="6" t="s">
        <v>33</v>
      </c>
    </row>
    <row r="74" spans="1:15" x14ac:dyDescent="0.25">
      <c r="A74" s="2" t="s">
        <v>13</v>
      </c>
      <c r="B74" s="2" t="s">
        <v>21</v>
      </c>
      <c r="C74" s="2">
        <v>100843</v>
      </c>
      <c r="D74" s="2" t="s">
        <v>24</v>
      </c>
      <c r="E74" s="2">
        <v>0.5</v>
      </c>
      <c r="F74" s="2">
        <v>0.8</v>
      </c>
      <c r="G74" s="5" t="s">
        <v>50</v>
      </c>
      <c r="H74" s="6">
        <v>4</v>
      </c>
      <c r="I74" s="2" t="s">
        <v>34</v>
      </c>
      <c r="J74" s="2">
        <v>0</v>
      </c>
      <c r="K74" s="8">
        <v>0</v>
      </c>
      <c r="L74" s="8">
        <v>20</v>
      </c>
      <c r="M74" s="8"/>
      <c r="N74" s="2" t="s">
        <v>10</v>
      </c>
      <c r="O74" s="6" t="s">
        <v>33</v>
      </c>
    </row>
    <row r="75" spans="1:15" x14ac:dyDescent="0.25">
      <c r="A75" s="2" t="s">
        <v>13</v>
      </c>
      <c r="B75" s="2" t="s">
        <v>21</v>
      </c>
      <c r="C75" s="2">
        <v>100843</v>
      </c>
      <c r="D75" s="2" t="s">
        <v>24</v>
      </c>
      <c r="E75" s="2">
        <v>0.5</v>
      </c>
      <c r="F75" s="2">
        <v>0.8</v>
      </c>
      <c r="G75" s="5" t="s">
        <v>50</v>
      </c>
      <c r="H75" s="6">
        <v>4</v>
      </c>
      <c r="I75" s="2" t="s">
        <v>34</v>
      </c>
      <c r="J75" s="2">
        <v>0</v>
      </c>
      <c r="K75" s="8">
        <v>0</v>
      </c>
      <c r="L75" s="8">
        <v>20</v>
      </c>
      <c r="M75" s="8"/>
      <c r="N75" s="2" t="s">
        <v>10</v>
      </c>
      <c r="O75" s="6" t="s">
        <v>33</v>
      </c>
    </row>
    <row r="76" spans="1:15" x14ac:dyDescent="0.25">
      <c r="A76" s="2" t="s">
        <v>13</v>
      </c>
      <c r="B76" s="2" t="s">
        <v>21</v>
      </c>
      <c r="C76" s="2">
        <v>100843</v>
      </c>
      <c r="D76" s="2" t="s">
        <v>24</v>
      </c>
      <c r="E76" s="2">
        <v>0.5</v>
      </c>
      <c r="F76" s="2">
        <v>0.8</v>
      </c>
      <c r="G76" s="5" t="s">
        <v>50</v>
      </c>
      <c r="H76" s="6">
        <v>4</v>
      </c>
      <c r="I76" s="2" t="s">
        <v>34</v>
      </c>
      <c r="J76" s="2">
        <v>0</v>
      </c>
      <c r="K76" s="8">
        <v>0</v>
      </c>
      <c r="L76" s="8">
        <v>20</v>
      </c>
      <c r="M76" s="8"/>
      <c r="N76" s="2" t="s">
        <v>10</v>
      </c>
      <c r="O76" s="6" t="s">
        <v>33</v>
      </c>
    </row>
    <row r="77" spans="1:15" x14ac:dyDescent="0.25">
      <c r="A77" s="2" t="s">
        <v>13</v>
      </c>
      <c r="B77" s="2" t="s">
        <v>21</v>
      </c>
      <c r="C77" s="2">
        <v>100843</v>
      </c>
      <c r="D77" s="2" t="s">
        <v>24</v>
      </c>
      <c r="E77" s="2">
        <v>0.5</v>
      </c>
      <c r="F77" s="2">
        <v>0.8</v>
      </c>
      <c r="G77" s="5" t="s">
        <v>50</v>
      </c>
      <c r="H77" s="6">
        <v>4</v>
      </c>
      <c r="I77" s="2" t="s">
        <v>34</v>
      </c>
      <c r="J77" s="2">
        <v>0</v>
      </c>
      <c r="K77" s="8">
        <v>0</v>
      </c>
      <c r="L77" s="8">
        <v>20</v>
      </c>
      <c r="M77" s="8"/>
      <c r="N77" s="2" t="s">
        <v>10</v>
      </c>
      <c r="O77" s="6" t="s">
        <v>33</v>
      </c>
    </row>
    <row r="78" spans="1:15" x14ac:dyDescent="0.25">
      <c r="A78" s="2" t="s">
        <v>13</v>
      </c>
      <c r="B78" s="2" t="s">
        <v>21</v>
      </c>
      <c r="C78" s="2">
        <v>100843</v>
      </c>
      <c r="D78" s="2" t="s">
        <v>24</v>
      </c>
      <c r="E78" s="2">
        <v>0.5</v>
      </c>
      <c r="F78" s="2">
        <v>0.8</v>
      </c>
      <c r="G78" s="5" t="s">
        <v>50</v>
      </c>
      <c r="H78" s="6">
        <v>4</v>
      </c>
      <c r="I78" s="2" t="s">
        <v>34</v>
      </c>
      <c r="J78" s="2">
        <v>0</v>
      </c>
      <c r="K78" s="8">
        <v>0</v>
      </c>
      <c r="L78" s="8">
        <v>20</v>
      </c>
      <c r="M78" s="8"/>
      <c r="N78" s="2" t="s">
        <v>10</v>
      </c>
      <c r="O78" s="6" t="s">
        <v>33</v>
      </c>
    </row>
    <row r="79" spans="1:15" x14ac:dyDescent="0.25">
      <c r="A79" s="2" t="s">
        <v>13</v>
      </c>
      <c r="B79" s="2" t="s">
        <v>21</v>
      </c>
      <c r="C79" s="2">
        <v>100843</v>
      </c>
      <c r="D79" s="2" t="s">
        <v>24</v>
      </c>
      <c r="E79" s="2">
        <v>0.5</v>
      </c>
      <c r="F79" s="2">
        <v>0.8</v>
      </c>
      <c r="G79" s="5" t="s">
        <v>50</v>
      </c>
      <c r="H79" s="6">
        <v>4</v>
      </c>
      <c r="I79" s="2" t="s">
        <v>34</v>
      </c>
      <c r="J79" s="2">
        <v>0</v>
      </c>
      <c r="K79" s="8">
        <v>0</v>
      </c>
      <c r="L79" s="8">
        <v>20</v>
      </c>
      <c r="M79" s="8"/>
      <c r="N79" s="2" t="s">
        <v>10</v>
      </c>
      <c r="O79" s="6" t="s">
        <v>33</v>
      </c>
    </row>
    <row r="80" spans="1:15" x14ac:dyDescent="0.25">
      <c r="A80" s="2" t="s">
        <v>13</v>
      </c>
      <c r="B80" s="2" t="s">
        <v>21</v>
      </c>
      <c r="C80" s="2">
        <v>100843</v>
      </c>
      <c r="D80" s="2" t="s">
        <v>24</v>
      </c>
      <c r="E80" s="2">
        <v>0.5</v>
      </c>
      <c r="F80" s="2">
        <v>0.8</v>
      </c>
      <c r="G80" s="5" t="s">
        <v>50</v>
      </c>
      <c r="H80" s="6">
        <v>4</v>
      </c>
      <c r="I80" s="2" t="s">
        <v>34</v>
      </c>
      <c r="J80" s="2">
        <v>0</v>
      </c>
      <c r="K80" s="8">
        <v>0</v>
      </c>
      <c r="L80" s="8">
        <v>20</v>
      </c>
      <c r="M80" s="8"/>
      <c r="N80" s="2" t="s">
        <v>10</v>
      </c>
      <c r="O80" s="6" t="s">
        <v>33</v>
      </c>
    </row>
    <row r="81" spans="1:15" x14ac:dyDescent="0.25">
      <c r="A81" s="2" t="s">
        <v>13</v>
      </c>
      <c r="B81" s="2" t="s">
        <v>21</v>
      </c>
      <c r="C81" s="2">
        <v>100843</v>
      </c>
      <c r="D81" s="2" t="s">
        <v>24</v>
      </c>
      <c r="E81" s="2">
        <v>0.5</v>
      </c>
      <c r="F81" s="2">
        <v>0.8</v>
      </c>
      <c r="G81" s="5" t="s">
        <v>50</v>
      </c>
      <c r="H81" s="6">
        <v>4</v>
      </c>
      <c r="I81" s="2" t="s">
        <v>34</v>
      </c>
      <c r="J81" s="2">
        <v>0</v>
      </c>
      <c r="K81" s="8">
        <v>0</v>
      </c>
      <c r="L81" s="8">
        <v>20</v>
      </c>
      <c r="M81" s="8"/>
      <c r="N81" s="2" t="s">
        <v>10</v>
      </c>
      <c r="O81" s="6" t="s">
        <v>33</v>
      </c>
    </row>
    <row r="82" spans="1:15" x14ac:dyDescent="0.25">
      <c r="A82" s="2" t="s">
        <v>13</v>
      </c>
      <c r="B82" s="2" t="s">
        <v>21</v>
      </c>
      <c r="C82" s="2">
        <v>100843</v>
      </c>
      <c r="D82" s="2" t="s">
        <v>24</v>
      </c>
      <c r="E82" s="2">
        <v>0.5</v>
      </c>
      <c r="F82" s="2">
        <v>0.8</v>
      </c>
      <c r="G82" s="5" t="s">
        <v>50</v>
      </c>
      <c r="H82" s="6">
        <v>4</v>
      </c>
      <c r="I82" s="2" t="s">
        <v>34</v>
      </c>
      <c r="J82" s="2">
        <v>0</v>
      </c>
      <c r="K82" s="8">
        <v>0</v>
      </c>
      <c r="L82" s="8">
        <v>20</v>
      </c>
      <c r="M82" s="8"/>
      <c r="N82" s="2" t="s">
        <v>10</v>
      </c>
      <c r="O82" s="6" t="s">
        <v>33</v>
      </c>
    </row>
    <row r="83" spans="1:15" x14ac:dyDescent="0.25">
      <c r="A83" s="2" t="s">
        <v>13</v>
      </c>
      <c r="B83" s="2" t="s">
        <v>21</v>
      </c>
      <c r="C83" s="2">
        <v>100843</v>
      </c>
      <c r="D83" s="2" t="s">
        <v>24</v>
      </c>
      <c r="E83" s="2">
        <v>0.5</v>
      </c>
      <c r="F83" s="2">
        <v>0.8</v>
      </c>
      <c r="G83" s="5" t="s">
        <v>50</v>
      </c>
      <c r="H83" s="6">
        <v>4</v>
      </c>
      <c r="I83" s="2" t="s">
        <v>34</v>
      </c>
      <c r="J83" s="2">
        <v>0</v>
      </c>
      <c r="K83" s="8">
        <v>0</v>
      </c>
      <c r="L83" s="8">
        <v>20</v>
      </c>
      <c r="M83" s="8"/>
      <c r="N83" s="2" t="s">
        <v>10</v>
      </c>
      <c r="O83" s="6" t="s">
        <v>33</v>
      </c>
    </row>
    <row r="84" spans="1:15" x14ac:dyDescent="0.25">
      <c r="A84" s="2" t="s">
        <v>13</v>
      </c>
      <c r="B84" s="2" t="s">
        <v>21</v>
      </c>
      <c r="C84" s="2">
        <v>100843</v>
      </c>
      <c r="D84" s="2" t="s">
        <v>24</v>
      </c>
      <c r="E84" s="2">
        <v>0.5</v>
      </c>
      <c r="F84" s="2">
        <v>0.8</v>
      </c>
      <c r="G84" s="5" t="s">
        <v>50</v>
      </c>
      <c r="H84" s="6">
        <v>4</v>
      </c>
      <c r="I84" s="2" t="s">
        <v>34</v>
      </c>
      <c r="J84" s="2">
        <v>0</v>
      </c>
      <c r="K84" s="8">
        <v>0</v>
      </c>
      <c r="L84" s="8">
        <v>20</v>
      </c>
      <c r="M84" s="8"/>
      <c r="N84" s="2" t="s">
        <v>10</v>
      </c>
      <c r="O84" s="6" t="s">
        <v>33</v>
      </c>
    </row>
    <row r="85" spans="1:15" x14ac:dyDescent="0.25">
      <c r="A85" s="2" t="s">
        <v>13</v>
      </c>
      <c r="B85" s="2" t="s">
        <v>21</v>
      </c>
      <c r="C85" s="2">
        <v>100843</v>
      </c>
      <c r="D85" s="2" t="s">
        <v>24</v>
      </c>
      <c r="E85" s="2">
        <v>0.5</v>
      </c>
      <c r="F85" s="2">
        <v>0.8</v>
      </c>
      <c r="G85" s="5" t="s">
        <v>50</v>
      </c>
      <c r="H85" s="6">
        <v>4</v>
      </c>
      <c r="I85" s="2" t="s">
        <v>34</v>
      </c>
      <c r="J85" s="2">
        <v>0</v>
      </c>
      <c r="K85" s="8">
        <v>0</v>
      </c>
      <c r="L85" s="8">
        <v>20</v>
      </c>
      <c r="M85" s="8"/>
      <c r="N85" s="2" t="s">
        <v>10</v>
      </c>
      <c r="O85" s="6" t="s">
        <v>33</v>
      </c>
    </row>
    <row r="86" spans="1:15" x14ac:dyDescent="0.25">
      <c r="A86" s="2" t="s">
        <v>13</v>
      </c>
      <c r="B86" s="2" t="s">
        <v>21</v>
      </c>
      <c r="C86" s="2">
        <v>100843</v>
      </c>
      <c r="D86" s="2" t="s">
        <v>24</v>
      </c>
      <c r="E86" s="2">
        <v>0.5</v>
      </c>
      <c r="F86" s="2">
        <v>0.8</v>
      </c>
      <c r="G86" s="5" t="s">
        <v>50</v>
      </c>
      <c r="H86" s="6">
        <v>4</v>
      </c>
      <c r="I86" s="2" t="s">
        <v>34</v>
      </c>
      <c r="J86" s="2">
        <v>0</v>
      </c>
      <c r="K86" s="8">
        <v>0</v>
      </c>
      <c r="L86" s="8">
        <v>20</v>
      </c>
      <c r="M86" s="8"/>
      <c r="N86" s="2" t="s">
        <v>10</v>
      </c>
      <c r="O86" s="6" t="s">
        <v>33</v>
      </c>
    </row>
    <row r="87" spans="1:15" x14ac:dyDescent="0.25">
      <c r="A87" s="2"/>
      <c r="B87" s="2"/>
      <c r="C87" s="2"/>
      <c r="D87" s="2"/>
      <c r="E87" s="2"/>
      <c r="F87" s="2"/>
      <c r="G87" s="5"/>
      <c r="H87" s="6"/>
      <c r="I87" s="2"/>
      <c r="J87" s="2"/>
      <c r="K87" s="8"/>
      <c r="L87" s="8"/>
      <c r="M87" s="8"/>
      <c r="N87" s="2"/>
      <c r="O87" s="6"/>
    </row>
    <row r="88" spans="1:15" x14ac:dyDescent="0.25">
      <c r="A88" s="2"/>
      <c r="B88" s="2"/>
      <c r="C88" s="2"/>
      <c r="D88" s="2"/>
      <c r="E88" s="2"/>
      <c r="F88" s="2"/>
      <c r="G88" s="5"/>
      <c r="H88" s="6"/>
      <c r="I88" s="2"/>
      <c r="J88" s="2"/>
      <c r="K88" s="8"/>
      <c r="L88" s="8"/>
      <c r="M88" s="8"/>
      <c r="N88" s="2"/>
      <c r="O88" s="6"/>
    </row>
    <row r="89" spans="1:15" x14ac:dyDescent="0.25">
      <c r="A89" s="2"/>
      <c r="B89" s="2"/>
      <c r="C89" s="2"/>
      <c r="D89" s="2"/>
      <c r="E89" s="2"/>
      <c r="F89" s="2"/>
      <c r="G89" s="5"/>
      <c r="H89" s="6"/>
      <c r="I89" s="2"/>
      <c r="J89" s="2"/>
      <c r="K89" s="8"/>
      <c r="L89" s="8"/>
      <c r="M89" s="8"/>
      <c r="N89" s="2"/>
      <c r="O89" s="6"/>
    </row>
    <row r="90" spans="1:15" x14ac:dyDescent="0.25">
      <c r="A90" s="2"/>
      <c r="B90" s="2"/>
      <c r="C90" s="2"/>
      <c r="D90" s="2"/>
      <c r="E90" s="2"/>
      <c r="F90" s="2"/>
      <c r="G90" s="5"/>
      <c r="H90" s="6"/>
      <c r="I90" s="2"/>
      <c r="J90" s="2"/>
      <c r="K90" s="8"/>
      <c r="L90" s="8"/>
      <c r="M90" s="8"/>
      <c r="N90" s="2"/>
      <c r="O90" s="6"/>
    </row>
    <row r="91" spans="1:15" x14ac:dyDescent="0.25">
      <c r="A91" s="2" t="s">
        <v>13</v>
      </c>
      <c r="B91" s="2" t="s">
        <v>35</v>
      </c>
      <c r="C91" s="2">
        <v>100837</v>
      </c>
      <c r="D91" s="2" t="s">
        <v>36</v>
      </c>
      <c r="E91" s="2">
        <v>0.5</v>
      </c>
      <c r="F91" s="2">
        <v>0.75</v>
      </c>
      <c r="G91" s="3" t="s">
        <v>51</v>
      </c>
      <c r="H91" s="2">
        <v>3</v>
      </c>
      <c r="I91" s="2" t="s">
        <v>34</v>
      </c>
      <c r="J91" s="2">
        <v>0</v>
      </c>
      <c r="K91" s="9">
        <v>0</v>
      </c>
      <c r="L91" s="9">
        <v>20</v>
      </c>
      <c r="M91" s="9"/>
      <c r="N91" s="2" t="s">
        <v>10</v>
      </c>
      <c r="O91" s="6" t="s">
        <v>33</v>
      </c>
    </row>
    <row r="92" spans="1:15" x14ac:dyDescent="0.25">
      <c r="A92" s="2" t="s">
        <v>13</v>
      </c>
      <c r="B92" s="2" t="s">
        <v>35</v>
      </c>
      <c r="C92" s="2">
        <v>100837</v>
      </c>
      <c r="D92" s="2" t="s">
        <v>36</v>
      </c>
      <c r="E92" s="2">
        <v>0.5</v>
      </c>
      <c r="F92" s="2">
        <v>0.75</v>
      </c>
      <c r="G92" s="3" t="s">
        <v>51</v>
      </c>
      <c r="H92" s="2">
        <v>3</v>
      </c>
      <c r="I92" s="2" t="s">
        <v>34</v>
      </c>
      <c r="J92" s="2">
        <v>0</v>
      </c>
      <c r="K92" s="9">
        <v>0</v>
      </c>
      <c r="L92" s="9">
        <v>20</v>
      </c>
      <c r="M92" s="9"/>
      <c r="N92" s="2" t="s">
        <v>10</v>
      </c>
      <c r="O92" s="6" t="s">
        <v>33</v>
      </c>
    </row>
    <row r="93" spans="1:15" x14ac:dyDescent="0.25">
      <c r="A93" s="2" t="s">
        <v>13</v>
      </c>
      <c r="B93" s="2" t="s">
        <v>35</v>
      </c>
      <c r="C93" s="2">
        <v>100837</v>
      </c>
      <c r="D93" s="2" t="s">
        <v>36</v>
      </c>
      <c r="E93" s="2">
        <v>0.5</v>
      </c>
      <c r="F93" s="2">
        <v>0.75</v>
      </c>
      <c r="G93" s="3" t="s">
        <v>51</v>
      </c>
      <c r="H93" s="2">
        <v>3</v>
      </c>
      <c r="I93" s="2" t="s">
        <v>34</v>
      </c>
      <c r="J93" s="2">
        <v>0</v>
      </c>
      <c r="K93" s="9">
        <v>0</v>
      </c>
      <c r="L93" s="9">
        <v>20</v>
      </c>
      <c r="M93" s="9"/>
      <c r="N93" s="2" t="s">
        <v>10</v>
      </c>
      <c r="O93" s="6" t="s">
        <v>33</v>
      </c>
    </row>
    <row r="94" spans="1:15" x14ac:dyDescent="0.25">
      <c r="A94" s="2" t="s">
        <v>13</v>
      </c>
      <c r="B94" s="2" t="s">
        <v>35</v>
      </c>
      <c r="C94" s="2">
        <v>100837</v>
      </c>
      <c r="D94" s="2" t="s">
        <v>36</v>
      </c>
      <c r="E94" s="2">
        <v>0.5</v>
      </c>
      <c r="F94" s="2">
        <v>0.75</v>
      </c>
      <c r="G94" s="3" t="s">
        <v>51</v>
      </c>
      <c r="H94" s="2">
        <v>3</v>
      </c>
      <c r="I94" s="2" t="s">
        <v>34</v>
      </c>
      <c r="J94" s="2">
        <v>0</v>
      </c>
      <c r="K94" s="9">
        <v>0</v>
      </c>
      <c r="L94" s="9">
        <v>20</v>
      </c>
      <c r="M94" s="9"/>
      <c r="N94" s="2" t="s">
        <v>10</v>
      </c>
      <c r="O94" s="6" t="s">
        <v>33</v>
      </c>
    </row>
    <row r="95" spans="1:15" x14ac:dyDescent="0.25">
      <c r="A95" s="2" t="s">
        <v>13</v>
      </c>
      <c r="B95" s="2" t="s">
        <v>35</v>
      </c>
      <c r="C95" s="2">
        <v>100837</v>
      </c>
      <c r="D95" s="2" t="s">
        <v>61</v>
      </c>
      <c r="E95" s="2">
        <v>0.5</v>
      </c>
      <c r="F95" s="2">
        <v>0.75</v>
      </c>
      <c r="G95" s="3" t="s">
        <v>51</v>
      </c>
      <c r="H95" s="2">
        <v>3</v>
      </c>
      <c r="I95" s="2" t="s">
        <v>34</v>
      </c>
      <c r="J95" s="2">
        <v>0</v>
      </c>
      <c r="K95" s="9">
        <v>0</v>
      </c>
      <c r="L95" s="9">
        <v>20</v>
      </c>
      <c r="M95" s="9"/>
      <c r="N95" s="2" t="s">
        <v>10</v>
      </c>
      <c r="O95" s="6" t="s">
        <v>33</v>
      </c>
    </row>
    <row r="96" spans="1:15" x14ac:dyDescent="0.25">
      <c r="A96" s="2" t="s">
        <v>13</v>
      </c>
      <c r="B96" s="2" t="s">
        <v>35</v>
      </c>
      <c r="C96" s="2">
        <v>100837</v>
      </c>
      <c r="D96" s="2" t="s">
        <v>61</v>
      </c>
      <c r="E96" s="2">
        <v>0.5</v>
      </c>
      <c r="F96" s="2">
        <v>0.75</v>
      </c>
      <c r="G96" s="3" t="s">
        <v>51</v>
      </c>
      <c r="H96" s="2">
        <v>3</v>
      </c>
      <c r="I96" s="2" t="s">
        <v>34</v>
      </c>
      <c r="J96" s="2">
        <v>0</v>
      </c>
      <c r="K96" s="9">
        <v>0</v>
      </c>
      <c r="L96" s="9">
        <v>20</v>
      </c>
      <c r="M96" s="9"/>
      <c r="N96" s="2" t="s">
        <v>10</v>
      </c>
      <c r="O96" s="6" t="s">
        <v>33</v>
      </c>
    </row>
    <row r="97" spans="1:15" x14ac:dyDescent="0.25">
      <c r="A97" s="2" t="s">
        <v>13</v>
      </c>
      <c r="B97" s="2" t="s">
        <v>35</v>
      </c>
      <c r="C97" s="2">
        <v>100837</v>
      </c>
      <c r="D97" s="2" t="s">
        <v>61</v>
      </c>
      <c r="E97" s="2">
        <v>0.5</v>
      </c>
      <c r="F97" s="2">
        <v>0.75</v>
      </c>
      <c r="G97" s="3" t="s">
        <v>51</v>
      </c>
      <c r="H97" s="2">
        <v>3</v>
      </c>
      <c r="I97" s="2" t="s">
        <v>34</v>
      </c>
      <c r="J97" s="2">
        <v>0</v>
      </c>
      <c r="K97" s="9">
        <v>0</v>
      </c>
      <c r="L97" s="9">
        <v>20</v>
      </c>
      <c r="M97" s="9"/>
      <c r="N97" s="2" t="s">
        <v>10</v>
      </c>
      <c r="O97" s="6" t="s">
        <v>33</v>
      </c>
    </row>
    <row r="98" spans="1:15" x14ac:dyDescent="0.25">
      <c r="A98" s="2" t="s">
        <v>13</v>
      </c>
      <c r="B98" s="2" t="s">
        <v>35</v>
      </c>
      <c r="C98" s="2">
        <v>100837</v>
      </c>
      <c r="D98" s="2" t="s">
        <v>61</v>
      </c>
      <c r="E98" s="2">
        <v>0.5</v>
      </c>
      <c r="F98" s="2">
        <v>0.75</v>
      </c>
      <c r="G98" s="3" t="s">
        <v>51</v>
      </c>
      <c r="H98" s="2">
        <v>3</v>
      </c>
      <c r="I98" s="2" t="s">
        <v>34</v>
      </c>
      <c r="J98" s="2">
        <v>0</v>
      </c>
      <c r="K98" s="9">
        <v>0</v>
      </c>
      <c r="L98" s="9">
        <v>20</v>
      </c>
      <c r="M98" s="9"/>
      <c r="N98" s="2" t="s">
        <v>10</v>
      </c>
      <c r="O98" s="6" t="s">
        <v>33</v>
      </c>
    </row>
    <row r="99" spans="1:15" x14ac:dyDescent="0.25">
      <c r="A99" s="2" t="s">
        <v>13</v>
      </c>
      <c r="B99" s="2" t="s">
        <v>35</v>
      </c>
      <c r="C99" s="2">
        <v>100837</v>
      </c>
      <c r="D99" s="2" t="s">
        <v>61</v>
      </c>
      <c r="E99" s="2">
        <v>0.5</v>
      </c>
      <c r="F99" s="2">
        <v>0.75</v>
      </c>
      <c r="G99" s="3" t="s">
        <v>51</v>
      </c>
      <c r="H99" s="2">
        <v>3</v>
      </c>
      <c r="I99" s="2" t="s">
        <v>34</v>
      </c>
      <c r="J99" s="2">
        <v>0</v>
      </c>
      <c r="K99" s="9">
        <v>0</v>
      </c>
      <c r="L99" s="9">
        <v>20</v>
      </c>
      <c r="M99" s="9"/>
      <c r="N99" s="2" t="s">
        <v>10</v>
      </c>
      <c r="O99" s="6" t="s">
        <v>33</v>
      </c>
    </row>
    <row r="100" spans="1:15" x14ac:dyDescent="0.25">
      <c r="A100" s="2" t="s">
        <v>13</v>
      </c>
      <c r="B100" s="2" t="s">
        <v>35</v>
      </c>
      <c r="C100" s="2">
        <v>100837</v>
      </c>
      <c r="D100" s="2" t="s">
        <v>61</v>
      </c>
      <c r="E100" s="2">
        <v>0.5</v>
      </c>
      <c r="F100" s="2">
        <v>0.75</v>
      </c>
      <c r="G100" s="3" t="s">
        <v>51</v>
      </c>
      <c r="H100" s="2">
        <v>3</v>
      </c>
      <c r="I100" s="2" t="s">
        <v>34</v>
      </c>
      <c r="J100" s="2">
        <v>0</v>
      </c>
      <c r="K100" s="9">
        <v>0</v>
      </c>
      <c r="L100" s="9">
        <v>20</v>
      </c>
      <c r="M100" s="9"/>
      <c r="N100" s="2" t="s">
        <v>10</v>
      </c>
      <c r="O100" s="6" t="s">
        <v>33</v>
      </c>
    </row>
    <row r="101" spans="1:15" x14ac:dyDescent="0.25">
      <c r="A101" s="2" t="s">
        <v>13</v>
      </c>
      <c r="B101" s="2" t="s">
        <v>35</v>
      </c>
      <c r="C101" s="2">
        <v>100837</v>
      </c>
      <c r="D101" s="2" t="s">
        <v>61</v>
      </c>
      <c r="E101" s="2">
        <v>0.5</v>
      </c>
      <c r="F101" s="2">
        <v>0.75</v>
      </c>
      <c r="G101" s="3" t="s">
        <v>51</v>
      </c>
      <c r="H101" s="2">
        <v>3</v>
      </c>
      <c r="I101" s="2" t="s">
        <v>34</v>
      </c>
      <c r="J101" s="2">
        <v>0</v>
      </c>
      <c r="K101" s="9">
        <v>0</v>
      </c>
      <c r="L101" s="9">
        <v>20</v>
      </c>
      <c r="M101" s="9"/>
      <c r="N101" s="2" t="s">
        <v>10</v>
      </c>
      <c r="O101" s="6" t="s">
        <v>33</v>
      </c>
    </row>
    <row r="102" spans="1:15" x14ac:dyDescent="0.25">
      <c r="A102" s="2" t="s">
        <v>13</v>
      </c>
      <c r="B102" s="2" t="s">
        <v>35</v>
      </c>
      <c r="C102" s="2">
        <v>100837</v>
      </c>
      <c r="D102" s="2" t="s">
        <v>61</v>
      </c>
      <c r="E102" s="2">
        <v>0.5</v>
      </c>
      <c r="F102" s="2">
        <v>0.75</v>
      </c>
      <c r="G102" s="3" t="s">
        <v>51</v>
      </c>
      <c r="H102" s="2">
        <v>3</v>
      </c>
      <c r="I102" s="2" t="s">
        <v>34</v>
      </c>
      <c r="J102" s="2">
        <v>0</v>
      </c>
      <c r="K102" s="9">
        <v>0</v>
      </c>
      <c r="L102" s="9">
        <v>20</v>
      </c>
      <c r="M102" s="9"/>
      <c r="N102" s="2" t="s">
        <v>10</v>
      </c>
      <c r="O102" s="6" t="s">
        <v>33</v>
      </c>
    </row>
    <row r="103" spans="1:15" x14ac:dyDescent="0.25">
      <c r="A103" s="2" t="s">
        <v>13</v>
      </c>
      <c r="B103" s="2" t="s">
        <v>35</v>
      </c>
      <c r="C103" s="2">
        <v>100837</v>
      </c>
      <c r="D103" s="2" t="s">
        <v>61</v>
      </c>
      <c r="E103" s="2">
        <v>0.5</v>
      </c>
      <c r="F103" s="2">
        <v>0.75</v>
      </c>
      <c r="G103" s="3" t="s">
        <v>51</v>
      </c>
      <c r="H103" s="2">
        <v>3</v>
      </c>
      <c r="I103" s="2" t="s">
        <v>34</v>
      </c>
      <c r="J103" s="2">
        <v>0</v>
      </c>
      <c r="K103" s="9">
        <v>0</v>
      </c>
      <c r="L103" s="9">
        <v>20</v>
      </c>
      <c r="M103" s="9"/>
      <c r="N103" s="2" t="s">
        <v>10</v>
      </c>
      <c r="O103" s="6" t="s">
        <v>33</v>
      </c>
    </row>
    <row r="104" spans="1:15" x14ac:dyDescent="0.25">
      <c r="A104" s="2" t="s">
        <v>13</v>
      </c>
      <c r="B104" s="2" t="s">
        <v>35</v>
      </c>
      <c r="C104" s="2">
        <v>100837</v>
      </c>
      <c r="D104" s="2" t="s">
        <v>61</v>
      </c>
      <c r="E104" s="2">
        <v>0.5</v>
      </c>
      <c r="F104" s="2">
        <v>0.75</v>
      </c>
      <c r="G104" s="3" t="s">
        <v>51</v>
      </c>
      <c r="H104" s="2">
        <v>3</v>
      </c>
      <c r="I104" s="2" t="s">
        <v>34</v>
      </c>
      <c r="J104" s="2">
        <v>0</v>
      </c>
      <c r="K104" s="9">
        <v>0</v>
      </c>
      <c r="L104" s="9">
        <v>20</v>
      </c>
      <c r="M104" s="9"/>
      <c r="N104" s="2" t="s">
        <v>10</v>
      </c>
      <c r="O104" s="6" t="s">
        <v>33</v>
      </c>
    </row>
    <row r="105" spans="1:15" x14ac:dyDescent="0.25">
      <c r="A105" s="2" t="s">
        <v>13</v>
      </c>
      <c r="B105" s="2" t="s">
        <v>35</v>
      </c>
      <c r="C105" s="2">
        <v>100837</v>
      </c>
      <c r="D105" s="2" t="s">
        <v>61</v>
      </c>
      <c r="E105" s="2">
        <v>0.5</v>
      </c>
      <c r="F105" s="2">
        <v>0.75</v>
      </c>
      <c r="G105" s="3" t="s">
        <v>51</v>
      </c>
      <c r="H105" s="2">
        <v>3</v>
      </c>
      <c r="I105" s="2" t="s">
        <v>34</v>
      </c>
      <c r="J105" s="2">
        <v>0</v>
      </c>
      <c r="K105" s="9">
        <v>0</v>
      </c>
      <c r="L105" s="9">
        <v>20</v>
      </c>
      <c r="M105" s="9"/>
      <c r="N105" s="2" t="s">
        <v>10</v>
      </c>
      <c r="O105" s="6" t="s">
        <v>33</v>
      </c>
    </row>
    <row r="106" spans="1:15" x14ac:dyDescent="0.25">
      <c r="A106" s="2" t="s">
        <v>13</v>
      </c>
      <c r="B106" s="2" t="s">
        <v>35</v>
      </c>
      <c r="C106" s="2">
        <v>100837</v>
      </c>
      <c r="D106" s="2" t="s">
        <v>61</v>
      </c>
      <c r="E106" s="2">
        <v>0.5</v>
      </c>
      <c r="F106" s="2">
        <v>0.75</v>
      </c>
      <c r="G106" s="3" t="s">
        <v>51</v>
      </c>
      <c r="H106" s="2">
        <v>3</v>
      </c>
      <c r="I106" s="2" t="s">
        <v>34</v>
      </c>
      <c r="J106" s="2">
        <v>0</v>
      </c>
      <c r="K106" s="9">
        <v>0</v>
      </c>
      <c r="L106" s="9">
        <v>20</v>
      </c>
      <c r="M106" s="9"/>
      <c r="N106" s="2" t="s">
        <v>10</v>
      </c>
      <c r="O106" s="6" t="s">
        <v>33</v>
      </c>
    </row>
    <row r="107" spans="1:15" x14ac:dyDescent="0.25">
      <c r="A107" s="2" t="s">
        <v>13</v>
      </c>
      <c r="B107" s="2" t="s">
        <v>35</v>
      </c>
      <c r="C107" s="2">
        <v>100837</v>
      </c>
      <c r="D107" s="2" t="s">
        <v>61</v>
      </c>
      <c r="E107" s="2">
        <v>0.5</v>
      </c>
      <c r="F107" s="2">
        <v>0.75</v>
      </c>
      <c r="G107" s="3" t="s">
        <v>51</v>
      </c>
      <c r="H107" s="2">
        <v>3</v>
      </c>
      <c r="I107" s="2" t="s">
        <v>34</v>
      </c>
      <c r="J107" s="2">
        <v>0</v>
      </c>
      <c r="K107" s="9">
        <v>0</v>
      </c>
      <c r="L107" s="9">
        <v>20</v>
      </c>
      <c r="M107" s="9"/>
      <c r="N107" s="2" t="s">
        <v>10</v>
      </c>
      <c r="O107" s="6" t="s">
        <v>33</v>
      </c>
    </row>
    <row r="108" spans="1:15" x14ac:dyDescent="0.25">
      <c r="A108" s="2" t="s">
        <v>13</v>
      </c>
      <c r="B108" s="2" t="s">
        <v>35</v>
      </c>
      <c r="C108" s="2">
        <v>100837</v>
      </c>
      <c r="D108" s="2" t="s">
        <v>61</v>
      </c>
      <c r="E108" s="2">
        <v>0.5</v>
      </c>
      <c r="F108" s="2">
        <v>0.75</v>
      </c>
      <c r="G108" s="3" t="s">
        <v>51</v>
      </c>
      <c r="H108" s="2">
        <v>3</v>
      </c>
      <c r="I108" s="2" t="s">
        <v>34</v>
      </c>
      <c r="J108" s="2">
        <v>0</v>
      </c>
      <c r="K108" s="9">
        <v>0</v>
      </c>
      <c r="L108" s="9">
        <v>20</v>
      </c>
      <c r="M108" s="9"/>
      <c r="N108" s="2" t="s">
        <v>10</v>
      </c>
      <c r="O108" s="6" t="s">
        <v>33</v>
      </c>
    </row>
    <row r="109" spans="1:15" x14ac:dyDescent="0.25">
      <c r="A109" s="2" t="s">
        <v>13</v>
      </c>
      <c r="B109" s="2" t="s">
        <v>35</v>
      </c>
      <c r="C109" s="2">
        <v>100837</v>
      </c>
      <c r="D109" s="2" t="s">
        <v>61</v>
      </c>
      <c r="E109" s="2">
        <v>0.5</v>
      </c>
      <c r="F109" s="2">
        <v>0.75</v>
      </c>
      <c r="G109" s="3" t="s">
        <v>51</v>
      </c>
      <c r="H109" s="2">
        <v>3</v>
      </c>
      <c r="I109" s="2" t="s">
        <v>34</v>
      </c>
      <c r="J109" s="2">
        <v>0</v>
      </c>
      <c r="K109" s="9">
        <v>0</v>
      </c>
      <c r="L109" s="9">
        <v>20</v>
      </c>
      <c r="M109" s="9"/>
      <c r="N109" s="2" t="s">
        <v>10</v>
      </c>
      <c r="O109" s="6" t="s">
        <v>33</v>
      </c>
    </row>
    <row r="110" spans="1:15" x14ac:dyDescent="0.25">
      <c r="A110" s="2" t="s">
        <v>13</v>
      </c>
      <c r="B110" s="2" t="s">
        <v>35</v>
      </c>
      <c r="C110" s="2">
        <v>100837</v>
      </c>
      <c r="D110" s="2" t="s">
        <v>61</v>
      </c>
      <c r="E110" s="2">
        <v>0.5</v>
      </c>
      <c r="F110" s="2">
        <v>0.75</v>
      </c>
      <c r="G110" s="3" t="s">
        <v>51</v>
      </c>
      <c r="H110" s="2">
        <v>3</v>
      </c>
      <c r="I110" s="2" t="s">
        <v>34</v>
      </c>
      <c r="J110" s="2">
        <v>0</v>
      </c>
      <c r="K110" s="9">
        <v>0</v>
      </c>
      <c r="L110" s="9">
        <v>20</v>
      </c>
      <c r="M110" s="9"/>
      <c r="N110" s="2" t="s">
        <v>10</v>
      </c>
      <c r="O110" s="6" t="s">
        <v>33</v>
      </c>
    </row>
    <row r="111" spans="1:15" x14ac:dyDescent="0.25">
      <c r="A111" s="2" t="s">
        <v>13</v>
      </c>
      <c r="B111" s="2" t="s">
        <v>35</v>
      </c>
      <c r="C111" s="2">
        <v>100837</v>
      </c>
      <c r="D111" s="2" t="s">
        <v>61</v>
      </c>
      <c r="E111" s="2">
        <v>0.5</v>
      </c>
      <c r="F111" s="2">
        <v>0.75</v>
      </c>
      <c r="G111" s="3" t="s">
        <v>51</v>
      </c>
      <c r="H111" s="2">
        <v>3</v>
      </c>
      <c r="I111" s="2" t="s">
        <v>34</v>
      </c>
      <c r="J111" s="2">
        <v>0</v>
      </c>
      <c r="K111" s="9">
        <v>0</v>
      </c>
      <c r="L111" s="9">
        <v>20</v>
      </c>
      <c r="M111" s="9"/>
      <c r="N111" s="2" t="s">
        <v>10</v>
      </c>
      <c r="O111" s="6" t="s">
        <v>33</v>
      </c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A13" sqref="A13:E14"/>
    </sheetView>
  </sheetViews>
  <sheetFormatPr defaultRowHeight="15" x14ac:dyDescent="0.25"/>
  <cols>
    <col min="4" max="4" width="23.7109375" customWidth="1"/>
    <col min="7" max="7" width="24.140625" customWidth="1"/>
    <col min="8" max="8" width="15" customWidth="1"/>
    <col min="9" max="9" width="14.42578125" customWidth="1"/>
    <col min="10" max="10" width="17" customWidth="1"/>
  </cols>
  <sheetData>
    <row r="1" spans="1:13" x14ac:dyDescent="0.25">
      <c r="A1" t="s">
        <v>0</v>
      </c>
      <c r="B1" t="s">
        <v>1</v>
      </c>
      <c r="C1" t="s">
        <v>17</v>
      </c>
      <c r="D1" t="s">
        <v>2</v>
      </c>
      <c r="E1" t="s">
        <v>12</v>
      </c>
      <c r="F1" t="s">
        <v>3</v>
      </c>
      <c r="G1" t="s">
        <v>19</v>
      </c>
      <c r="H1" t="s">
        <v>6</v>
      </c>
      <c r="I1" t="s">
        <v>5</v>
      </c>
      <c r="J1" t="s">
        <v>7</v>
      </c>
      <c r="K1" t="s">
        <v>4</v>
      </c>
      <c r="L1" t="s">
        <v>8</v>
      </c>
    </row>
    <row r="2" spans="1:13" ht="16.5" x14ac:dyDescent="0.3">
      <c r="B2" t="s">
        <v>9</v>
      </c>
      <c r="C2" t="s">
        <v>18</v>
      </c>
      <c r="D2" s="1" t="s">
        <v>11</v>
      </c>
      <c r="E2" s="1" t="s">
        <v>13</v>
      </c>
      <c r="F2" t="s">
        <v>15</v>
      </c>
    </row>
    <row r="3" spans="1:13" ht="16.5" x14ac:dyDescent="0.3">
      <c r="B3" t="s">
        <v>9</v>
      </c>
      <c r="C3" t="s">
        <v>18</v>
      </c>
      <c r="D3" s="1" t="s">
        <v>11</v>
      </c>
      <c r="E3" s="1" t="s">
        <v>13</v>
      </c>
      <c r="F3" t="s">
        <v>15</v>
      </c>
    </row>
    <row r="4" spans="1:13" ht="16.5" x14ac:dyDescent="0.3">
      <c r="B4" t="s">
        <v>9</v>
      </c>
      <c r="C4" t="s">
        <v>18</v>
      </c>
      <c r="D4" s="1" t="s">
        <v>11</v>
      </c>
      <c r="E4" s="1" t="s">
        <v>13</v>
      </c>
      <c r="F4" t="s">
        <v>15</v>
      </c>
    </row>
    <row r="5" spans="1:13" ht="16.5" x14ac:dyDescent="0.3">
      <c r="B5" t="s">
        <v>9</v>
      </c>
      <c r="C5" t="s">
        <v>18</v>
      </c>
      <c r="D5" s="1" t="s">
        <v>11</v>
      </c>
      <c r="E5" s="1" t="s">
        <v>13</v>
      </c>
      <c r="F5" t="s">
        <v>15</v>
      </c>
    </row>
    <row r="6" spans="1:13" ht="16.5" x14ac:dyDescent="0.3">
      <c r="B6" t="s">
        <v>9</v>
      </c>
      <c r="C6" t="s">
        <v>18</v>
      </c>
      <c r="D6" s="1" t="s">
        <v>11</v>
      </c>
      <c r="E6" s="1" t="s">
        <v>13</v>
      </c>
      <c r="F6" t="s">
        <v>15</v>
      </c>
    </row>
    <row r="7" spans="1:13" ht="16.5" x14ac:dyDescent="0.3">
      <c r="E7" s="1"/>
    </row>
    <row r="8" spans="1:13" ht="16.5" x14ac:dyDescent="0.3">
      <c r="B8" t="s">
        <v>10</v>
      </c>
      <c r="C8" t="s">
        <v>18</v>
      </c>
      <c r="D8" s="1" t="s">
        <v>11</v>
      </c>
      <c r="E8" s="1" t="s">
        <v>13</v>
      </c>
      <c r="F8" t="s">
        <v>15</v>
      </c>
    </row>
    <row r="9" spans="1:13" ht="16.5" x14ac:dyDescent="0.3">
      <c r="B9" t="s">
        <v>10</v>
      </c>
      <c r="C9" t="s">
        <v>18</v>
      </c>
      <c r="D9" s="1" t="s">
        <v>11</v>
      </c>
      <c r="E9" s="1" t="s">
        <v>13</v>
      </c>
      <c r="F9" t="s">
        <v>15</v>
      </c>
    </row>
    <row r="10" spans="1:13" ht="16.5" x14ac:dyDescent="0.3">
      <c r="B10" t="s">
        <v>10</v>
      </c>
      <c r="C10" t="s">
        <v>18</v>
      </c>
      <c r="D10" s="1" t="s">
        <v>11</v>
      </c>
      <c r="E10" s="1" t="s">
        <v>13</v>
      </c>
      <c r="F10" t="s">
        <v>15</v>
      </c>
      <c r="J10" s="1"/>
    </row>
    <row r="11" spans="1:13" ht="16.5" x14ac:dyDescent="0.3">
      <c r="B11" t="s">
        <v>10</v>
      </c>
      <c r="C11" t="s">
        <v>18</v>
      </c>
      <c r="D11" s="1" t="s">
        <v>11</v>
      </c>
      <c r="E11" s="1" t="s">
        <v>13</v>
      </c>
      <c r="F11" t="s">
        <v>15</v>
      </c>
      <c r="J11" s="1"/>
    </row>
    <row r="13" spans="1:13" ht="16.5" x14ac:dyDescent="0.3">
      <c r="A13">
        <v>601</v>
      </c>
      <c r="B13" t="s">
        <v>9</v>
      </c>
      <c r="C13" t="s">
        <v>18</v>
      </c>
      <c r="D13" s="1" t="s">
        <v>14</v>
      </c>
      <c r="E13" s="1" t="s">
        <v>13</v>
      </c>
      <c r="F13" t="s">
        <v>16</v>
      </c>
    </row>
    <row r="14" spans="1:13" ht="16.5" x14ac:dyDescent="0.3">
      <c r="A14">
        <v>600</v>
      </c>
      <c r="B14" t="s">
        <v>9</v>
      </c>
      <c r="C14" t="s">
        <v>18</v>
      </c>
      <c r="D14" s="1" t="s">
        <v>14</v>
      </c>
      <c r="E14" s="1" t="s">
        <v>13</v>
      </c>
      <c r="F14" t="s">
        <v>16</v>
      </c>
      <c r="M14" t="s">
        <v>74</v>
      </c>
    </row>
    <row r="17" spans="2:13" ht="16.5" x14ac:dyDescent="0.3">
      <c r="B17" t="s">
        <v>9</v>
      </c>
      <c r="C17" t="s">
        <v>18</v>
      </c>
      <c r="D17" s="1" t="s">
        <v>11</v>
      </c>
      <c r="E17" s="1" t="s">
        <v>13</v>
      </c>
      <c r="K17" t="s">
        <v>15</v>
      </c>
      <c r="M1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Kelly</dc:creator>
  <cp:lastModifiedBy>T Kelly</cp:lastModifiedBy>
  <dcterms:created xsi:type="dcterms:W3CDTF">2020-06-10T07:50:03Z</dcterms:created>
  <dcterms:modified xsi:type="dcterms:W3CDTF">2024-05-14T15:12:41Z</dcterms:modified>
</cp:coreProperties>
</file>