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ony\Bonn\Data\WoRMS\videos\IEECR_data\mouse1\"/>
    </mc:Choice>
  </mc:AlternateContent>
  <xr:revisionPtr revIDLastSave="0" documentId="13_ncr:1_{A6DCA923-FD5D-46B5-9543-D20DBE2229D3}" xr6:coauthVersionLast="47" xr6:coauthVersionMax="47" xr10:uidLastSave="{00000000-0000-0000-0000-000000000000}"/>
  <bookViews>
    <workbookView xWindow="2340" yWindow="2340" windowWidth="21600" windowHeight="11385" xr2:uid="{CE69E9F1-D86F-4645-8CF8-62F2EEF7B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G24" i="1"/>
  <c r="F24" i="1"/>
  <c r="H24" i="1" s="1"/>
  <c r="D24" i="1"/>
  <c r="G23" i="1"/>
  <c r="F23" i="1"/>
  <c r="H23" i="1" s="1"/>
  <c r="D23" i="1"/>
  <c r="G22" i="1"/>
  <c r="F22" i="1"/>
  <c r="H22" i="1" s="1"/>
  <c r="D22" i="1"/>
  <c r="G21" i="1"/>
  <c r="F21" i="1"/>
  <c r="H21" i="1" s="1"/>
  <c r="D21" i="1"/>
  <c r="G20" i="1"/>
  <c r="F20" i="1"/>
  <c r="D20" i="1"/>
  <c r="G19" i="1"/>
  <c r="F19" i="1"/>
  <c r="H19" i="1" s="1"/>
  <c r="D19" i="1"/>
  <c r="G18" i="1"/>
  <c r="F18" i="1"/>
  <c r="D18" i="1"/>
  <c r="G17" i="1"/>
  <c r="F17" i="1"/>
  <c r="D17" i="1"/>
  <c r="G16" i="1"/>
  <c r="F16" i="1"/>
  <c r="D16" i="1"/>
  <c r="G15" i="1"/>
  <c r="F15" i="1"/>
  <c r="H15" i="1" s="1"/>
  <c r="D15" i="1"/>
  <c r="G14" i="1"/>
  <c r="F14" i="1"/>
  <c r="H14" i="1" s="1"/>
  <c r="D14" i="1"/>
  <c r="G13" i="1"/>
  <c r="F13" i="1"/>
  <c r="D13" i="1"/>
  <c r="G12" i="1"/>
  <c r="F12" i="1"/>
  <c r="D12" i="1"/>
  <c r="G11" i="1"/>
  <c r="F11" i="1"/>
  <c r="H11" i="1" s="1"/>
  <c r="D11" i="1"/>
  <c r="G10" i="1"/>
  <c r="F10" i="1"/>
  <c r="D10" i="1"/>
  <c r="G9" i="1"/>
  <c r="F9" i="1"/>
  <c r="D9" i="1"/>
  <c r="G8" i="1"/>
  <c r="F8" i="1"/>
  <c r="D8" i="1"/>
  <c r="G7" i="1"/>
  <c r="F7" i="1"/>
  <c r="H7" i="1" s="1"/>
  <c r="D7" i="1"/>
  <c r="G6" i="1"/>
  <c r="F6" i="1"/>
  <c r="H6" i="1" s="1"/>
  <c r="D6" i="1"/>
  <c r="G5" i="1"/>
  <c r="F5" i="1"/>
  <c r="D5" i="1"/>
  <c r="G4" i="1"/>
  <c r="F4" i="1"/>
  <c r="D4" i="1"/>
  <c r="G3" i="1"/>
  <c r="F3" i="1"/>
  <c r="H3" i="1" s="1"/>
  <c r="D3" i="1"/>
  <c r="G2" i="1"/>
  <c r="F2" i="1"/>
  <c r="D2" i="1"/>
  <c r="H17" i="1" l="1"/>
  <c r="H4" i="1"/>
  <c r="H12" i="1"/>
  <c r="H20" i="1"/>
  <c r="H9" i="1"/>
  <c r="H10" i="1"/>
  <c r="H18" i="1"/>
  <c r="H5" i="1"/>
  <c r="H13" i="1"/>
  <c r="H2" i="1"/>
  <c r="K24" i="1" s="1"/>
  <c r="H8" i="1"/>
  <c r="H16" i="1"/>
</calcChain>
</file>

<file path=xl/sharedStrings.xml><?xml version="1.0" encoding="utf-8"?>
<sst xmlns="http://schemas.openxmlformats.org/spreadsheetml/2006/main" count="19" uniqueCount="19">
  <si>
    <t>MOUSE 1</t>
  </si>
  <si>
    <t>start_frame</t>
  </si>
  <si>
    <t>end_frame</t>
  </si>
  <si>
    <t>duration s</t>
  </si>
  <si>
    <t>Freq per min</t>
  </si>
  <si>
    <t>comment</t>
  </si>
  <si>
    <t>length px</t>
  </si>
  <si>
    <t>diam px</t>
  </si>
  <si>
    <t>/media/2Photon/Nicola/Gcamp6syn/mouse #1/O583_control/2nd imaging/</t>
  </si>
  <si>
    <t>duration</t>
  </si>
  <si>
    <t>length</t>
  </si>
  <si>
    <t>diam</t>
  </si>
  <si>
    <t>speed</t>
  </si>
  <si>
    <t>length  μm</t>
  </si>
  <si>
    <t>diam  μm</t>
  </si>
  <si>
    <t>speed  μm/s</t>
  </si>
  <si>
    <t>pixelsize</t>
  </si>
  <si>
    <t>diam_px</t>
  </si>
  <si>
    <t>diam_prof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</si>
</sst>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89B33606-F42A-4E53-B55F-F57DA19A443F}"/>
    <cellStyle name="Normal 3" xfId="2" xr:uid="{88494BD5-9F55-4EFD-BA64-32A012478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1084-B601-4426-8158-21ED7448272E}">
  <dimension ref="A1:Q30"/>
  <sheetViews>
    <sheetView tabSelected="1" workbookViewId="0">
      <selection activeCell="K18" sqref="K18"/>
    </sheetView>
  </sheetViews>
  <sheetFormatPr defaultRowHeight="15" x14ac:dyDescent="0.25"/>
  <cols>
    <col min="10" max="10" width="1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9</v>
      </c>
      <c r="F1" t="s">
        <v>10</v>
      </c>
      <c r="G1" t="s">
        <v>11</v>
      </c>
      <c r="H1" t="s">
        <v>12</v>
      </c>
      <c r="I1" t="s">
        <v>17</v>
      </c>
      <c r="J1" t="s">
        <v>18</v>
      </c>
      <c r="K1" t="s">
        <v>4</v>
      </c>
      <c r="L1" t="s">
        <v>5</v>
      </c>
      <c r="M1" t="s">
        <v>16</v>
      </c>
      <c r="P1" t="s">
        <v>6</v>
      </c>
      <c r="Q1" t="s">
        <v>7</v>
      </c>
    </row>
    <row r="2" spans="1:17" ht="15.75" x14ac:dyDescent="0.25">
      <c r="A2" t="s">
        <v>8</v>
      </c>
      <c r="B2">
        <v>1</v>
      </c>
      <c r="C2">
        <v>135</v>
      </c>
      <c r="D2">
        <f t="shared" ref="D2:D24" si="0">(C2-B2)/15</f>
        <v>8.9333333333333336</v>
      </c>
      <c r="F2">
        <f>(P2*1.579)</f>
        <v>103.86662</v>
      </c>
      <c r="G2">
        <f>(Q2*1.579)</f>
        <v>139.91519</v>
      </c>
      <c r="H2">
        <f t="shared" ref="H2:H24" si="1">F2/D2</f>
        <v>11.626860447761194</v>
      </c>
      <c r="I2" s="1">
        <v>173</v>
      </c>
      <c r="J2">
        <f>I2*M$2</f>
        <v>273.16699999999997</v>
      </c>
      <c r="L2" t="s">
        <v>3</v>
      </c>
      <c r="M2">
        <v>1.579</v>
      </c>
      <c r="P2">
        <v>65.78</v>
      </c>
      <c r="Q2">
        <v>88.61</v>
      </c>
    </row>
    <row r="3" spans="1:17" ht="15.75" x14ac:dyDescent="0.25">
      <c r="B3">
        <v>1</v>
      </c>
      <c r="C3">
        <v>232</v>
      </c>
      <c r="D3">
        <f t="shared" si="0"/>
        <v>15.4</v>
      </c>
      <c r="F3">
        <f>(P3*1.579)</f>
        <v>399.48699999999997</v>
      </c>
      <c r="G3">
        <f>(Q3*1.579)</f>
        <v>110.08788</v>
      </c>
      <c r="H3">
        <f t="shared" si="1"/>
        <v>25.940714285714282</v>
      </c>
      <c r="I3" s="1">
        <v>166</v>
      </c>
      <c r="J3">
        <f t="shared" ref="J3:J30" si="2">I3*M$2</f>
        <v>262.11399999999998</v>
      </c>
      <c r="L3" t="s">
        <v>13</v>
      </c>
      <c r="P3">
        <v>253</v>
      </c>
      <c r="Q3">
        <v>69.72</v>
      </c>
    </row>
    <row r="4" spans="1:17" ht="15.75" x14ac:dyDescent="0.25">
      <c r="B4">
        <v>1</v>
      </c>
      <c r="C4">
        <v>702</v>
      </c>
      <c r="D4">
        <f t="shared" si="0"/>
        <v>46.733333333333334</v>
      </c>
      <c r="F4">
        <f>(P4*1.579)</f>
        <v>877.02396999999985</v>
      </c>
      <c r="G4">
        <f>(Q4*1.579)</f>
        <v>179.15333999999999</v>
      </c>
      <c r="H4">
        <f t="shared" si="1"/>
        <v>18.766561412268185</v>
      </c>
      <c r="I4" s="1">
        <v>184</v>
      </c>
      <c r="J4">
        <f t="shared" si="2"/>
        <v>290.536</v>
      </c>
      <c r="L4" t="s">
        <v>14</v>
      </c>
      <c r="P4">
        <v>555.42999999999995</v>
      </c>
      <c r="Q4">
        <v>113.46</v>
      </c>
    </row>
    <row r="5" spans="1:17" ht="15.75" x14ac:dyDescent="0.25">
      <c r="B5">
        <v>574</v>
      </c>
      <c r="C5">
        <v>942</v>
      </c>
      <c r="D5">
        <f t="shared" si="0"/>
        <v>24.533333333333335</v>
      </c>
      <c r="F5">
        <f>(P5*1.579)</f>
        <v>375.17039999999997</v>
      </c>
      <c r="G5">
        <f>(Q5*1.579)</f>
        <v>147.38386</v>
      </c>
      <c r="H5">
        <f t="shared" si="1"/>
        <v>15.292271739130433</v>
      </c>
      <c r="I5" s="1">
        <v>167</v>
      </c>
      <c r="J5">
        <f t="shared" si="2"/>
        <v>263.69299999999998</v>
      </c>
      <c r="L5" t="s">
        <v>15</v>
      </c>
      <c r="P5">
        <v>237.6</v>
      </c>
      <c r="Q5">
        <v>93.34</v>
      </c>
    </row>
    <row r="6" spans="1:17" ht="15.75" x14ac:dyDescent="0.25">
      <c r="B6">
        <v>904</v>
      </c>
      <c r="C6">
        <v>1629</v>
      </c>
      <c r="D6">
        <f t="shared" si="0"/>
        <v>48.333333333333336</v>
      </c>
      <c r="F6">
        <f>(P6*1.579)</f>
        <v>1060.7721999999999</v>
      </c>
      <c r="G6">
        <f>(Q6*1.579)</f>
        <v>171.4794</v>
      </c>
      <c r="H6">
        <f t="shared" si="1"/>
        <v>21.947011034482756</v>
      </c>
      <c r="I6" s="1">
        <v>166</v>
      </c>
      <c r="J6">
        <f t="shared" si="2"/>
        <v>262.11399999999998</v>
      </c>
      <c r="P6">
        <v>671.8</v>
      </c>
      <c r="Q6">
        <v>108.6</v>
      </c>
    </row>
    <row r="7" spans="1:17" ht="15.75" x14ac:dyDescent="0.25">
      <c r="B7">
        <v>1711</v>
      </c>
      <c r="C7">
        <v>2112</v>
      </c>
      <c r="D7">
        <f t="shared" si="0"/>
        <v>26.733333333333334</v>
      </c>
      <c r="F7">
        <f>(P7*1.579)</f>
        <v>681.07006999999999</v>
      </c>
      <c r="G7">
        <f>(Q7*1.579)</f>
        <v>171.95310000000001</v>
      </c>
      <c r="H7">
        <f t="shared" si="1"/>
        <v>25.476436533665833</v>
      </c>
      <c r="I7" s="1">
        <v>183</v>
      </c>
      <c r="J7">
        <f t="shared" si="2"/>
        <v>288.95699999999999</v>
      </c>
      <c r="P7">
        <v>431.33</v>
      </c>
      <c r="Q7">
        <v>108.9</v>
      </c>
    </row>
    <row r="8" spans="1:17" ht="15.75" x14ac:dyDescent="0.25">
      <c r="B8">
        <v>1975</v>
      </c>
      <c r="C8">
        <v>2316</v>
      </c>
      <c r="D8">
        <f t="shared" si="0"/>
        <v>22.733333333333334</v>
      </c>
      <c r="F8">
        <f>(P8*1.579)</f>
        <v>629.84730999999999</v>
      </c>
      <c r="G8">
        <f>(Q8*1.579)</f>
        <v>152.21559999999999</v>
      </c>
      <c r="H8">
        <f t="shared" si="1"/>
        <v>27.705893401759528</v>
      </c>
      <c r="I8" s="1">
        <v>166</v>
      </c>
      <c r="J8">
        <f t="shared" si="2"/>
        <v>262.11399999999998</v>
      </c>
      <c r="P8">
        <v>398.89</v>
      </c>
      <c r="Q8">
        <v>96.4</v>
      </c>
    </row>
    <row r="9" spans="1:17" ht="15.75" x14ac:dyDescent="0.25">
      <c r="B9">
        <v>2407</v>
      </c>
      <c r="C9">
        <v>2951</v>
      </c>
      <c r="D9">
        <f t="shared" si="0"/>
        <v>36.266666666666666</v>
      </c>
      <c r="F9">
        <f>(P9*1.579)</f>
        <v>831.42244999999991</v>
      </c>
      <c r="G9">
        <f>(Q9*1.579)</f>
        <v>154.96305999999998</v>
      </c>
      <c r="H9">
        <f t="shared" si="1"/>
        <v>22.925251378676467</v>
      </c>
      <c r="I9" s="1">
        <v>166</v>
      </c>
      <c r="J9">
        <f t="shared" si="2"/>
        <v>262.11399999999998</v>
      </c>
      <c r="P9">
        <v>526.54999999999995</v>
      </c>
      <c r="Q9">
        <v>98.14</v>
      </c>
    </row>
    <row r="10" spans="1:17" ht="15.75" x14ac:dyDescent="0.25">
      <c r="B10">
        <v>2577</v>
      </c>
      <c r="C10">
        <v>3016</v>
      </c>
      <c r="D10">
        <f t="shared" si="0"/>
        <v>29.266666666666666</v>
      </c>
      <c r="F10">
        <f>(P10*1.579)</f>
        <v>505.62738000000002</v>
      </c>
      <c r="G10">
        <f>(Q10*1.579)</f>
        <v>168.03718000000001</v>
      </c>
      <c r="H10">
        <f t="shared" si="1"/>
        <v>17.276561958997725</v>
      </c>
      <c r="I10" s="1">
        <v>168</v>
      </c>
      <c r="J10">
        <f t="shared" si="2"/>
        <v>265.27199999999999</v>
      </c>
      <c r="P10">
        <v>320.22000000000003</v>
      </c>
      <c r="Q10">
        <v>106.42</v>
      </c>
    </row>
    <row r="11" spans="1:17" ht="15.75" x14ac:dyDescent="0.25">
      <c r="B11">
        <v>2800</v>
      </c>
      <c r="C11">
        <v>3172</v>
      </c>
      <c r="D11">
        <f t="shared" si="0"/>
        <v>24.8</v>
      </c>
      <c r="F11">
        <f>(P11*1.579)</f>
        <v>657.27454</v>
      </c>
      <c r="G11">
        <f>(Q11*1.579)</f>
        <v>171.71625</v>
      </c>
      <c r="H11">
        <f t="shared" si="1"/>
        <v>26.503005645161288</v>
      </c>
      <c r="I11" s="1">
        <v>169</v>
      </c>
      <c r="J11">
        <f t="shared" si="2"/>
        <v>266.851</v>
      </c>
      <c r="P11">
        <v>416.26</v>
      </c>
      <c r="Q11">
        <v>108.75</v>
      </c>
    </row>
    <row r="12" spans="1:17" ht="15.75" x14ac:dyDescent="0.25">
      <c r="B12">
        <v>3249</v>
      </c>
      <c r="C12">
        <v>3642</v>
      </c>
      <c r="D12">
        <f t="shared" si="0"/>
        <v>26.2</v>
      </c>
      <c r="F12">
        <f>(P12*1.579)</f>
        <v>516.58564000000001</v>
      </c>
      <c r="G12">
        <f>(Q12*1.579)</f>
        <v>192.30641</v>
      </c>
      <c r="H12">
        <f t="shared" si="1"/>
        <v>19.717009160305345</v>
      </c>
      <c r="I12" s="1">
        <v>166</v>
      </c>
      <c r="J12">
        <f t="shared" si="2"/>
        <v>262.11399999999998</v>
      </c>
      <c r="P12">
        <v>327.16000000000003</v>
      </c>
      <c r="Q12">
        <v>121.79</v>
      </c>
    </row>
    <row r="13" spans="1:17" ht="15.75" x14ac:dyDescent="0.25">
      <c r="B13">
        <v>3851</v>
      </c>
      <c r="C13">
        <v>4262</v>
      </c>
      <c r="D13">
        <f t="shared" si="0"/>
        <v>27.4</v>
      </c>
      <c r="F13">
        <f>(P13*1.579)</f>
        <v>492.23746</v>
      </c>
      <c r="G13">
        <f>(Q13*1.579)</f>
        <v>147.22595999999999</v>
      </c>
      <c r="H13">
        <f t="shared" si="1"/>
        <v>17.964870802919709</v>
      </c>
      <c r="I13" s="1">
        <v>166</v>
      </c>
      <c r="J13">
        <f t="shared" si="2"/>
        <v>262.11399999999998</v>
      </c>
      <c r="P13">
        <v>311.74</v>
      </c>
      <c r="Q13">
        <v>93.24</v>
      </c>
    </row>
    <row r="14" spans="1:17" ht="15.75" x14ac:dyDescent="0.25">
      <c r="B14">
        <v>4297</v>
      </c>
      <c r="C14">
        <v>4750</v>
      </c>
      <c r="D14">
        <f t="shared" si="0"/>
        <v>30.2</v>
      </c>
      <c r="F14">
        <f>(P14*1.579)</f>
        <v>558.08176000000003</v>
      </c>
      <c r="G14">
        <f>(Q14*1.579)</f>
        <v>153.93670999999998</v>
      </c>
      <c r="H14">
        <f t="shared" si="1"/>
        <v>18.479528476821194</v>
      </c>
      <c r="I14" s="1">
        <v>166</v>
      </c>
      <c r="J14">
        <f t="shared" si="2"/>
        <v>262.11399999999998</v>
      </c>
      <c r="P14">
        <v>353.44</v>
      </c>
      <c r="Q14">
        <v>97.49</v>
      </c>
    </row>
    <row r="15" spans="1:17" ht="15.75" x14ac:dyDescent="0.25">
      <c r="B15">
        <v>4760</v>
      </c>
      <c r="C15">
        <v>5178</v>
      </c>
      <c r="D15">
        <f t="shared" si="0"/>
        <v>27.866666666666667</v>
      </c>
      <c r="F15">
        <f>(P15*1.579)</f>
        <v>634.94748000000004</v>
      </c>
      <c r="G15">
        <f>(Q15*1.579)</f>
        <v>208.20694</v>
      </c>
      <c r="H15">
        <f t="shared" si="1"/>
        <v>22.785196650717705</v>
      </c>
      <c r="I15" s="1">
        <v>185</v>
      </c>
      <c r="J15">
        <f t="shared" si="2"/>
        <v>292.11500000000001</v>
      </c>
      <c r="P15">
        <v>402.12</v>
      </c>
      <c r="Q15">
        <v>131.86000000000001</v>
      </c>
    </row>
    <row r="16" spans="1:17" ht="15.75" x14ac:dyDescent="0.25">
      <c r="B16">
        <v>5553</v>
      </c>
      <c r="C16">
        <v>6097</v>
      </c>
      <c r="D16">
        <f t="shared" si="0"/>
        <v>36.266666666666666</v>
      </c>
      <c r="F16">
        <f>(P16*1.579)</f>
        <v>753.95671000000004</v>
      </c>
      <c r="G16">
        <f>(Q16*1.579)</f>
        <v>138.44672</v>
      </c>
      <c r="H16">
        <f t="shared" si="1"/>
        <v>20.789247518382354</v>
      </c>
      <c r="I16" s="1">
        <v>176</v>
      </c>
      <c r="J16">
        <f t="shared" si="2"/>
        <v>277.904</v>
      </c>
      <c r="P16">
        <v>477.49</v>
      </c>
      <c r="Q16">
        <v>87.68</v>
      </c>
    </row>
    <row r="17" spans="2:17" ht="15.75" x14ac:dyDescent="0.25">
      <c r="B17">
        <v>6150</v>
      </c>
      <c r="C17">
        <v>6389</v>
      </c>
      <c r="D17">
        <f t="shared" si="0"/>
        <v>15.933333333333334</v>
      </c>
      <c r="F17">
        <f>(P17*1.579)</f>
        <v>271.93538000000001</v>
      </c>
      <c r="G17">
        <f>(Q17*1.579)</f>
        <v>166.99504000000002</v>
      </c>
      <c r="H17">
        <f t="shared" si="1"/>
        <v>17.067074058577408</v>
      </c>
      <c r="I17" s="1">
        <v>166</v>
      </c>
      <c r="J17">
        <f t="shared" si="2"/>
        <v>262.11399999999998</v>
      </c>
      <c r="P17">
        <v>172.22</v>
      </c>
      <c r="Q17">
        <v>105.76</v>
      </c>
    </row>
    <row r="18" spans="2:17" ht="15.75" x14ac:dyDescent="0.25">
      <c r="B18">
        <v>6496</v>
      </c>
      <c r="C18">
        <v>6719</v>
      </c>
      <c r="D18">
        <f t="shared" si="0"/>
        <v>14.866666666666667</v>
      </c>
      <c r="F18">
        <f>(P18*1.579)</f>
        <v>282.76732000000004</v>
      </c>
      <c r="G18">
        <f>(Q18*1.579)</f>
        <v>130.66225</v>
      </c>
      <c r="H18">
        <f t="shared" si="1"/>
        <v>19.020223318385653</v>
      </c>
      <c r="I18" s="1">
        <v>177</v>
      </c>
      <c r="J18">
        <f t="shared" si="2"/>
        <v>279.483</v>
      </c>
      <c r="P18">
        <v>179.08</v>
      </c>
      <c r="Q18">
        <v>82.75</v>
      </c>
    </row>
    <row r="19" spans="2:17" ht="15.75" x14ac:dyDescent="0.25">
      <c r="B19">
        <v>6650</v>
      </c>
      <c r="C19">
        <v>7009</v>
      </c>
      <c r="D19">
        <f t="shared" si="0"/>
        <v>23.933333333333334</v>
      </c>
      <c r="F19">
        <f>(P19*1.579)</f>
        <v>528.53867000000002</v>
      </c>
      <c r="G19">
        <f>(Q19*1.579)</f>
        <v>144.03638000000001</v>
      </c>
      <c r="H19">
        <f t="shared" si="1"/>
        <v>22.083788440111423</v>
      </c>
      <c r="I19" s="1">
        <v>169</v>
      </c>
      <c r="J19">
        <f t="shared" si="2"/>
        <v>266.851</v>
      </c>
      <c r="P19">
        <v>334.73</v>
      </c>
      <c r="Q19">
        <v>91.22</v>
      </c>
    </row>
    <row r="20" spans="2:17" ht="15.75" x14ac:dyDescent="0.25">
      <c r="B20">
        <v>7122</v>
      </c>
      <c r="C20">
        <v>7494</v>
      </c>
      <c r="D20">
        <f t="shared" si="0"/>
        <v>24.8</v>
      </c>
      <c r="F20">
        <f>(P20*1.579)</f>
        <v>432.47230999999999</v>
      </c>
      <c r="G20">
        <f>(Q20*1.579)</f>
        <v>152.95773</v>
      </c>
      <c r="H20">
        <f t="shared" si="1"/>
        <v>17.438399596774193</v>
      </c>
      <c r="I20" s="1">
        <v>184</v>
      </c>
      <c r="J20">
        <f t="shared" si="2"/>
        <v>290.536</v>
      </c>
      <c r="P20">
        <v>273.89</v>
      </c>
      <c r="Q20">
        <v>96.87</v>
      </c>
    </row>
    <row r="21" spans="2:17" ht="15.75" x14ac:dyDescent="0.25">
      <c r="B21">
        <v>7483</v>
      </c>
      <c r="C21">
        <v>7993</v>
      </c>
      <c r="D21">
        <f t="shared" si="0"/>
        <v>34</v>
      </c>
      <c r="F21">
        <f>(P21*1.579)</f>
        <v>698.13905999999997</v>
      </c>
      <c r="G21">
        <f>(Q21*1.579)</f>
        <v>144.30481</v>
      </c>
      <c r="H21">
        <f t="shared" si="1"/>
        <v>20.533501764705882</v>
      </c>
      <c r="I21" s="1">
        <v>166</v>
      </c>
      <c r="J21">
        <f t="shared" si="2"/>
        <v>262.11399999999998</v>
      </c>
      <c r="P21">
        <v>442.14</v>
      </c>
      <c r="Q21">
        <v>91.39</v>
      </c>
    </row>
    <row r="22" spans="2:17" ht="15.75" x14ac:dyDescent="0.25">
      <c r="B22">
        <v>8134</v>
      </c>
      <c r="C22">
        <v>8398</v>
      </c>
      <c r="D22">
        <f t="shared" si="0"/>
        <v>17.600000000000001</v>
      </c>
      <c r="F22">
        <f>(P22*1.579)</f>
        <v>351.58013999999997</v>
      </c>
      <c r="G22">
        <f>(Q22*1.579)</f>
        <v>170.0583</v>
      </c>
      <c r="H22">
        <f t="shared" si="1"/>
        <v>19.976144318181817</v>
      </c>
      <c r="I22" s="1">
        <v>166</v>
      </c>
      <c r="J22">
        <f t="shared" si="2"/>
        <v>262.11399999999998</v>
      </c>
      <c r="P22">
        <v>222.66</v>
      </c>
      <c r="Q22">
        <v>107.7</v>
      </c>
    </row>
    <row r="23" spans="2:17" ht="15.75" x14ac:dyDescent="0.25">
      <c r="B23">
        <v>8696</v>
      </c>
      <c r="C23">
        <v>9095</v>
      </c>
      <c r="D23">
        <f t="shared" si="0"/>
        <v>26.6</v>
      </c>
      <c r="F23">
        <f>(P23*1.579)</f>
        <v>643.31618000000003</v>
      </c>
      <c r="G23">
        <f>(Q23*1.579)</f>
        <v>163.01595999999998</v>
      </c>
      <c r="H23">
        <f t="shared" si="1"/>
        <v>24.184818796992481</v>
      </c>
      <c r="I23" s="1">
        <v>185</v>
      </c>
      <c r="J23">
        <f t="shared" si="2"/>
        <v>292.11500000000001</v>
      </c>
      <c r="P23">
        <v>407.42</v>
      </c>
      <c r="Q23">
        <v>103.24</v>
      </c>
    </row>
    <row r="24" spans="2:17" ht="15.75" x14ac:dyDescent="0.25">
      <c r="B24">
        <v>8920</v>
      </c>
      <c r="C24">
        <v>9595</v>
      </c>
      <c r="D24">
        <f t="shared" si="0"/>
        <v>45</v>
      </c>
      <c r="F24">
        <f>(P24*1.579)</f>
        <v>966.66380000000004</v>
      </c>
      <c r="G24">
        <f>(Q24*1.579)</f>
        <v>147.06806</v>
      </c>
      <c r="H24">
        <f t="shared" si="1"/>
        <v>21.481417777777779</v>
      </c>
      <c r="I24" s="1">
        <v>166</v>
      </c>
      <c r="J24">
        <f t="shared" si="2"/>
        <v>262.11399999999998</v>
      </c>
      <c r="K24">
        <f>COUNT(H2:H24)/10</f>
        <v>2.2999999999999998</v>
      </c>
      <c r="P24">
        <v>612.20000000000005</v>
      </c>
      <c r="Q24">
        <v>93.14</v>
      </c>
    </row>
    <row r="25" spans="2:17" ht="15.75" x14ac:dyDescent="0.25">
      <c r="I25" s="1">
        <v>166</v>
      </c>
      <c r="J25">
        <f t="shared" si="2"/>
        <v>262.11399999999998</v>
      </c>
    </row>
    <row r="26" spans="2:17" ht="15.75" x14ac:dyDescent="0.25">
      <c r="I26" s="1">
        <v>170</v>
      </c>
      <c r="J26">
        <f t="shared" si="2"/>
        <v>268.43</v>
      </c>
    </row>
    <row r="27" spans="2:17" ht="15.75" x14ac:dyDescent="0.25">
      <c r="I27" s="1">
        <v>166</v>
      </c>
      <c r="J27">
        <f t="shared" si="2"/>
        <v>262.11399999999998</v>
      </c>
    </row>
    <row r="28" spans="2:17" ht="15.75" x14ac:dyDescent="0.25">
      <c r="I28" s="1">
        <v>166</v>
      </c>
      <c r="J28">
        <f t="shared" si="2"/>
        <v>262.11399999999998</v>
      </c>
    </row>
    <row r="29" spans="2:17" ht="15.75" x14ac:dyDescent="0.25">
      <c r="I29" s="1">
        <v>166</v>
      </c>
      <c r="J29">
        <f t="shared" si="2"/>
        <v>262.11399999999998</v>
      </c>
    </row>
    <row r="30" spans="2:17" ht="15.75" x14ac:dyDescent="0.25">
      <c r="I30" s="1">
        <v>168</v>
      </c>
      <c r="J30">
        <f t="shared" si="2"/>
        <v>265.27199999999999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Kelly</dc:creator>
  <cp:lastModifiedBy>Tony Kelly</cp:lastModifiedBy>
  <dcterms:created xsi:type="dcterms:W3CDTF">2022-12-08T09:14:02Z</dcterms:created>
  <dcterms:modified xsi:type="dcterms:W3CDTF">2023-04-29T03:31:06Z</dcterms:modified>
</cp:coreProperties>
</file>