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380" activeTab="2"/>
  </bookViews>
  <sheets>
    <sheet name="flash" sheetId="1" r:id="rId1"/>
    <sheet name="g_value" sheetId="2" r:id="rId2"/>
    <sheet name="内存分配规划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126" i="4"/>
  <c r="F127" s="1"/>
  <c r="F128" s="1"/>
  <c r="F129" s="1"/>
  <c r="F130" s="1"/>
  <c r="F131" s="1"/>
  <c r="F132" s="1"/>
  <c r="F125"/>
  <c r="F63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36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1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8" i="3"/>
  <c r="F6"/>
  <c r="F4"/>
  <c r="F2"/>
  <c r="H8"/>
  <c r="H6"/>
  <c r="H4"/>
  <c r="H2"/>
  <c r="G3"/>
  <c r="G4"/>
  <c r="G5"/>
  <c r="G6"/>
  <c r="G7"/>
  <c r="G8"/>
  <c r="G9"/>
  <c r="G2"/>
  <c r="I9"/>
  <c r="I7"/>
  <c r="I5"/>
  <c r="I3"/>
  <c r="F51" i="4" l="1"/>
  <c r="F52" s="1"/>
  <c r="F53" s="1"/>
</calcChain>
</file>

<file path=xl/sharedStrings.xml><?xml version="1.0" encoding="utf-8"?>
<sst xmlns="http://schemas.openxmlformats.org/spreadsheetml/2006/main" count="607" uniqueCount="465">
  <si>
    <t>参数</t>
    <phoneticPr fontId="1" type="noConversion"/>
  </si>
  <si>
    <t>PWM_type</t>
    <phoneticPr fontId="1" type="noConversion"/>
  </si>
  <si>
    <t>正/反</t>
    <phoneticPr fontId="1" type="noConversion"/>
  </si>
  <si>
    <t>PWM_frequence</t>
    <phoneticPr fontId="1" type="noConversion"/>
  </si>
  <si>
    <t>默认400HZ</t>
    <phoneticPr fontId="1" type="noConversion"/>
  </si>
  <si>
    <t>版本号</t>
    <phoneticPr fontId="1" type="noConversion"/>
  </si>
  <si>
    <t>灯头数</t>
    <phoneticPr fontId="1" type="noConversion"/>
  </si>
  <si>
    <t>灯头/继电器数</t>
    <phoneticPr fontId="1" type="noConversion"/>
  </si>
  <si>
    <t>调光线数</t>
    <phoneticPr fontId="1" type="noConversion"/>
  </si>
  <si>
    <t>灯具类型</t>
    <phoneticPr fontId="1" type="noConversion"/>
  </si>
  <si>
    <t>目的由于故障判断</t>
    <phoneticPr fontId="1" type="noConversion"/>
  </si>
  <si>
    <t>集中器uid</t>
    <phoneticPr fontId="1" type="noConversion"/>
  </si>
  <si>
    <t>域号</t>
    <phoneticPr fontId="1" type="noConversion"/>
  </si>
  <si>
    <t>组号</t>
    <phoneticPr fontId="1" type="noConversion"/>
  </si>
  <si>
    <t>panID</t>
    <phoneticPr fontId="1" type="noConversion"/>
  </si>
  <si>
    <t>LBAddr</t>
    <phoneticPr fontId="1" type="noConversion"/>
  </si>
  <si>
    <t>BYTE</t>
    <phoneticPr fontId="1" type="noConversion"/>
  </si>
  <si>
    <t>项目名+生产日期+业务员</t>
    <phoneticPr fontId="1" type="noConversion"/>
  </si>
  <si>
    <t>项目号</t>
    <phoneticPr fontId="1" type="noConversion"/>
  </si>
  <si>
    <t>光衰开关</t>
    <phoneticPr fontId="1" type="noConversion"/>
  </si>
  <si>
    <t>光衰值</t>
    <phoneticPr fontId="1" type="noConversion"/>
  </si>
  <si>
    <t>灯头对调</t>
    <phoneticPr fontId="1" type="noConversion"/>
  </si>
  <si>
    <t>组网成功标志</t>
    <phoneticPr fontId="1" type="noConversion"/>
  </si>
  <si>
    <t>上一次组网成功标志</t>
    <phoneticPr fontId="1" type="noConversion"/>
  </si>
  <si>
    <t>4float</t>
    <phoneticPr fontId="1" type="noConversion"/>
  </si>
  <si>
    <t>各灯头消耗电能（断电存储）</t>
    <phoneticPr fontId="1" type="noConversion"/>
  </si>
  <si>
    <t>运行时间（断电存储）</t>
    <phoneticPr fontId="1" type="noConversion"/>
  </si>
  <si>
    <t>16float</t>
    <phoneticPr fontId="1" type="noConversion"/>
  </si>
  <si>
    <t>模块类型</t>
    <phoneticPr fontId="1" type="noConversion"/>
  </si>
  <si>
    <t>核心、主、次、硬件、协议、模块</t>
    <phoneticPr fontId="1" type="noConversion"/>
  </si>
  <si>
    <t>PLC/ZIGBEE/RF/RS485</t>
    <phoneticPr fontId="1" type="noConversion"/>
  </si>
  <si>
    <t>各故障上报使能</t>
    <phoneticPr fontId="1" type="noConversion"/>
  </si>
  <si>
    <t>主动上报时间间隔</t>
    <phoneticPr fontId="1" type="noConversion"/>
  </si>
  <si>
    <t>任务开关</t>
    <phoneticPr fontId="1" type="noConversion"/>
  </si>
  <si>
    <t>任务类型</t>
    <phoneticPr fontId="1" type="noConversion"/>
  </si>
  <si>
    <t>任务号</t>
    <phoneticPr fontId="1" type="noConversion"/>
  </si>
  <si>
    <t>动作个数</t>
    <phoneticPr fontId="1" type="noConversion"/>
  </si>
  <si>
    <t>时间1*n</t>
    <phoneticPr fontId="1" type="noConversion"/>
  </si>
  <si>
    <t>灯头号1*n</t>
    <phoneticPr fontId="1" type="noConversion"/>
  </si>
  <si>
    <t>动作1*n</t>
    <phoneticPr fontId="1" type="noConversion"/>
  </si>
  <si>
    <t>调光值1*n</t>
    <phoneticPr fontId="1" type="noConversion"/>
  </si>
  <si>
    <t>接近调光率1*n</t>
    <phoneticPr fontId="1" type="noConversion"/>
  </si>
  <si>
    <t>接近延时1*n</t>
    <phoneticPr fontId="1" type="noConversion"/>
  </si>
  <si>
    <t>阴暗天阀值</t>
    <phoneticPr fontId="1" type="noConversion"/>
  </si>
  <si>
    <t>主动上报次数</t>
    <phoneticPr fontId="1" type="noConversion"/>
  </si>
  <si>
    <t>故障主动上报总开关</t>
    <phoneticPr fontId="1" type="noConversion"/>
  </si>
  <si>
    <t>故障类型</t>
    <phoneticPr fontId="1" type="noConversion"/>
  </si>
  <si>
    <t>故障类型</t>
    <phoneticPr fontId="1" type="noConversion"/>
  </si>
  <si>
    <t>切换动作前平均功率</t>
    <phoneticPr fontId="1" type="noConversion"/>
  </si>
  <si>
    <t>切换动作前运行时间</t>
    <phoneticPr fontId="1" type="noConversion"/>
  </si>
  <si>
    <t>每批里面包含个数</t>
    <phoneticPr fontId="1" type="noConversion"/>
  </si>
  <si>
    <t>批次</t>
    <phoneticPr fontId="1" type="noConversion"/>
  </si>
  <si>
    <t>终端uid/short addr</t>
    <phoneticPr fontId="1" type="noConversion"/>
  </si>
  <si>
    <t>设备运行自检状态</t>
    <phoneticPr fontId="1" type="noConversion"/>
  </si>
  <si>
    <t xml:space="preserve">in_finish; </t>
  </si>
  <si>
    <t>in_start;</t>
  </si>
  <si>
    <t xml:space="preserve">status;    </t>
  </si>
  <si>
    <t xml:space="preserve">in_buf[IN_NUM_MAX];   </t>
  </si>
  <si>
    <t xml:space="preserve">out_buf[OUT_NUM_MAX]; </t>
  </si>
  <si>
    <t>in_len;</t>
  </si>
  <si>
    <t xml:space="preserve">         </t>
  </si>
  <si>
    <t xml:space="preserve">out_len;              </t>
  </si>
  <si>
    <t xml:space="preserve">wait_time;            </t>
  </si>
  <si>
    <t xml:space="preserve">try_cnt;              </t>
  </si>
  <si>
    <t xml:space="preserve">time_out;             </t>
  </si>
  <si>
    <t xml:space="preserve">index;                </t>
  </si>
  <si>
    <t>u0_in_finish;</t>
  </si>
  <si>
    <t>u0_in_start;</t>
  </si>
  <si>
    <t xml:space="preserve">u0_status;   </t>
  </si>
  <si>
    <t xml:space="preserve">u0_wait_time;           </t>
  </si>
  <si>
    <t xml:space="preserve">u0_in_buf[IN_NUM_MAX];  </t>
  </si>
  <si>
    <t>u0_out_buf[OUT_NUM_MAX];</t>
  </si>
  <si>
    <t xml:space="preserve">u0_index;               </t>
  </si>
  <si>
    <t>u0_in_len;</t>
  </si>
  <si>
    <t>u0_out_len;</t>
  </si>
  <si>
    <t xml:space="preserve">u0_time_out;            </t>
  </si>
  <si>
    <t xml:space="preserve">buf[PACK_NUM_MAX];  </t>
  </si>
  <si>
    <t xml:space="preserve">length;             </t>
  </si>
  <si>
    <t>u0_buf[PACK_NUM_MAX]</t>
  </si>
  <si>
    <t xml:space="preserve">u0_length;          </t>
  </si>
  <si>
    <t xml:space="preserve">head_len;           </t>
  </si>
  <si>
    <t xml:space="preserve">body_len;           </t>
  </si>
  <si>
    <t xml:space="preserve">tail_len;           </t>
  </si>
  <si>
    <t>module_uid_own[6];</t>
  </si>
  <si>
    <t>module_uid_des[6];</t>
  </si>
  <si>
    <t>flag_recv_up_stream;</t>
  </si>
  <si>
    <t xml:space="preserve">flag_module_ini;    </t>
  </si>
  <si>
    <t>box</t>
    <phoneticPr fontId="1" type="noConversion"/>
  </si>
  <si>
    <t>pack</t>
    <phoneticPr fontId="1" type="noConversion"/>
  </si>
  <si>
    <t xml:space="preserve">rtu06_protocol_vertion;  </t>
  </si>
  <si>
    <t>cmd_cast;</t>
  </si>
  <si>
    <t>cmd_action;</t>
  </si>
  <si>
    <t>cmd_action_old;</t>
  </si>
  <si>
    <t xml:space="preserve">  </t>
  </si>
  <si>
    <t xml:space="preserve">cmd_id;     </t>
  </si>
  <si>
    <t>cmd_id_temp;</t>
  </si>
  <si>
    <t>cmd_beat;</t>
  </si>
  <si>
    <t>data_len;</t>
  </si>
  <si>
    <t>data_buf[50];</t>
  </si>
  <si>
    <t>status_lamp_adj</t>
  </si>
  <si>
    <t xml:space="preserve">lamp_adj_temp[LAMP_NUM_MAX];        </t>
  </si>
  <si>
    <t>lamp_old_adj[LAMP_NUM_MAX];</t>
  </si>
  <si>
    <t>lamp_new_adj[LAMP_NUM_MAX];</t>
  </si>
  <si>
    <t>lamp_gs_renew_old_adj[LAMP_NUM_MAX];</t>
  </si>
  <si>
    <t>lamp_gs_renew_new_adj[LAMP_NUM_MAX];</t>
  </si>
  <si>
    <t xml:space="preserve">flag_lamp_adj_on[LAMP_NUM_MAX];     </t>
  </si>
  <si>
    <t>lamp_status</t>
  </si>
  <si>
    <t>lamp_status_for_query</t>
  </si>
  <si>
    <t>lamp_which;</t>
  </si>
  <si>
    <t>lamp_old_which;</t>
  </si>
  <si>
    <t>lamp_num;</t>
  </si>
  <si>
    <t>group_1;</t>
  </si>
  <si>
    <t>group_2;</t>
  </si>
  <si>
    <t>group_3;</t>
  </si>
  <si>
    <t xml:space="preserve">flag_sw_swop;  </t>
  </si>
  <si>
    <t>gs_value;</t>
  </si>
  <si>
    <t>gs_open;</t>
  </si>
  <si>
    <t xml:space="preserve">batch;  </t>
  </si>
  <si>
    <t>lamp</t>
    <phoneticPr fontId="1" type="noConversion"/>
  </si>
  <si>
    <t xml:space="preserve">cmd;         </t>
  </si>
  <si>
    <t xml:space="preserve">cmd_old;     </t>
  </si>
  <si>
    <t xml:space="preserve">res;         </t>
  </si>
  <si>
    <t xml:space="preserve">dest_addr_h; </t>
  </si>
  <si>
    <t xml:space="preserve">dest_addr_l; </t>
  </si>
  <si>
    <t xml:space="preserve">panID_h;     </t>
  </si>
  <si>
    <t xml:space="preserve">panID_l;     </t>
  </si>
  <si>
    <t xml:space="preserve">LBAaddr_h;   </t>
  </si>
  <si>
    <t xml:space="preserve">LBAaddr_l;   </t>
  </si>
  <si>
    <t>renesas</t>
    <phoneticPr fontId="1" type="noConversion"/>
  </si>
  <si>
    <t>join_success</t>
  </si>
  <si>
    <t xml:space="preserve">id;                         </t>
  </si>
  <si>
    <t xml:space="preserve">cmd;                        </t>
  </si>
  <si>
    <t xml:space="preserve">data_len;                   </t>
  </si>
  <si>
    <t xml:space="preserve">data_buf[50];               </t>
  </si>
  <si>
    <t xml:space="preserve">lamp_switch;                </t>
  </si>
  <si>
    <t xml:space="preserve">V_storage_battery_h;        </t>
  </si>
  <si>
    <t xml:space="preserve">V_storage_battery_l;        </t>
  </si>
  <si>
    <t xml:space="preserve">v_solar_battery_h;          </t>
  </si>
  <si>
    <t xml:space="preserve">v_solar_battery_l;          </t>
  </si>
  <si>
    <t xml:space="preserve">v_over_discharge_h;         </t>
  </si>
  <si>
    <t xml:space="preserve">v_over_discharge_l;         </t>
  </si>
  <si>
    <t xml:space="preserve">v_be_full_h;                </t>
  </si>
  <si>
    <t xml:space="preserve">v_be_full_l;                </t>
  </si>
  <si>
    <t xml:space="preserve">i_load_h;                   </t>
  </si>
  <si>
    <t xml:space="preserve">i_load_l;                   </t>
  </si>
  <si>
    <t xml:space="preserve">i_charge_h;                 </t>
  </si>
  <si>
    <t xml:space="preserve">i_charge_l;                 </t>
  </si>
  <si>
    <t xml:space="preserve">flag_load_sw;               </t>
  </si>
  <si>
    <t xml:space="preserve">flag_over_load;             </t>
  </si>
  <si>
    <t xml:space="preserve">flag_short_protection;      </t>
  </si>
  <si>
    <t>flag_over_voltage_protection</t>
  </si>
  <si>
    <t xml:space="preserve">flag_over_discharge;        </t>
  </si>
  <si>
    <t xml:space="preserve">flag_be_full;               </t>
  </si>
  <si>
    <t xml:space="preserve">flag_charging;              </t>
  </si>
  <si>
    <t>temperature_storage_battery;</t>
  </si>
  <si>
    <t>solar</t>
    <phoneticPr fontId="1" type="noConversion"/>
  </si>
  <si>
    <t xml:space="preserve">address;    </t>
  </si>
  <si>
    <t xml:space="preserve">dataByte;   </t>
  </si>
  <si>
    <t xml:space="preserve">bit_count;  </t>
  </si>
  <si>
    <t xml:space="preserve">tick_count; </t>
  </si>
  <si>
    <t xml:space="preserve">former_val; </t>
  </si>
  <si>
    <t>dali_flag</t>
  </si>
  <si>
    <t>dali</t>
    <phoneticPr fontId="1" type="noConversion"/>
  </si>
  <si>
    <t>i_eff_avr[LAMP_NUM_MAX];</t>
  </si>
  <si>
    <t>v_eff_avr;</t>
  </si>
  <si>
    <t xml:space="preserve">          </t>
  </si>
  <si>
    <t xml:space="preserve">v_leakage_eff_avr;      </t>
  </si>
  <si>
    <t>s_avr[LAMP_NUM_MAX];</t>
  </si>
  <si>
    <t>p_avr[LAMP_NUM_MAX];</t>
  </si>
  <si>
    <t xml:space="preserve">p_all_lamps;            </t>
  </si>
  <si>
    <t>pf[LAMP_NUM_MAX];</t>
  </si>
  <si>
    <t xml:space="preserve">    </t>
  </si>
  <si>
    <t>ws[LAMP_NUM_MAX];</t>
  </si>
  <si>
    <t xml:space="preserve">fr;                     </t>
  </si>
  <si>
    <t>power</t>
    <phoneticPr fontId="1" type="noConversion"/>
  </si>
  <si>
    <t>q[LAMP_NUM_MAX];</t>
    <phoneticPr fontId="1" type="noConversion"/>
  </si>
  <si>
    <t xml:space="preserve">self_report_flag[LAMP_NUM_MAX];     </t>
  </si>
  <si>
    <t xml:space="preserve">kind[LAMP_NUM_MAX];                 </t>
  </si>
  <si>
    <t xml:space="preserve">old_kind[LAMP_NUM_MAX];             </t>
  </si>
  <si>
    <t xml:space="preserve">kind_at_poweroff[LAMP_NUM_MAX];     </t>
  </si>
  <si>
    <t xml:space="preserve">old_kind_at_poweroff[LAMP_NUM_MAX]; </t>
  </si>
  <si>
    <t xml:space="preserve">flag_chk_err[LAMP_NUM_MAX];         </t>
  </si>
  <si>
    <t>chk_err</t>
    <phoneticPr fontId="1" type="noConversion"/>
  </si>
  <si>
    <t>终端基本信息</t>
    <phoneticPr fontId="1" type="noConversion"/>
  </si>
  <si>
    <t>故障信息</t>
    <phoneticPr fontId="1" type="noConversion"/>
  </si>
  <si>
    <t>任务信息</t>
    <phoneticPr fontId="1" type="noConversion"/>
  </si>
  <si>
    <t>节能率</t>
    <phoneticPr fontId="1" type="noConversion"/>
  </si>
  <si>
    <t>接收完</t>
    <phoneticPr fontId="1" type="noConversion"/>
  </si>
  <si>
    <t>接收开始</t>
    <phoneticPr fontId="1" type="noConversion"/>
  </si>
  <si>
    <t>接收缓存区</t>
    <phoneticPr fontId="1" type="noConversion"/>
  </si>
  <si>
    <t>发送缓存区</t>
    <phoneticPr fontId="1" type="noConversion"/>
  </si>
  <si>
    <t>接收字节长度</t>
    <phoneticPr fontId="1" type="noConversion"/>
  </si>
  <si>
    <t>发送字节长度</t>
    <phoneticPr fontId="1" type="noConversion"/>
  </si>
  <si>
    <t>状态</t>
    <phoneticPr fontId="1" type="noConversion"/>
  </si>
  <si>
    <t>retry次数</t>
    <phoneticPr fontId="1" type="noConversion"/>
  </si>
  <si>
    <t>超时时间</t>
    <phoneticPr fontId="1" type="noConversion"/>
  </si>
  <si>
    <t>数组下标</t>
    <phoneticPr fontId="1" type="noConversion"/>
  </si>
  <si>
    <t>串口0接收完</t>
    <phoneticPr fontId="1" type="noConversion"/>
  </si>
  <si>
    <t>串口0接收开始</t>
    <phoneticPr fontId="1" type="noConversion"/>
  </si>
  <si>
    <t>串口0状态</t>
    <phoneticPr fontId="1" type="noConversion"/>
  </si>
  <si>
    <t>串口0超时时间</t>
    <phoneticPr fontId="1" type="noConversion"/>
  </si>
  <si>
    <t>串口0接收缓存区</t>
    <phoneticPr fontId="1" type="noConversion"/>
  </si>
  <si>
    <t>串口0发送缓存区</t>
    <phoneticPr fontId="1" type="noConversion"/>
  </si>
  <si>
    <t>串口0数组下标</t>
    <phoneticPr fontId="1" type="noConversion"/>
  </si>
  <si>
    <t>串口0接收字节长度</t>
    <phoneticPr fontId="1" type="noConversion"/>
  </si>
  <si>
    <t>串口0发送字节长度</t>
    <phoneticPr fontId="1" type="noConversion"/>
  </si>
  <si>
    <t>是否超时时间</t>
    <phoneticPr fontId="1" type="noConversion"/>
  </si>
  <si>
    <t>包的数组</t>
    <phoneticPr fontId="1" type="noConversion"/>
  </si>
  <si>
    <t>包的长度</t>
    <phoneticPr fontId="1" type="noConversion"/>
  </si>
  <si>
    <t>串口0包的数组</t>
    <phoneticPr fontId="1" type="noConversion"/>
  </si>
  <si>
    <t>串口0包的长度</t>
    <phoneticPr fontId="1" type="noConversion"/>
  </si>
  <si>
    <t>包头长度</t>
    <phoneticPr fontId="1" type="noConversion"/>
  </si>
  <si>
    <t>包体长度</t>
    <phoneticPr fontId="1" type="noConversion"/>
  </si>
  <si>
    <t>包尾长度</t>
    <phoneticPr fontId="1" type="noConversion"/>
  </si>
  <si>
    <t>模块自己uid</t>
    <phoneticPr fontId="1" type="noConversion"/>
  </si>
  <si>
    <t>模块目标uid</t>
    <phoneticPr fontId="1" type="noConversion"/>
  </si>
  <si>
    <t>接收数据流标志</t>
    <phoneticPr fontId="1" type="noConversion"/>
  </si>
  <si>
    <t>模块初始化标志</t>
    <phoneticPr fontId="1" type="noConversion"/>
  </si>
  <si>
    <t>06协议版本</t>
    <phoneticPr fontId="1" type="noConversion"/>
  </si>
  <si>
    <t>动作</t>
    <phoneticPr fontId="1" type="noConversion"/>
  </si>
  <si>
    <t>播模式</t>
    <phoneticPr fontId="1" type="noConversion"/>
  </si>
  <si>
    <t>上一次动作</t>
    <phoneticPr fontId="1" type="noConversion"/>
  </si>
  <si>
    <t>动作id</t>
    <phoneticPr fontId="1" type="noConversion"/>
  </si>
  <si>
    <t>动作id暂存</t>
    <phoneticPr fontId="1" type="noConversion"/>
  </si>
  <si>
    <t>心跳命令</t>
    <phoneticPr fontId="1" type="noConversion"/>
  </si>
  <si>
    <t>数据区长度</t>
    <phoneticPr fontId="1" type="noConversion"/>
  </si>
  <si>
    <t>数据缓存区</t>
    <phoneticPr fontId="1" type="noConversion"/>
  </si>
  <si>
    <t>调光状态忙/闲</t>
    <phoneticPr fontId="1" type="noConversion"/>
  </si>
  <si>
    <t>灯调光率暂存</t>
    <phoneticPr fontId="1" type="noConversion"/>
  </si>
  <si>
    <t>新调光率</t>
    <phoneticPr fontId="1" type="noConversion"/>
  </si>
  <si>
    <t>折算光衰后的新调光率</t>
    <phoneticPr fontId="1" type="noConversion"/>
  </si>
  <si>
    <t>折算光衰后的旧调光率</t>
    <phoneticPr fontId="1" type="noConversion"/>
  </si>
  <si>
    <t>旧调光率</t>
    <phoneticPr fontId="1" type="noConversion"/>
  </si>
  <si>
    <t>调光开关</t>
    <phoneticPr fontId="1" type="noConversion"/>
  </si>
  <si>
    <t>灯的状态</t>
    <phoneticPr fontId="1" type="noConversion"/>
  </si>
  <si>
    <t>为查询的灯的状态</t>
    <phoneticPr fontId="1" type="noConversion"/>
  </si>
  <si>
    <t>灯头号</t>
    <phoneticPr fontId="1" type="noConversion"/>
  </si>
  <si>
    <t>旧灯头号</t>
    <phoneticPr fontId="1" type="noConversion"/>
  </si>
  <si>
    <t>组号1</t>
    <phoneticPr fontId="1" type="noConversion"/>
  </si>
  <si>
    <t>组号2</t>
    <phoneticPr fontId="1" type="noConversion"/>
  </si>
  <si>
    <t>组号3</t>
    <phoneticPr fontId="1" type="noConversion"/>
  </si>
  <si>
    <t>灯头对调标志</t>
    <phoneticPr fontId="1" type="noConversion"/>
  </si>
  <si>
    <t>数据长度</t>
    <phoneticPr fontId="1" type="noConversion"/>
  </si>
  <si>
    <t>命令</t>
    <phoneticPr fontId="1" type="noConversion"/>
  </si>
  <si>
    <t>旧命令</t>
    <phoneticPr fontId="1" type="noConversion"/>
  </si>
  <si>
    <t>上行/下行/跨PLC标志</t>
    <phoneticPr fontId="1" type="noConversion"/>
  </si>
  <si>
    <t>目标地址h</t>
    <phoneticPr fontId="1" type="noConversion"/>
  </si>
  <si>
    <t>目标地址l</t>
    <phoneticPr fontId="1" type="noConversion"/>
  </si>
  <si>
    <t>panID h</t>
    <phoneticPr fontId="1" type="noConversion"/>
  </si>
  <si>
    <t>panID l</t>
    <phoneticPr fontId="1" type="noConversion"/>
  </si>
  <si>
    <t>LBAaddr H</t>
    <phoneticPr fontId="1" type="noConversion"/>
  </si>
  <si>
    <t>LBAaddr L</t>
    <phoneticPr fontId="1" type="noConversion"/>
  </si>
  <si>
    <t>地址</t>
    <phoneticPr fontId="1" type="noConversion"/>
  </si>
  <si>
    <t>数据</t>
    <phoneticPr fontId="1" type="noConversion"/>
  </si>
  <si>
    <t>位计数</t>
    <phoneticPr fontId="1" type="noConversion"/>
  </si>
  <si>
    <t>时钟tick计数</t>
    <phoneticPr fontId="1" type="noConversion"/>
  </si>
  <si>
    <t>前一个值</t>
    <phoneticPr fontId="1" type="noConversion"/>
  </si>
  <si>
    <t>dali收发标志</t>
    <phoneticPr fontId="1" type="noConversion"/>
  </si>
  <si>
    <t>电流有效值</t>
    <phoneticPr fontId="1" type="noConversion"/>
  </si>
  <si>
    <t>电压有效值</t>
    <phoneticPr fontId="1" type="noConversion"/>
  </si>
  <si>
    <t>漏电压有效值</t>
    <phoneticPr fontId="1" type="noConversion"/>
  </si>
  <si>
    <t>视在功率</t>
    <phoneticPr fontId="1" type="noConversion"/>
  </si>
  <si>
    <t>有功功率</t>
    <phoneticPr fontId="1" type="noConversion"/>
  </si>
  <si>
    <t>总有功功率</t>
    <phoneticPr fontId="1" type="noConversion"/>
  </si>
  <si>
    <t>无功功率</t>
    <phoneticPr fontId="1" type="noConversion"/>
  </si>
  <si>
    <t>功率因素</t>
    <phoneticPr fontId="1" type="noConversion"/>
  </si>
  <si>
    <t>电能瓦秒</t>
    <phoneticPr fontId="1" type="noConversion"/>
  </si>
  <si>
    <t>频率</t>
    <phoneticPr fontId="1" type="noConversion"/>
  </si>
  <si>
    <t>主动上报开关</t>
    <phoneticPr fontId="1" type="noConversion"/>
  </si>
  <si>
    <t>旧的故障类型</t>
    <phoneticPr fontId="1" type="noConversion"/>
  </si>
  <si>
    <t>关灯下故障类型</t>
    <phoneticPr fontId="1" type="noConversion"/>
  </si>
  <si>
    <t>旧的关灯下故障类型</t>
    <phoneticPr fontId="1" type="noConversion"/>
  </si>
  <si>
    <t>检测故障开始标志</t>
    <phoneticPr fontId="1" type="noConversion"/>
  </si>
  <si>
    <t>输出nfc</t>
    <phoneticPr fontId="1" type="noConversion"/>
  </si>
  <si>
    <t>y</t>
    <phoneticPr fontId="1" type="noConversion"/>
  </si>
  <si>
    <t>各故障阀值</t>
    <phoneticPr fontId="1" type="noConversion"/>
  </si>
  <si>
    <t>start0</t>
    <phoneticPr fontId="1" type="noConversion"/>
  </si>
  <si>
    <t>start1</t>
    <phoneticPr fontId="1" type="noConversion"/>
  </si>
  <si>
    <t>1、版本</t>
  </si>
  <si>
    <t>说明</t>
  </si>
  <si>
    <t>例子</t>
  </si>
  <si>
    <t>地址</t>
  </si>
  <si>
    <t>占字节</t>
  </si>
  <si>
    <t>2 byte</t>
  </si>
  <si>
    <t>产品序号</t>
  </si>
  <si>
    <t>硬件版本</t>
  </si>
  <si>
    <t>软件版本</t>
  </si>
  <si>
    <r>
      <t>协议版本</t>
    </r>
    <r>
      <rPr>
        <sz val="10.5"/>
        <color theme="1"/>
        <rFont val="Calibri"/>
        <family val="2"/>
      </rPr>
      <t>+VSN</t>
    </r>
  </si>
  <si>
    <t>项目名</t>
    <phoneticPr fontId="1" type="noConversion"/>
  </si>
  <si>
    <r>
      <t>项目号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  <scheme val="minor"/>
      </rPr>
      <t>业务员号</t>
    </r>
  </si>
  <si>
    <r>
      <t>型号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  <scheme val="minor"/>
      </rPr>
      <t>年月日</t>
    </r>
  </si>
  <si>
    <r>
      <t>主板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  <scheme val="minor"/>
      </rPr>
      <t>模块</t>
    </r>
  </si>
  <si>
    <t>组号</t>
  </si>
  <si>
    <r>
      <t>终端</t>
    </r>
    <r>
      <rPr>
        <sz val="10.5"/>
        <color theme="1"/>
        <rFont val="Calibri"/>
        <family val="2"/>
      </rPr>
      <t>Uid</t>
    </r>
  </si>
  <si>
    <r>
      <t>集中器</t>
    </r>
    <r>
      <rPr>
        <sz val="10.5"/>
        <color theme="1"/>
        <rFont val="Calibri"/>
        <family val="2"/>
      </rPr>
      <t>uid</t>
    </r>
  </si>
  <si>
    <t>瑞萨相当于short addr</t>
    <phoneticPr fontId="1" type="noConversion"/>
  </si>
  <si>
    <t>一、终端配置信息</t>
    <phoneticPr fontId="1" type="noConversion"/>
  </si>
  <si>
    <t>域号/panID</t>
    <phoneticPr fontId="1" type="noConversion"/>
  </si>
  <si>
    <t>LBAaddr</t>
    <phoneticPr fontId="1" type="noConversion"/>
  </si>
  <si>
    <t>上次组网成功标志</t>
    <phoneticPr fontId="1" type="noConversion"/>
  </si>
  <si>
    <t>瑞萨独有</t>
    <phoneticPr fontId="1" type="noConversion"/>
  </si>
  <si>
    <t>risecom：域号；瑞萨：panID</t>
    <phoneticPr fontId="1" type="noConversion"/>
  </si>
  <si>
    <r>
      <t>灯头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  <scheme val="minor"/>
      </rPr>
      <t>继电器数</t>
    </r>
  </si>
  <si>
    <t>调光线数</t>
  </si>
  <si>
    <t>PWM极性</t>
    <phoneticPr fontId="1" type="noConversion"/>
  </si>
  <si>
    <t>PWM频率</t>
    <phoneticPr fontId="1" type="noConversion"/>
  </si>
  <si>
    <t>2、灯头数和调光线数</t>
    <phoneticPr fontId="1" type="noConversion"/>
  </si>
  <si>
    <t>3、载波相关</t>
    <phoneticPr fontId="1" type="noConversion"/>
  </si>
  <si>
    <t>4、光衰和PWM</t>
    <phoneticPr fontId="1" type="noConversion"/>
  </si>
  <si>
    <t>备注</t>
  </si>
  <si>
    <t>1bit</t>
    <phoneticPr fontId="1" type="noConversion"/>
  </si>
  <si>
    <t>二、灯杆和灯头信息</t>
    <phoneticPr fontId="1" type="noConversion"/>
  </si>
  <si>
    <t>灯杆号</t>
  </si>
  <si>
    <t>经度</t>
  </si>
  <si>
    <t>纬度</t>
  </si>
  <si>
    <t>1、灯杆信息</t>
    <phoneticPr fontId="1" type="noConversion"/>
  </si>
  <si>
    <t>2、灯头信息</t>
    <phoneticPr fontId="1" type="noConversion"/>
  </si>
  <si>
    <t>终端运行时长</t>
  </si>
  <si>
    <r>
      <t>灯具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理论功率</t>
    </r>
  </si>
  <si>
    <r>
      <t>灯具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实际消耗电能</t>
    </r>
  </si>
  <si>
    <r>
      <t>灯具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节能率</t>
    </r>
  </si>
  <si>
    <r>
      <t>灯具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  <scheme val="minor"/>
      </rPr>
      <t>亮灯率</t>
    </r>
  </si>
  <si>
    <r>
      <t>灯具</t>
    </r>
    <r>
      <rPr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  <scheme val="minor"/>
      </rPr>
      <t>理论功率</t>
    </r>
    <phoneticPr fontId="1" type="noConversion"/>
  </si>
  <si>
    <r>
      <t>灯具</t>
    </r>
    <r>
      <rPr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  <scheme val="minor"/>
      </rPr>
      <t>实际消耗电能</t>
    </r>
    <phoneticPr fontId="1" type="noConversion"/>
  </si>
  <si>
    <r>
      <t>灯具</t>
    </r>
    <r>
      <rPr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  <scheme val="minor"/>
      </rPr>
      <t>节能率</t>
    </r>
    <phoneticPr fontId="1" type="noConversion"/>
  </si>
  <si>
    <r>
      <t>灯具</t>
    </r>
    <r>
      <rPr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  <scheme val="minor"/>
      </rPr>
      <t>亮灯率</t>
    </r>
    <phoneticPr fontId="1" type="noConversion"/>
  </si>
  <si>
    <r>
      <t>灯具</t>
    </r>
    <r>
      <rPr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  <scheme val="minor"/>
      </rPr>
      <t>亮灯功率阀值</t>
    </r>
    <phoneticPr fontId="1" type="noConversion"/>
  </si>
  <si>
    <t>实际消耗电能/理论消耗电能</t>
    <phoneticPr fontId="1" type="noConversion"/>
  </si>
  <si>
    <t>实际亮灯时长/理论运行时长</t>
    <phoneticPr fontId="1" type="noConversion"/>
  </si>
  <si>
    <r>
      <t>灯具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实际</t>
    </r>
    <r>
      <rPr>
        <sz val="10.5"/>
        <color theme="1"/>
        <rFont val="宋体"/>
        <family val="3"/>
        <charset val="134"/>
        <scheme val="minor"/>
      </rPr>
      <t>亮灯时长</t>
    </r>
    <phoneticPr fontId="1" type="noConversion"/>
  </si>
  <si>
    <r>
      <t>灯具</t>
    </r>
    <r>
      <rPr>
        <sz val="10.5"/>
        <color theme="1"/>
        <rFont val="宋体"/>
        <family val="3"/>
        <charset val="134"/>
      </rPr>
      <t>2实际</t>
    </r>
    <r>
      <rPr>
        <sz val="10.5"/>
        <color theme="1"/>
        <rFont val="宋体"/>
        <family val="3"/>
        <charset val="134"/>
        <scheme val="minor"/>
      </rPr>
      <t>亮灯时长</t>
    </r>
    <phoneticPr fontId="1" type="noConversion"/>
  </si>
  <si>
    <t>灯具1亮灯功率阀值</t>
  </si>
  <si>
    <t>bit0~3：灯具1；bit4~bit7：灯具2</t>
    <phoneticPr fontId="1" type="noConversion"/>
  </si>
  <si>
    <t>用于计算亮灯时长</t>
    <phoneticPr fontId="1" type="noConversion"/>
  </si>
  <si>
    <t>须断电存储</t>
    <phoneticPr fontId="1" type="noConversion"/>
  </si>
  <si>
    <t>三、报警信息</t>
    <phoneticPr fontId="1" type="noConversion"/>
  </si>
  <si>
    <t>00a5~014f</t>
  </si>
  <si>
    <t>太阳能过载报警</t>
  </si>
  <si>
    <t>太阳能短路保护报警</t>
  </si>
  <si>
    <t>太阳能过充保护报警</t>
  </si>
  <si>
    <t>太阳能过放报警</t>
  </si>
  <si>
    <t>太阳能电池温度报警</t>
  </si>
  <si>
    <t>太阳能负载开关标志</t>
  </si>
  <si>
    <t>太阳能电池充电标志</t>
  </si>
  <si>
    <t>太阳能电池放电标志</t>
  </si>
  <si>
    <t>太阳能过充电压阀值</t>
  </si>
  <si>
    <t>太阳能过放电压阀值</t>
  </si>
  <si>
    <t>太阳能电池温度上限阀值</t>
  </si>
  <si>
    <t>钠灯灯头故障报警</t>
  </si>
  <si>
    <t>补偿电容故障报警</t>
  </si>
  <si>
    <t>保险丝故障报警</t>
  </si>
  <si>
    <t>继电器故障报警</t>
  </si>
  <si>
    <t>漏电压报警</t>
  </si>
  <si>
    <t>漏电流报警</t>
  </si>
  <si>
    <t>过压报警</t>
  </si>
  <si>
    <t>欠压报警</t>
  </si>
  <si>
    <t>过流报警</t>
  </si>
  <si>
    <t>欠流报警</t>
  </si>
  <si>
    <t>功率因素下限报警</t>
  </si>
  <si>
    <t>钠灯灯头故障阀值</t>
  </si>
  <si>
    <t>补偿电容故障阀值</t>
  </si>
  <si>
    <t>保险丝故障阀值</t>
  </si>
  <si>
    <t>漏电压阀值</t>
  </si>
  <si>
    <t>漏电流阀值</t>
  </si>
  <si>
    <t>电压过压阀值</t>
  </si>
  <si>
    <t>电压欠压阀值</t>
  </si>
  <si>
    <t>电流过流阀值</t>
  </si>
  <si>
    <t>电流欠流阀值</t>
  </si>
  <si>
    <t>功率因素下限阀值</t>
  </si>
  <si>
    <r>
      <t>PWM</t>
    </r>
    <r>
      <rPr>
        <sz val="10.5"/>
        <color theme="1"/>
        <rFont val="宋体"/>
        <family val="3"/>
        <charset val="134"/>
      </rPr>
      <t>下限屏蔽检测故障</t>
    </r>
  </si>
  <si>
    <t>主动上报时间间隔</t>
  </si>
  <si>
    <t>主动上报次数</t>
  </si>
  <si>
    <t>钠灯灯头故障报警使能</t>
    <phoneticPr fontId="1" type="noConversion"/>
  </si>
  <si>
    <t>保险丝故障报警使能</t>
    <phoneticPr fontId="1" type="noConversion"/>
  </si>
  <si>
    <t>继电器故障报警使能</t>
    <phoneticPr fontId="1" type="noConversion"/>
  </si>
  <si>
    <t>漏电压报警使能</t>
    <phoneticPr fontId="1" type="noConversion"/>
  </si>
  <si>
    <t>补偿电容故障报警使能</t>
    <phoneticPr fontId="1" type="noConversion"/>
  </si>
  <si>
    <t>漏电流报警使能</t>
    <phoneticPr fontId="1" type="noConversion"/>
  </si>
  <si>
    <t>过压报警使能</t>
    <phoneticPr fontId="1" type="noConversion"/>
  </si>
  <si>
    <t>欠压报警使能</t>
    <phoneticPr fontId="1" type="noConversion"/>
  </si>
  <si>
    <t>过流报警使能</t>
    <phoneticPr fontId="1" type="noConversion"/>
  </si>
  <si>
    <t>欠流报警使能</t>
    <phoneticPr fontId="1" type="noConversion"/>
  </si>
  <si>
    <t>功率因素下限报警使能</t>
    <phoneticPr fontId="1" type="noConversion"/>
  </si>
  <si>
    <t>报警方式</t>
    <phoneticPr fontId="1" type="noConversion"/>
  </si>
  <si>
    <t>a5</t>
    <phoneticPr fontId="1" type="noConversion"/>
  </si>
  <si>
    <t>按灯具还是按参数报警</t>
    <phoneticPr fontId="1" type="noConversion"/>
  </si>
  <si>
    <t>太阳能过载报警使能</t>
    <phoneticPr fontId="1" type="noConversion"/>
  </si>
  <si>
    <t>太阳能短路保护报警使能</t>
    <phoneticPr fontId="1" type="noConversion"/>
  </si>
  <si>
    <t>太阳能过充保护报警使能</t>
    <phoneticPr fontId="1" type="noConversion"/>
  </si>
  <si>
    <t>太阳能过放报警使能</t>
    <phoneticPr fontId="1" type="noConversion"/>
  </si>
  <si>
    <t>太阳能电池温度报警使能</t>
    <phoneticPr fontId="1" type="noConversion"/>
  </si>
  <si>
    <t>继电器故障/关灯异常故障</t>
    <phoneticPr fontId="1" type="noConversion"/>
  </si>
  <si>
    <t>当前故障类型</t>
    <phoneticPr fontId="1" type="noConversion"/>
  </si>
  <si>
    <t>当前灯头状态</t>
    <phoneticPr fontId="1" type="noConversion"/>
  </si>
  <si>
    <t>任务总开关</t>
  </si>
  <si>
    <t>任务情景模式开关</t>
  </si>
  <si>
    <t>情景光照阀值</t>
  </si>
  <si>
    <t>任务类型</t>
  </si>
  <si>
    <t>动作个数</t>
  </si>
  <si>
    <t>任务号1</t>
    <phoneticPr fontId="1" type="noConversion"/>
  </si>
  <si>
    <t>手动/自动</t>
    <phoneticPr fontId="1" type="noConversion"/>
  </si>
  <si>
    <t>时间类型</t>
    <phoneticPr fontId="1" type="noConversion"/>
  </si>
  <si>
    <t>如果RTC模式，高字节表示小时，字节表示分钟，即在hh：mm动作；若是延时模式，两个字节分钟数。</t>
    <phoneticPr fontId="1" type="noConversion"/>
  </si>
  <si>
    <t>接近调光率</t>
    <phoneticPr fontId="1" type="noConversion"/>
  </si>
  <si>
    <t>接近延时恢复</t>
    <phoneticPr fontId="1" type="noConversion"/>
  </si>
  <si>
    <t>任务号2</t>
    <phoneticPr fontId="1" type="noConversion"/>
  </si>
  <si>
    <t>任务号3</t>
    <phoneticPr fontId="1" type="noConversion"/>
  </si>
  <si>
    <r>
      <t>时间</t>
    </r>
    <r>
      <rPr>
        <sz val="10.5"/>
        <color theme="1"/>
        <rFont val="Calibri"/>
        <family val="2"/>
      </rPr>
      <t>[x]-1</t>
    </r>
    <phoneticPr fontId="1" type="noConversion"/>
  </si>
  <si>
    <r>
      <t>灯头号</t>
    </r>
    <r>
      <rPr>
        <sz val="10.5"/>
        <color theme="1"/>
        <rFont val="Calibri"/>
        <family val="2"/>
      </rPr>
      <t>[x]-1</t>
    </r>
    <phoneticPr fontId="1" type="noConversion"/>
  </si>
  <si>
    <r>
      <t>动作</t>
    </r>
    <r>
      <rPr>
        <sz val="10.5"/>
        <color theme="1"/>
        <rFont val="Calibri"/>
        <family val="2"/>
      </rPr>
      <t>[x] -1</t>
    </r>
    <phoneticPr fontId="1" type="noConversion"/>
  </si>
  <si>
    <r>
      <t>调光值</t>
    </r>
    <r>
      <rPr>
        <sz val="10.5"/>
        <color theme="1"/>
        <rFont val="Calibri"/>
        <family val="2"/>
      </rPr>
      <t>[x] -1</t>
    </r>
    <phoneticPr fontId="1" type="noConversion"/>
  </si>
  <si>
    <r>
      <t>时间</t>
    </r>
    <r>
      <rPr>
        <sz val="10.5"/>
        <color theme="1"/>
        <rFont val="Calibri"/>
        <family val="2"/>
      </rPr>
      <t>[x] -2</t>
    </r>
    <phoneticPr fontId="1" type="noConversion"/>
  </si>
  <si>
    <r>
      <t>灯头号</t>
    </r>
    <r>
      <rPr>
        <sz val="10.5"/>
        <color theme="1"/>
        <rFont val="Calibri"/>
        <family val="2"/>
      </rPr>
      <t>[x] -2</t>
    </r>
    <phoneticPr fontId="1" type="noConversion"/>
  </si>
  <si>
    <r>
      <t>动作</t>
    </r>
    <r>
      <rPr>
        <sz val="10.5"/>
        <color theme="1"/>
        <rFont val="Calibri"/>
        <family val="2"/>
      </rPr>
      <t>[x] -2</t>
    </r>
    <phoneticPr fontId="1" type="noConversion"/>
  </si>
  <si>
    <r>
      <t>调光值</t>
    </r>
    <r>
      <rPr>
        <sz val="10.5"/>
        <color theme="1"/>
        <rFont val="Calibri"/>
        <family val="2"/>
      </rPr>
      <t>[x] -2</t>
    </r>
    <phoneticPr fontId="1" type="noConversion"/>
  </si>
  <si>
    <r>
      <t>时间</t>
    </r>
    <r>
      <rPr>
        <sz val="10.5"/>
        <color theme="1"/>
        <rFont val="Calibri"/>
        <family val="2"/>
      </rPr>
      <t>[x] -3</t>
    </r>
    <phoneticPr fontId="1" type="noConversion"/>
  </si>
  <si>
    <r>
      <t>灯头号</t>
    </r>
    <r>
      <rPr>
        <sz val="10.5"/>
        <color theme="1"/>
        <rFont val="Calibri"/>
        <family val="2"/>
      </rPr>
      <t>[x] -3</t>
    </r>
    <phoneticPr fontId="1" type="noConversion"/>
  </si>
  <si>
    <r>
      <t>动作</t>
    </r>
    <r>
      <rPr>
        <sz val="10.5"/>
        <color theme="1"/>
        <rFont val="Calibri"/>
        <family val="2"/>
      </rPr>
      <t>[x] -3</t>
    </r>
    <phoneticPr fontId="1" type="noConversion"/>
  </si>
  <si>
    <r>
      <t>调光值</t>
    </r>
    <r>
      <rPr>
        <sz val="10.5"/>
        <color theme="1"/>
        <rFont val="Calibri"/>
        <family val="2"/>
      </rPr>
      <t>[x] -3</t>
    </r>
    <phoneticPr fontId="1" type="noConversion"/>
  </si>
  <si>
    <t>任务号4</t>
    <phoneticPr fontId="1" type="noConversion"/>
  </si>
  <si>
    <t>任务号5</t>
    <phoneticPr fontId="1" type="noConversion"/>
  </si>
  <si>
    <r>
      <t>时间</t>
    </r>
    <r>
      <rPr>
        <sz val="10.5"/>
        <color theme="1"/>
        <rFont val="Calibri"/>
        <family val="2"/>
      </rPr>
      <t>[x] -4</t>
    </r>
    <phoneticPr fontId="1" type="noConversion"/>
  </si>
  <si>
    <r>
      <t>灯头号</t>
    </r>
    <r>
      <rPr>
        <sz val="10.5"/>
        <color theme="1"/>
        <rFont val="Calibri"/>
        <family val="2"/>
      </rPr>
      <t>[x] -4</t>
    </r>
    <phoneticPr fontId="1" type="noConversion"/>
  </si>
  <si>
    <r>
      <t>动作</t>
    </r>
    <r>
      <rPr>
        <sz val="10.5"/>
        <color theme="1"/>
        <rFont val="Calibri"/>
        <family val="2"/>
      </rPr>
      <t>[x] -4</t>
    </r>
    <phoneticPr fontId="1" type="noConversion"/>
  </si>
  <si>
    <r>
      <t>调光值</t>
    </r>
    <r>
      <rPr>
        <sz val="10.5"/>
        <color theme="1"/>
        <rFont val="Calibri"/>
        <family val="2"/>
      </rPr>
      <t>[x] -4</t>
    </r>
    <phoneticPr fontId="1" type="noConversion"/>
  </si>
  <si>
    <r>
      <t>时间</t>
    </r>
    <r>
      <rPr>
        <sz val="10.5"/>
        <color theme="1"/>
        <rFont val="Calibri"/>
        <family val="2"/>
      </rPr>
      <t>[x] -5</t>
    </r>
    <phoneticPr fontId="1" type="noConversion"/>
  </si>
  <si>
    <r>
      <t>灯头号</t>
    </r>
    <r>
      <rPr>
        <sz val="10.5"/>
        <color theme="1"/>
        <rFont val="Calibri"/>
        <family val="2"/>
      </rPr>
      <t>[x] -5</t>
    </r>
    <phoneticPr fontId="1" type="noConversion"/>
  </si>
  <si>
    <r>
      <t>动作</t>
    </r>
    <r>
      <rPr>
        <sz val="10.5"/>
        <color theme="1"/>
        <rFont val="Calibri"/>
        <family val="2"/>
      </rPr>
      <t>[x] -5</t>
    </r>
    <phoneticPr fontId="1" type="noConversion"/>
  </si>
  <si>
    <r>
      <t>调光值</t>
    </r>
    <r>
      <rPr>
        <sz val="10.5"/>
        <color theme="1"/>
        <rFont val="Calibri"/>
        <family val="2"/>
      </rPr>
      <t>[x] -5</t>
    </r>
    <phoneticPr fontId="1" type="noConversion"/>
  </si>
  <si>
    <t>最大值3</t>
    <phoneticPr fontId="1" type="noConversion"/>
  </si>
  <si>
    <r>
      <t>bit7=0</t>
    </r>
    <r>
      <rPr>
        <sz val="10"/>
        <rFont val="宋体"/>
        <family val="3"/>
        <charset val="134"/>
        <scheme val="minor"/>
      </rPr>
      <t>：</t>
    </r>
    <r>
      <rPr>
        <sz val="10"/>
        <rFont val="Times New Roman"/>
        <family val="1"/>
      </rPr>
      <t>RTC</t>
    </r>
    <r>
      <rPr>
        <sz val="10"/>
        <rFont val="宋体"/>
        <family val="3"/>
        <charset val="134"/>
        <scheme val="minor"/>
      </rPr>
      <t>，</t>
    </r>
    <r>
      <rPr>
        <sz val="10"/>
        <rFont val="Times New Roman"/>
        <family val="1"/>
      </rPr>
      <t>bit7=1</t>
    </r>
    <r>
      <rPr>
        <sz val="10"/>
        <rFont val="宋体"/>
        <family val="3"/>
        <charset val="134"/>
        <scheme val="minor"/>
      </rPr>
      <t>：延时。</t>
    </r>
    <r>
      <rPr>
        <sz val="10"/>
        <rFont val="Times New Roman"/>
        <family val="1"/>
      </rPr>
      <t>Bit0~bit6</t>
    </r>
    <r>
      <rPr>
        <sz val="10"/>
        <rFont val="宋体"/>
        <family val="3"/>
        <charset val="134"/>
        <scheme val="minor"/>
      </rPr>
      <t>：周日</t>
    </r>
    <r>
      <rPr>
        <sz val="10"/>
        <rFont val="Times New Roman"/>
        <family val="1"/>
      </rPr>
      <t>~</t>
    </r>
    <r>
      <rPr>
        <sz val="10"/>
        <rFont val="宋体"/>
        <family val="3"/>
        <charset val="134"/>
        <scheme val="minor"/>
      </rPr>
      <t>周六</t>
    </r>
  </si>
  <si>
    <t>最大值8</t>
    <phoneticPr fontId="1" type="noConversion"/>
  </si>
  <si>
    <t>开始标志</t>
  </si>
  <si>
    <t>长度</t>
  </si>
  <si>
    <r>
      <t>Crc16</t>
    </r>
    <r>
      <rPr>
        <sz val="10.5"/>
        <color theme="1"/>
        <rFont val="宋体"/>
        <family val="3"/>
        <charset val="134"/>
      </rPr>
      <t>校验码</t>
    </r>
  </si>
  <si>
    <t>开始地址</t>
  </si>
  <si>
    <t>地址空间</t>
  </si>
  <si>
    <t>数据域空间</t>
  </si>
  <si>
    <r>
      <t>固定</t>
    </r>
    <r>
      <rPr>
        <sz val="10.5"/>
        <color theme="1"/>
        <rFont val="Calibri"/>
        <family val="2"/>
      </rPr>
      <t>0x1234</t>
    </r>
  </si>
  <si>
    <t>1 byte</t>
  </si>
  <si>
    <t>0000~004f</t>
  </si>
  <si>
    <t>80byte</t>
  </si>
  <si>
    <t>0005~004f</t>
  </si>
  <si>
    <t>75byte</t>
  </si>
  <si>
    <t>0050~009f</t>
  </si>
  <si>
    <t>0055~009f</t>
  </si>
  <si>
    <t>00a0</t>
  </si>
  <si>
    <t>00a2</t>
  </si>
  <si>
    <t>00a3</t>
  </si>
  <si>
    <t>00a5</t>
  </si>
  <si>
    <t>00a0~014f</t>
  </si>
  <si>
    <t>176byte</t>
  </si>
  <si>
    <t>171byte</t>
  </si>
  <si>
    <t>0150~01ff</t>
  </si>
  <si>
    <t>0155~01ff</t>
  </si>
  <si>
    <t>内存分配和空间</t>
  </si>
  <si>
    <t>内存分配和空间</t>
    <phoneticPr fontId="1" type="noConversion"/>
  </si>
  <si>
    <t>钠灯和LED报警信息</t>
    <phoneticPr fontId="1" type="noConversion"/>
  </si>
  <si>
    <t>按参数报警</t>
    <phoneticPr fontId="1" type="noConversion"/>
  </si>
  <si>
    <t>太阳能报警信息</t>
    <phoneticPr fontId="1" type="noConversion"/>
  </si>
  <si>
    <t>情景自运行</t>
    <phoneticPr fontId="1" type="noConversion"/>
  </si>
  <si>
    <t>任务自运行</t>
    <phoneticPr fontId="1" type="noConversion"/>
  </si>
  <si>
    <t>不管按哪种报警，继电器报警都有</t>
    <phoneticPr fontId="1" type="noConversion"/>
  </si>
  <si>
    <t>nfc eeprom 内存分配和规划</t>
    <phoneticPr fontId="1" type="noConversion"/>
  </si>
  <si>
    <t>四、任务信息</t>
    <phoneticPr fontId="1" type="noConversion"/>
  </si>
</sst>
</file>

<file path=xl/styles.xml><?xml version="1.0" encoding="utf-8"?>
<styleSheet xmlns="http://schemas.openxmlformats.org/spreadsheetml/2006/main">
  <numFmts count="1">
    <numFmt numFmtId="181" formatCode="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81" fontId="0" fillId="0" borderId="0" xfId="0" applyNumberFormat="1" applyAlignment="1">
      <alignment horizontal="left" vertical="center" wrapText="1"/>
    </xf>
    <xf numFmtId="0" fontId="2" fillId="0" borderId="0" xfId="0" applyFont="1" applyBorder="1" applyAlignment="1">
      <alignment horizontal="justify" vertical="top" wrapText="1"/>
    </xf>
    <xf numFmtId="181" fontId="8" fillId="0" borderId="0" xfId="0" applyNumberFormat="1" applyFont="1" applyAlignment="1">
      <alignment horizontal="left" vertical="center" wrapText="1"/>
    </xf>
    <xf numFmtId="181" fontId="9" fillId="0" borderId="0" xfId="0" applyNumberFormat="1" applyFont="1" applyAlignment="1">
      <alignment horizontal="left" vertical="center" wrapText="1"/>
    </xf>
    <xf numFmtId="181" fontId="0" fillId="2" borderId="1" xfId="0" applyNumberForma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justify" vertical="top" wrapText="1"/>
    </xf>
    <xf numFmtId="181" fontId="0" fillId="3" borderId="2" xfId="0" applyNumberForma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justify" vertical="top" wrapText="1"/>
    </xf>
    <xf numFmtId="181" fontId="0" fillId="3" borderId="1" xfId="0" applyNumberForma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justify" vertical="top" wrapText="1"/>
    </xf>
    <xf numFmtId="181" fontId="0" fillId="3" borderId="3" xfId="0" applyNumberForma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justify" vertical="top" wrapText="1"/>
    </xf>
    <xf numFmtId="181" fontId="0" fillId="3" borderId="4" xfId="0" applyNumberFormat="1" applyFill="1" applyBorder="1" applyAlignment="1">
      <alignment horizontal="left" vertical="center" wrapText="1"/>
    </xf>
    <xf numFmtId="181" fontId="0" fillId="0" borderId="0" xfId="0" applyNumberFormat="1" applyFill="1" applyAlignment="1">
      <alignment horizontal="left" vertical="center" wrapText="1"/>
    </xf>
    <xf numFmtId="0" fontId="4" fillId="0" borderId="0" xfId="0" applyFont="1" applyFill="1">
      <alignment vertical="center"/>
    </xf>
    <xf numFmtId="181" fontId="0" fillId="4" borderId="2" xfId="0" applyNumberFormat="1" applyFill="1" applyBorder="1" applyAlignment="1">
      <alignment horizontal="left" vertical="center" wrapText="1"/>
    </xf>
    <xf numFmtId="181" fontId="0" fillId="4" borderId="1" xfId="0" applyNumberFormat="1" applyFill="1" applyBorder="1" applyAlignment="1">
      <alignment horizontal="left" vertical="center" wrapText="1"/>
    </xf>
    <xf numFmtId="181" fontId="4" fillId="4" borderId="1" xfId="0" applyNumberFormat="1" applyFont="1" applyFill="1" applyBorder="1" applyAlignment="1">
      <alignment horizontal="left" vertical="center" wrapText="1"/>
    </xf>
    <xf numFmtId="181" fontId="0" fillId="4" borderId="3" xfId="0" applyNumberFormat="1" applyFill="1" applyBorder="1" applyAlignment="1">
      <alignment horizontal="left" vertical="center" wrapText="1"/>
    </xf>
    <xf numFmtId="181" fontId="0" fillId="4" borderId="4" xfId="0" applyNumberFormat="1" applyFill="1" applyBorder="1" applyAlignment="1">
      <alignment horizontal="left" vertical="center" wrapText="1"/>
    </xf>
    <xf numFmtId="0" fontId="4" fillId="4" borderId="1" xfId="0" applyFont="1" applyFill="1" applyBorder="1">
      <alignment vertical="center"/>
    </xf>
    <xf numFmtId="181" fontId="2" fillId="4" borderId="4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justify" vertical="top" wrapText="1"/>
    </xf>
    <xf numFmtId="0" fontId="2" fillId="4" borderId="1" xfId="0" applyFont="1" applyFill="1" applyBorder="1" applyAlignment="1">
      <alignment horizontal="justify" vertical="top" wrapText="1"/>
    </xf>
    <xf numFmtId="0" fontId="4" fillId="4" borderId="2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181" fontId="8" fillId="0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8"/>
  <sheetViews>
    <sheetView workbookViewId="0">
      <selection activeCell="D14" sqref="D14"/>
    </sheetView>
  </sheetViews>
  <sheetFormatPr defaultRowHeight="13.5"/>
  <cols>
    <col min="2" max="2" width="12.75" customWidth="1"/>
    <col min="3" max="3" width="18.25" customWidth="1"/>
    <col min="4" max="4" width="14" customWidth="1"/>
    <col min="5" max="5" width="34.625" customWidth="1"/>
  </cols>
  <sheetData>
    <row r="2" spans="2:6">
      <c r="C2" t="s">
        <v>0</v>
      </c>
      <c r="D2" t="s">
        <v>16</v>
      </c>
      <c r="F2" t="s">
        <v>273</v>
      </c>
    </row>
    <row r="3" spans="2:6">
      <c r="B3" t="s">
        <v>183</v>
      </c>
      <c r="C3" t="s">
        <v>5</v>
      </c>
      <c r="E3" t="s">
        <v>29</v>
      </c>
      <c r="F3" t="s">
        <v>274</v>
      </c>
    </row>
    <row r="4" spans="2:6">
      <c r="C4" t="s">
        <v>18</v>
      </c>
      <c r="E4" t="s">
        <v>17</v>
      </c>
      <c r="F4" t="s">
        <v>274</v>
      </c>
    </row>
    <row r="5" spans="2:6">
      <c r="C5" t="s">
        <v>28</v>
      </c>
      <c r="D5">
        <v>1</v>
      </c>
      <c r="E5" t="s">
        <v>30</v>
      </c>
      <c r="F5" t="s">
        <v>274</v>
      </c>
    </row>
    <row r="6" spans="2:6">
      <c r="C6" t="s">
        <v>7</v>
      </c>
      <c r="D6">
        <v>1</v>
      </c>
      <c r="F6" t="s">
        <v>274</v>
      </c>
    </row>
    <row r="7" spans="2:6">
      <c r="C7" t="s">
        <v>8</v>
      </c>
      <c r="D7">
        <v>1</v>
      </c>
      <c r="F7" t="s">
        <v>274</v>
      </c>
    </row>
    <row r="8" spans="2:6">
      <c r="C8" t="s">
        <v>9</v>
      </c>
      <c r="D8">
        <v>1</v>
      </c>
      <c r="E8" t="s">
        <v>10</v>
      </c>
      <c r="F8" t="s">
        <v>274</v>
      </c>
    </row>
    <row r="9" spans="2:6">
      <c r="C9" t="s">
        <v>11</v>
      </c>
      <c r="D9">
        <v>6</v>
      </c>
      <c r="F9" t="s">
        <v>274</v>
      </c>
    </row>
    <row r="10" spans="2:6">
      <c r="C10" t="s">
        <v>52</v>
      </c>
      <c r="D10">
        <v>6</v>
      </c>
      <c r="F10" t="s">
        <v>274</v>
      </c>
    </row>
    <row r="11" spans="2:6">
      <c r="C11" t="s">
        <v>12</v>
      </c>
      <c r="D11">
        <v>2</v>
      </c>
      <c r="F11" t="s">
        <v>274</v>
      </c>
    </row>
    <row r="12" spans="2:6">
      <c r="C12" t="s">
        <v>13</v>
      </c>
      <c r="D12">
        <v>3</v>
      </c>
      <c r="F12" t="s">
        <v>274</v>
      </c>
    </row>
    <row r="13" spans="2:6">
      <c r="C13" t="s">
        <v>14</v>
      </c>
      <c r="D13">
        <v>2</v>
      </c>
      <c r="F13" t="s">
        <v>274</v>
      </c>
    </row>
    <row r="14" spans="2:6">
      <c r="C14" t="s">
        <v>15</v>
      </c>
      <c r="D14">
        <v>2</v>
      </c>
      <c r="F14" t="s">
        <v>274</v>
      </c>
    </row>
    <row r="15" spans="2:6">
      <c r="C15" t="s">
        <v>1</v>
      </c>
      <c r="D15">
        <v>1</v>
      </c>
      <c r="E15" t="s">
        <v>2</v>
      </c>
      <c r="F15" t="s">
        <v>274</v>
      </c>
    </row>
    <row r="16" spans="2:6">
      <c r="C16" t="s">
        <v>3</v>
      </c>
      <c r="D16">
        <v>2</v>
      </c>
      <c r="E16" t="s">
        <v>4</v>
      </c>
      <c r="F16" t="s">
        <v>274</v>
      </c>
    </row>
    <row r="17" spans="2:6">
      <c r="C17" t="s">
        <v>19</v>
      </c>
      <c r="D17">
        <v>1</v>
      </c>
      <c r="F17" t="s">
        <v>274</v>
      </c>
    </row>
    <row r="18" spans="2:6">
      <c r="C18" t="s">
        <v>20</v>
      </c>
      <c r="D18">
        <v>1</v>
      </c>
      <c r="F18" t="s">
        <v>274</v>
      </c>
    </row>
    <row r="19" spans="2:6">
      <c r="C19" t="s">
        <v>21</v>
      </c>
      <c r="D19">
        <v>1</v>
      </c>
      <c r="F19" t="s">
        <v>274</v>
      </c>
    </row>
    <row r="20" spans="2:6">
      <c r="C20" t="s">
        <v>23</v>
      </c>
      <c r="D20">
        <v>1</v>
      </c>
      <c r="F20" t="s">
        <v>274</v>
      </c>
    </row>
    <row r="21" spans="2:6">
      <c r="C21" t="s">
        <v>26</v>
      </c>
      <c r="D21" t="s">
        <v>24</v>
      </c>
      <c r="F21" t="s">
        <v>274</v>
      </c>
    </row>
    <row r="22" spans="2:6">
      <c r="C22" t="s">
        <v>25</v>
      </c>
      <c r="D22" t="s">
        <v>27</v>
      </c>
      <c r="F22" t="s">
        <v>274</v>
      </c>
    </row>
    <row r="25" spans="2:6">
      <c r="B25" t="s">
        <v>184</v>
      </c>
      <c r="C25" t="s">
        <v>45</v>
      </c>
      <c r="F25" t="s">
        <v>274</v>
      </c>
    </row>
    <row r="26" spans="2:6">
      <c r="C26" t="s">
        <v>275</v>
      </c>
      <c r="F26" t="s">
        <v>274</v>
      </c>
    </row>
    <row r="27" spans="2:6">
      <c r="C27" t="s">
        <v>31</v>
      </c>
      <c r="F27" t="s">
        <v>274</v>
      </c>
    </row>
    <row r="28" spans="2:6">
      <c r="C28" t="s">
        <v>32</v>
      </c>
      <c r="F28" t="s">
        <v>274</v>
      </c>
    </row>
    <row r="29" spans="2:6">
      <c r="C29" t="s">
        <v>44</v>
      </c>
      <c r="F29" t="s">
        <v>274</v>
      </c>
    </row>
    <row r="30" spans="2:6">
      <c r="C30" t="s">
        <v>47</v>
      </c>
      <c r="F30" t="s">
        <v>274</v>
      </c>
    </row>
    <row r="31" spans="2:6">
      <c r="C31" t="s">
        <v>53</v>
      </c>
      <c r="F31" t="s">
        <v>274</v>
      </c>
    </row>
    <row r="33" spans="2:6">
      <c r="B33" t="s">
        <v>185</v>
      </c>
      <c r="C33" t="s">
        <v>33</v>
      </c>
      <c r="F33" t="s">
        <v>274</v>
      </c>
    </row>
    <row r="34" spans="2:6">
      <c r="C34" t="s">
        <v>34</v>
      </c>
    </row>
    <row r="35" spans="2:6">
      <c r="C35" t="s">
        <v>35</v>
      </c>
    </row>
    <row r="36" spans="2:6">
      <c r="C36" t="s">
        <v>36</v>
      </c>
    </row>
    <row r="37" spans="2:6">
      <c r="C37" t="s">
        <v>37</v>
      </c>
    </row>
    <row r="38" spans="2:6">
      <c r="C38" t="s">
        <v>38</v>
      </c>
    </row>
    <row r="39" spans="2:6">
      <c r="C39" t="s">
        <v>39</v>
      </c>
    </row>
    <row r="40" spans="2:6">
      <c r="C40" t="s">
        <v>40</v>
      </c>
    </row>
    <row r="41" spans="2:6">
      <c r="C41" t="s">
        <v>41</v>
      </c>
    </row>
    <row r="42" spans="2:6">
      <c r="C42" t="s">
        <v>42</v>
      </c>
    </row>
    <row r="43" spans="2:6">
      <c r="C43" t="s">
        <v>43</v>
      </c>
    </row>
    <row r="45" spans="2:6">
      <c r="B45" t="s">
        <v>186</v>
      </c>
      <c r="C45" t="s">
        <v>48</v>
      </c>
    </row>
    <row r="46" spans="2:6">
      <c r="C46" t="s">
        <v>49</v>
      </c>
    </row>
    <row r="47" spans="2:6">
      <c r="C47" t="s">
        <v>50</v>
      </c>
    </row>
    <row r="48" spans="2:6">
      <c r="C48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27"/>
  <sheetViews>
    <sheetView topLeftCell="A85" workbookViewId="0">
      <selection activeCell="B121" sqref="B121"/>
    </sheetView>
  </sheetViews>
  <sheetFormatPr defaultRowHeight="13.5"/>
  <cols>
    <col min="2" max="2" width="36.875" customWidth="1"/>
    <col min="3" max="3" width="19.5" customWidth="1"/>
  </cols>
  <sheetData>
    <row r="2" spans="1:5">
      <c r="A2" t="s">
        <v>87</v>
      </c>
      <c r="B2" t="s">
        <v>54</v>
      </c>
      <c r="C2" t="s">
        <v>187</v>
      </c>
    </row>
    <row r="3" spans="1:5">
      <c r="B3" t="s">
        <v>55</v>
      </c>
      <c r="C3" t="s">
        <v>188</v>
      </c>
    </row>
    <row r="4" spans="1:5">
      <c r="B4" t="s">
        <v>56</v>
      </c>
      <c r="C4" t="s">
        <v>193</v>
      </c>
    </row>
    <row r="5" spans="1:5">
      <c r="B5" t="s">
        <v>57</v>
      </c>
      <c r="C5" t="s">
        <v>189</v>
      </c>
    </row>
    <row r="6" spans="1:5">
      <c r="B6" t="s">
        <v>58</v>
      </c>
      <c r="C6" t="s">
        <v>190</v>
      </c>
    </row>
    <row r="7" spans="1:5">
      <c r="B7" t="s">
        <v>59</v>
      </c>
      <c r="C7" t="s">
        <v>191</v>
      </c>
      <c r="E7" t="s">
        <v>60</v>
      </c>
    </row>
    <row r="8" spans="1:5">
      <c r="B8" t="s">
        <v>61</v>
      </c>
      <c r="C8" t="s">
        <v>192</v>
      </c>
    </row>
    <row r="9" spans="1:5">
      <c r="B9" t="s">
        <v>62</v>
      </c>
      <c r="C9" t="s">
        <v>195</v>
      </c>
    </row>
    <row r="10" spans="1:5">
      <c r="B10" t="s">
        <v>63</v>
      </c>
      <c r="C10" t="s">
        <v>194</v>
      </c>
    </row>
    <row r="11" spans="1:5">
      <c r="B11" t="s">
        <v>64</v>
      </c>
      <c r="C11" t="s">
        <v>206</v>
      </c>
    </row>
    <row r="12" spans="1:5">
      <c r="B12" t="s">
        <v>65</v>
      </c>
      <c r="C12" t="s">
        <v>196</v>
      </c>
    </row>
    <row r="13" spans="1:5">
      <c r="B13" t="s">
        <v>66</v>
      </c>
      <c r="C13" t="s">
        <v>197</v>
      </c>
    </row>
    <row r="14" spans="1:5">
      <c r="B14" t="s">
        <v>67</v>
      </c>
      <c r="C14" t="s">
        <v>198</v>
      </c>
    </row>
    <row r="15" spans="1:5">
      <c r="B15" t="s">
        <v>68</v>
      </c>
      <c r="C15" t="s">
        <v>199</v>
      </c>
    </row>
    <row r="16" spans="1:5">
      <c r="B16" t="s">
        <v>69</v>
      </c>
      <c r="C16" t="s">
        <v>200</v>
      </c>
    </row>
    <row r="17" spans="1:5">
      <c r="B17" t="s">
        <v>70</v>
      </c>
      <c r="C17" t="s">
        <v>201</v>
      </c>
    </row>
    <row r="18" spans="1:5">
      <c r="B18" t="s">
        <v>71</v>
      </c>
      <c r="C18" t="s">
        <v>202</v>
      </c>
    </row>
    <row r="19" spans="1:5">
      <c r="B19" t="s">
        <v>72</v>
      </c>
      <c r="C19" t="s">
        <v>203</v>
      </c>
    </row>
    <row r="20" spans="1:5">
      <c r="B20" t="s">
        <v>73</v>
      </c>
      <c r="C20" t="s">
        <v>204</v>
      </c>
      <c r="E20" t="s">
        <v>60</v>
      </c>
    </row>
    <row r="21" spans="1:5">
      <c r="B21" t="s">
        <v>74</v>
      </c>
      <c r="C21" t="s">
        <v>205</v>
      </c>
    </row>
    <row r="22" spans="1:5">
      <c r="B22" t="s">
        <v>75</v>
      </c>
      <c r="C22" t="s">
        <v>200</v>
      </c>
    </row>
    <row r="24" spans="1:5">
      <c r="A24" t="s">
        <v>88</v>
      </c>
      <c r="B24" t="s">
        <v>76</v>
      </c>
      <c r="C24" t="s">
        <v>207</v>
      </c>
    </row>
    <row r="25" spans="1:5">
      <c r="B25" t="s">
        <v>77</v>
      </c>
      <c r="C25" t="s">
        <v>208</v>
      </c>
    </row>
    <row r="26" spans="1:5">
      <c r="B26" t="s">
        <v>78</v>
      </c>
      <c r="C26" t="s">
        <v>209</v>
      </c>
    </row>
    <row r="27" spans="1:5">
      <c r="B27" t="s">
        <v>79</v>
      </c>
      <c r="C27" t="s">
        <v>210</v>
      </c>
    </row>
    <row r="28" spans="1:5">
      <c r="B28" t="s">
        <v>80</v>
      </c>
      <c r="C28" t="s">
        <v>211</v>
      </c>
    </row>
    <row r="29" spans="1:5">
      <c r="B29" t="s">
        <v>81</v>
      </c>
      <c r="C29" t="s">
        <v>212</v>
      </c>
    </row>
    <row r="30" spans="1:5">
      <c r="B30" t="s">
        <v>82</v>
      </c>
      <c r="C30" t="s">
        <v>213</v>
      </c>
    </row>
    <row r="31" spans="1:5">
      <c r="B31" t="s">
        <v>83</v>
      </c>
      <c r="C31" t="s">
        <v>214</v>
      </c>
    </row>
    <row r="32" spans="1:5">
      <c r="B32" t="s">
        <v>84</v>
      </c>
      <c r="C32" t="s">
        <v>215</v>
      </c>
    </row>
    <row r="33" spans="1:3">
      <c r="B33" t="s">
        <v>85</v>
      </c>
      <c r="C33" t="s">
        <v>216</v>
      </c>
    </row>
    <row r="34" spans="1:3">
      <c r="B34" t="s">
        <v>86</v>
      </c>
      <c r="C34" t="s">
        <v>217</v>
      </c>
    </row>
    <row r="36" spans="1:3">
      <c r="A36" t="s">
        <v>118</v>
      </c>
      <c r="B36" t="s">
        <v>89</v>
      </c>
      <c r="C36" t="s">
        <v>218</v>
      </c>
    </row>
    <row r="37" spans="1:3">
      <c r="B37" t="s">
        <v>90</v>
      </c>
      <c r="C37" t="s">
        <v>220</v>
      </c>
    </row>
    <row r="38" spans="1:3">
      <c r="B38" t="s">
        <v>91</v>
      </c>
      <c r="C38" t="s">
        <v>219</v>
      </c>
    </row>
    <row r="39" spans="1:3">
      <c r="B39" t="s">
        <v>92</v>
      </c>
      <c r="C39" t="s">
        <v>221</v>
      </c>
    </row>
    <row r="40" spans="1:3">
      <c r="B40" t="s">
        <v>94</v>
      </c>
      <c r="C40" t="s">
        <v>222</v>
      </c>
    </row>
    <row r="41" spans="1:3">
      <c r="B41" t="s">
        <v>95</v>
      </c>
      <c r="C41" t="s">
        <v>223</v>
      </c>
    </row>
    <row r="42" spans="1:3">
      <c r="B42" t="s">
        <v>96</v>
      </c>
      <c r="C42" t="s">
        <v>224</v>
      </c>
    </row>
    <row r="43" spans="1:3">
      <c r="B43" t="s">
        <v>97</v>
      </c>
      <c r="C43" t="s">
        <v>225</v>
      </c>
    </row>
    <row r="44" spans="1:3">
      <c r="B44" t="s">
        <v>98</v>
      </c>
      <c r="C44" t="s">
        <v>226</v>
      </c>
    </row>
    <row r="45" spans="1:3">
      <c r="B45" t="s">
        <v>99</v>
      </c>
      <c r="C45" t="s">
        <v>227</v>
      </c>
    </row>
    <row r="46" spans="1:3">
      <c r="B46" t="s">
        <v>100</v>
      </c>
      <c r="C46" t="s">
        <v>228</v>
      </c>
    </row>
    <row r="47" spans="1:3">
      <c r="B47" t="s">
        <v>101</v>
      </c>
      <c r="C47" t="s">
        <v>232</v>
      </c>
    </row>
    <row r="48" spans="1:3">
      <c r="B48" t="s">
        <v>102</v>
      </c>
      <c r="C48" t="s">
        <v>229</v>
      </c>
    </row>
    <row r="49" spans="2:5">
      <c r="B49" t="s">
        <v>103</v>
      </c>
      <c r="C49" t="s">
        <v>231</v>
      </c>
    </row>
    <row r="50" spans="2:5">
      <c r="B50" t="s">
        <v>104</v>
      </c>
      <c r="C50" t="s">
        <v>230</v>
      </c>
    </row>
    <row r="51" spans="2:5">
      <c r="B51" t="s">
        <v>105</v>
      </c>
      <c r="C51" t="s">
        <v>233</v>
      </c>
    </row>
    <row r="52" spans="2:5">
      <c r="B52" t="s">
        <v>106</v>
      </c>
      <c r="C52" t="s">
        <v>234</v>
      </c>
    </row>
    <row r="53" spans="2:5">
      <c r="B53" t="s">
        <v>107</v>
      </c>
      <c r="C53" t="s">
        <v>235</v>
      </c>
    </row>
    <row r="54" spans="2:5">
      <c r="B54" t="s">
        <v>108</v>
      </c>
      <c r="C54" t="s">
        <v>236</v>
      </c>
    </row>
    <row r="55" spans="2:5">
      <c r="B55" t="s">
        <v>109</v>
      </c>
      <c r="C55" t="s">
        <v>237</v>
      </c>
    </row>
    <row r="56" spans="2:5">
      <c r="B56" t="s">
        <v>110</v>
      </c>
      <c r="C56" t="s">
        <v>6</v>
      </c>
    </row>
    <row r="57" spans="2:5">
      <c r="B57" t="s">
        <v>111</v>
      </c>
      <c r="C57" t="s">
        <v>238</v>
      </c>
      <c r="E57" t="s">
        <v>93</v>
      </c>
    </row>
    <row r="58" spans="2:5">
      <c r="B58" t="s">
        <v>112</v>
      </c>
      <c r="C58" t="s">
        <v>239</v>
      </c>
      <c r="E58" t="s">
        <v>93</v>
      </c>
    </row>
    <row r="59" spans="2:5">
      <c r="B59" t="s">
        <v>113</v>
      </c>
      <c r="C59" t="s">
        <v>240</v>
      </c>
      <c r="E59" t="s">
        <v>93</v>
      </c>
    </row>
    <row r="60" spans="2:5">
      <c r="B60" t="s">
        <v>114</v>
      </c>
      <c r="C60" t="s">
        <v>241</v>
      </c>
    </row>
    <row r="61" spans="2:5">
      <c r="B61" t="s">
        <v>115</v>
      </c>
      <c r="C61" t="s">
        <v>20</v>
      </c>
    </row>
    <row r="62" spans="2:5">
      <c r="B62" t="s">
        <v>116</v>
      </c>
      <c r="C62" t="s">
        <v>19</v>
      </c>
    </row>
    <row r="63" spans="2:5">
      <c r="B63" t="s">
        <v>117</v>
      </c>
      <c r="C63" t="s">
        <v>51</v>
      </c>
    </row>
    <row r="65" spans="1:3">
      <c r="A65" t="s">
        <v>128</v>
      </c>
      <c r="B65" t="s">
        <v>97</v>
      </c>
      <c r="C65" t="s">
        <v>242</v>
      </c>
    </row>
    <row r="66" spans="1:3">
      <c r="B66" t="s">
        <v>98</v>
      </c>
      <c r="C66" t="s">
        <v>226</v>
      </c>
    </row>
    <row r="67" spans="1:3">
      <c r="B67" t="s">
        <v>119</v>
      </c>
      <c r="C67" t="s">
        <v>243</v>
      </c>
    </row>
    <row r="68" spans="1:3">
      <c r="B68" t="s">
        <v>120</v>
      </c>
      <c r="C68" t="s">
        <v>244</v>
      </c>
    </row>
    <row r="69" spans="1:3">
      <c r="B69" t="s">
        <v>121</v>
      </c>
      <c r="C69" t="s">
        <v>245</v>
      </c>
    </row>
    <row r="70" spans="1:3">
      <c r="B70" t="s">
        <v>122</v>
      </c>
      <c r="C70" t="s">
        <v>246</v>
      </c>
    </row>
    <row r="71" spans="1:3">
      <c r="B71" t="s">
        <v>123</v>
      </c>
      <c r="C71" t="s">
        <v>247</v>
      </c>
    </row>
    <row r="72" spans="1:3">
      <c r="B72" t="s">
        <v>124</v>
      </c>
      <c r="C72" t="s">
        <v>248</v>
      </c>
    </row>
    <row r="73" spans="1:3">
      <c r="B73" t="s">
        <v>125</v>
      </c>
      <c r="C73" t="s">
        <v>249</v>
      </c>
    </row>
    <row r="74" spans="1:3">
      <c r="B74" t="s">
        <v>126</v>
      </c>
      <c r="C74" t="s">
        <v>250</v>
      </c>
    </row>
    <row r="75" spans="1:3">
      <c r="B75" t="s">
        <v>127</v>
      </c>
      <c r="C75" t="s">
        <v>251</v>
      </c>
    </row>
    <row r="76" spans="1:3">
      <c r="B76" t="s">
        <v>129</v>
      </c>
      <c r="C76" t="s">
        <v>22</v>
      </c>
    </row>
    <row r="78" spans="1:3">
      <c r="A78" t="s">
        <v>155</v>
      </c>
      <c r="B78" t="s">
        <v>130</v>
      </c>
    </row>
    <row r="79" spans="1:3">
      <c r="B79" t="s">
        <v>131</v>
      </c>
    </row>
    <row r="80" spans="1:3">
      <c r="B80" t="s">
        <v>132</v>
      </c>
    </row>
    <row r="81" spans="2:2">
      <c r="B81" t="s">
        <v>133</v>
      </c>
    </row>
    <row r="82" spans="2:2">
      <c r="B82" t="s">
        <v>134</v>
      </c>
    </row>
    <row r="83" spans="2:2">
      <c r="B83" t="s">
        <v>135</v>
      </c>
    </row>
    <row r="84" spans="2:2">
      <c r="B84" t="s">
        <v>136</v>
      </c>
    </row>
    <row r="85" spans="2:2">
      <c r="B85" t="s">
        <v>137</v>
      </c>
    </row>
    <row r="86" spans="2:2">
      <c r="B86" t="s">
        <v>138</v>
      </c>
    </row>
    <row r="87" spans="2:2">
      <c r="B87" t="s">
        <v>139</v>
      </c>
    </row>
    <row r="88" spans="2:2">
      <c r="B88" t="s">
        <v>140</v>
      </c>
    </row>
    <row r="89" spans="2:2">
      <c r="B89" t="s">
        <v>141</v>
      </c>
    </row>
    <row r="90" spans="2:2">
      <c r="B90" t="s">
        <v>142</v>
      </c>
    </row>
    <row r="91" spans="2:2">
      <c r="B91" t="s">
        <v>143</v>
      </c>
    </row>
    <row r="92" spans="2:2">
      <c r="B92" t="s">
        <v>144</v>
      </c>
    </row>
    <row r="93" spans="2:2">
      <c r="B93" t="s">
        <v>145</v>
      </c>
    </row>
    <row r="94" spans="2:2">
      <c r="B94" t="s">
        <v>146</v>
      </c>
    </row>
    <row r="95" spans="2:2">
      <c r="B95" t="s">
        <v>147</v>
      </c>
    </row>
    <row r="96" spans="2:2">
      <c r="B96" t="s">
        <v>148</v>
      </c>
    </row>
    <row r="97" spans="1:4">
      <c r="B97" t="s">
        <v>149</v>
      </c>
    </row>
    <row r="98" spans="1:4">
      <c r="B98" t="s">
        <v>150</v>
      </c>
    </row>
    <row r="99" spans="1:4">
      <c r="B99" t="s">
        <v>151</v>
      </c>
    </row>
    <row r="100" spans="1:4">
      <c r="B100" t="s">
        <v>152</v>
      </c>
    </row>
    <row r="101" spans="1:4">
      <c r="B101" t="s">
        <v>153</v>
      </c>
    </row>
    <row r="102" spans="1:4">
      <c r="B102" t="s">
        <v>154</v>
      </c>
    </row>
    <row r="104" spans="1:4">
      <c r="A104" t="s">
        <v>162</v>
      </c>
      <c r="B104" t="s">
        <v>156</v>
      </c>
      <c r="C104" t="s">
        <v>252</v>
      </c>
    </row>
    <row r="105" spans="1:4">
      <c r="B105" t="s">
        <v>157</v>
      </c>
      <c r="C105" t="s">
        <v>253</v>
      </c>
    </row>
    <row r="106" spans="1:4">
      <c r="B106" t="s">
        <v>158</v>
      </c>
      <c r="C106" t="s">
        <v>254</v>
      </c>
    </row>
    <row r="107" spans="1:4">
      <c r="B107" t="s">
        <v>159</v>
      </c>
      <c r="C107" t="s">
        <v>255</v>
      </c>
    </row>
    <row r="108" spans="1:4">
      <c r="B108" t="s">
        <v>160</v>
      </c>
      <c r="C108" t="s">
        <v>256</v>
      </c>
    </row>
    <row r="109" spans="1:4">
      <c r="B109" t="s">
        <v>161</v>
      </c>
      <c r="C109" t="s">
        <v>257</v>
      </c>
    </row>
    <row r="111" spans="1:4">
      <c r="A111" t="s">
        <v>174</v>
      </c>
      <c r="B111" t="s">
        <v>163</v>
      </c>
      <c r="C111" t="s">
        <v>258</v>
      </c>
    </row>
    <row r="112" spans="1:4">
      <c r="B112" t="s">
        <v>164</v>
      </c>
      <c r="C112" t="s">
        <v>259</v>
      </c>
      <c r="D112" t="s">
        <v>165</v>
      </c>
    </row>
    <row r="113" spans="1:4">
      <c r="B113" t="s">
        <v>166</v>
      </c>
      <c r="C113" t="s">
        <v>260</v>
      </c>
    </row>
    <row r="114" spans="1:4">
      <c r="B114" t="s">
        <v>167</v>
      </c>
      <c r="C114" t="s">
        <v>261</v>
      </c>
    </row>
    <row r="115" spans="1:4">
      <c r="B115" t="s">
        <v>168</v>
      </c>
      <c r="C115" t="s">
        <v>262</v>
      </c>
    </row>
    <row r="116" spans="1:4">
      <c r="B116" t="s">
        <v>169</v>
      </c>
      <c r="C116" t="s">
        <v>263</v>
      </c>
    </row>
    <row r="117" spans="1:4">
      <c r="B117" t="s">
        <v>175</v>
      </c>
      <c r="C117" t="s">
        <v>264</v>
      </c>
    </row>
    <row r="118" spans="1:4">
      <c r="B118" t="s">
        <v>170</v>
      </c>
      <c r="C118" t="s">
        <v>265</v>
      </c>
      <c r="D118" t="s">
        <v>171</v>
      </c>
    </row>
    <row r="119" spans="1:4">
      <c r="B119" t="s">
        <v>172</v>
      </c>
      <c r="C119" t="s">
        <v>266</v>
      </c>
      <c r="D119" t="s">
        <v>171</v>
      </c>
    </row>
    <row r="120" spans="1:4">
      <c r="B120" t="s">
        <v>173</v>
      </c>
      <c r="C120" t="s">
        <v>267</v>
      </c>
    </row>
    <row r="122" spans="1:4">
      <c r="A122" t="s">
        <v>182</v>
      </c>
      <c r="B122" t="s">
        <v>176</v>
      </c>
      <c r="C122" t="s">
        <v>268</v>
      </c>
    </row>
    <row r="123" spans="1:4">
      <c r="B123" t="s">
        <v>177</v>
      </c>
      <c r="C123" t="s">
        <v>46</v>
      </c>
    </row>
    <row r="124" spans="1:4">
      <c r="B124" t="s">
        <v>178</v>
      </c>
      <c r="C124" t="s">
        <v>269</v>
      </c>
    </row>
    <row r="125" spans="1:4">
      <c r="B125" t="s">
        <v>179</v>
      </c>
      <c r="C125" t="s">
        <v>270</v>
      </c>
    </row>
    <row r="126" spans="1:4">
      <c r="B126" t="s">
        <v>180</v>
      </c>
      <c r="C126" t="s">
        <v>271</v>
      </c>
    </row>
    <row r="127" spans="1:4">
      <c r="B127" t="s">
        <v>181</v>
      </c>
      <c r="C127" t="s">
        <v>272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60"/>
  <sheetViews>
    <sheetView tabSelected="1" workbookViewId="0">
      <selection activeCell="C40" sqref="C40"/>
    </sheetView>
  </sheetViews>
  <sheetFormatPr defaultRowHeight="13.5"/>
  <cols>
    <col min="1" max="1" width="9" style="1"/>
    <col min="2" max="2" width="15.875" style="1" customWidth="1"/>
    <col min="3" max="3" width="22.625" style="1" customWidth="1"/>
    <col min="4" max="4" width="37.125" style="1" customWidth="1"/>
    <col min="5" max="5" width="10.25" style="1" customWidth="1"/>
    <col min="6" max="6" width="15.75" style="1" customWidth="1"/>
    <col min="7" max="7" width="9" style="1"/>
    <col min="8" max="8" width="10.5" style="1" customWidth="1"/>
    <col min="9" max="16384" width="9" style="1"/>
  </cols>
  <sheetData>
    <row r="1" spans="2:8" ht="37.5">
      <c r="D1" s="4" t="s">
        <v>463</v>
      </c>
    </row>
    <row r="2" spans="2:8">
      <c r="B2" s="3" t="s">
        <v>296</v>
      </c>
    </row>
    <row r="3" spans="2:8">
      <c r="B3" s="5"/>
      <c r="C3" s="5"/>
      <c r="D3" s="6" t="s">
        <v>279</v>
      </c>
      <c r="E3" s="6" t="s">
        <v>280</v>
      </c>
      <c r="F3" s="6" t="s">
        <v>281</v>
      </c>
      <c r="G3" s="6" t="s">
        <v>282</v>
      </c>
      <c r="H3" s="1" t="s">
        <v>309</v>
      </c>
    </row>
    <row r="4" spans="2:8" ht="14.25">
      <c r="B4" s="7" t="s">
        <v>456</v>
      </c>
      <c r="C4" s="8" t="s">
        <v>432</v>
      </c>
      <c r="D4" s="9"/>
      <c r="E4" s="8" t="s">
        <v>438</v>
      </c>
      <c r="F4" s="10">
        <v>0</v>
      </c>
      <c r="G4" s="10" t="s">
        <v>283</v>
      </c>
    </row>
    <row r="5" spans="2:8" ht="14.25">
      <c r="B5" s="11"/>
      <c r="C5" s="8" t="s">
        <v>433</v>
      </c>
      <c r="D5" s="9"/>
      <c r="E5" s="10"/>
      <c r="F5" s="10">
        <v>2</v>
      </c>
      <c r="G5" s="10" t="s">
        <v>439</v>
      </c>
    </row>
    <row r="6" spans="2:8" ht="14.25">
      <c r="B6" s="11"/>
      <c r="C6" s="10" t="s">
        <v>434</v>
      </c>
      <c r="D6" s="9"/>
      <c r="E6" s="10"/>
      <c r="F6" s="10">
        <v>3</v>
      </c>
      <c r="G6" s="10" t="s">
        <v>283</v>
      </c>
    </row>
    <row r="7" spans="2:8" ht="14.25">
      <c r="B7" s="11"/>
      <c r="C7" s="8" t="s">
        <v>435</v>
      </c>
      <c r="D7" s="9"/>
      <c r="E7" s="10"/>
      <c r="F7" s="10">
        <v>5</v>
      </c>
      <c r="G7" s="10"/>
    </row>
    <row r="8" spans="2:8" ht="14.25">
      <c r="B8" s="11"/>
      <c r="C8" s="8" t="s">
        <v>436</v>
      </c>
      <c r="D8" s="9"/>
      <c r="E8" s="10"/>
      <c r="F8" s="10" t="s">
        <v>440</v>
      </c>
      <c r="G8" s="12" t="s">
        <v>441</v>
      </c>
    </row>
    <row r="9" spans="2:8" ht="14.25">
      <c r="B9" s="13"/>
      <c r="C9" s="8" t="s">
        <v>437</v>
      </c>
      <c r="D9" s="9"/>
      <c r="E9" s="10"/>
      <c r="F9" s="10" t="s">
        <v>442</v>
      </c>
      <c r="G9" s="12" t="s">
        <v>443</v>
      </c>
    </row>
    <row r="10" spans="2:8" ht="14.25">
      <c r="B10" s="16" t="s">
        <v>278</v>
      </c>
      <c r="C10" s="17" t="s">
        <v>288</v>
      </c>
      <c r="D10" s="18" t="s">
        <v>289</v>
      </c>
      <c r="E10" s="17"/>
      <c r="F10" s="17">
        <v>5</v>
      </c>
      <c r="G10" s="17">
        <v>2</v>
      </c>
    </row>
    <row r="11" spans="2:8" ht="14.25">
      <c r="B11" s="19"/>
      <c r="C11" s="18" t="s">
        <v>284</v>
      </c>
      <c r="D11" s="18" t="s">
        <v>290</v>
      </c>
      <c r="E11" s="17"/>
      <c r="F11" s="17" t="str">
        <f>DEC2HEX(HEX2DEC(F10)+G10)</f>
        <v>7</v>
      </c>
      <c r="G11" s="17">
        <v>3</v>
      </c>
    </row>
    <row r="12" spans="2:8" ht="14.25">
      <c r="B12" s="19"/>
      <c r="C12" s="18" t="s">
        <v>285</v>
      </c>
      <c r="D12" s="18" t="s">
        <v>291</v>
      </c>
      <c r="E12" s="17"/>
      <c r="F12" s="17" t="str">
        <f t="shared" ref="F12" si="0">DEC2HEX(HEX2DEC(F11)+G11)</f>
        <v>A</v>
      </c>
      <c r="G12" s="17">
        <v>3</v>
      </c>
    </row>
    <row r="13" spans="2:8" ht="14.25">
      <c r="B13" s="20"/>
      <c r="C13" s="18" t="s">
        <v>286</v>
      </c>
      <c r="D13" s="18" t="s">
        <v>287</v>
      </c>
      <c r="E13" s="17"/>
      <c r="F13" s="17" t="str">
        <f>DEC2HEX(HEX2DEC(F12)+G12)</f>
        <v>D</v>
      </c>
      <c r="G13" s="17">
        <v>3</v>
      </c>
    </row>
    <row r="14" spans="2:8" ht="14.25">
      <c r="B14" s="16" t="s">
        <v>306</v>
      </c>
      <c r="C14" s="21" t="s">
        <v>302</v>
      </c>
      <c r="D14" s="17"/>
      <c r="E14" s="17"/>
      <c r="F14" s="17" t="str">
        <f t="shared" ref="F14:F26" si="1">DEC2HEX(HEX2DEC(F13)+G13)</f>
        <v>10</v>
      </c>
      <c r="G14" s="17">
        <v>1</v>
      </c>
    </row>
    <row r="15" spans="2:8">
      <c r="B15" s="20"/>
      <c r="C15" s="21" t="s">
        <v>303</v>
      </c>
      <c r="D15" s="17"/>
      <c r="E15" s="17"/>
      <c r="F15" s="17" t="str">
        <f t="shared" si="1"/>
        <v>11</v>
      </c>
      <c r="G15" s="17">
        <v>1</v>
      </c>
    </row>
    <row r="16" spans="2:8" ht="14.25">
      <c r="B16" s="16" t="s">
        <v>307</v>
      </c>
      <c r="C16" s="18" t="s">
        <v>293</v>
      </c>
      <c r="D16" s="18" t="s">
        <v>295</v>
      </c>
      <c r="E16" s="17"/>
      <c r="F16" s="17" t="str">
        <f t="shared" si="1"/>
        <v>12</v>
      </c>
      <c r="G16" s="17">
        <v>6</v>
      </c>
    </row>
    <row r="17" spans="2:8" ht="14.25">
      <c r="B17" s="19"/>
      <c r="C17" s="18" t="s">
        <v>294</v>
      </c>
      <c r="D17" s="17"/>
      <c r="E17" s="17"/>
      <c r="F17" s="17" t="str">
        <f t="shared" si="1"/>
        <v>18</v>
      </c>
      <c r="G17" s="17">
        <v>6</v>
      </c>
    </row>
    <row r="18" spans="2:8">
      <c r="B18" s="19"/>
      <c r="C18" s="18" t="s">
        <v>297</v>
      </c>
      <c r="D18" s="18" t="s">
        <v>301</v>
      </c>
      <c r="E18" s="17"/>
      <c r="F18" s="17" t="str">
        <f t="shared" si="1"/>
        <v>1E</v>
      </c>
      <c r="G18" s="17">
        <v>2</v>
      </c>
    </row>
    <row r="19" spans="2:8">
      <c r="B19" s="19"/>
      <c r="C19" s="18" t="s">
        <v>298</v>
      </c>
      <c r="D19" s="18" t="s">
        <v>300</v>
      </c>
      <c r="E19" s="17"/>
      <c r="F19" s="17" t="str">
        <f t="shared" si="1"/>
        <v>20</v>
      </c>
      <c r="G19" s="17">
        <v>2</v>
      </c>
    </row>
    <row r="20" spans="2:8">
      <c r="B20" s="19"/>
      <c r="C20" s="18" t="s">
        <v>292</v>
      </c>
      <c r="D20" s="17"/>
      <c r="E20" s="17"/>
      <c r="F20" s="17" t="str">
        <f t="shared" si="1"/>
        <v>22</v>
      </c>
      <c r="G20" s="17">
        <v>3</v>
      </c>
    </row>
    <row r="21" spans="2:8" ht="14.25">
      <c r="B21" s="22"/>
      <c r="C21" s="18" t="s">
        <v>299</v>
      </c>
      <c r="D21" s="17"/>
      <c r="E21" s="17"/>
      <c r="F21" s="17" t="str">
        <f t="shared" si="1"/>
        <v>25</v>
      </c>
      <c r="G21" s="17">
        <v>0</v>
      </c>
      <c r="H21" s="1" t="s">
        <v>310</v>
      </c>
    </row>
    <row r="22" spans="2:8">
      <c r="B22" s="16" t="s">
        <v>308</v>
      </c>
      <c r="C22" s="17" t="s">
        <v>19</v>
      </c>
      <c r="D22" s="17"/>
      <c r="E22" s="17"/>
      <c r="F22" s="17" t="str">
        <f t="shared" si="1"/>
        <v>25</v>
      </c>
      <c r="G22" s="17">
        <v>0</v>
      </c>
      <c r="H22" s="1" t="s">
        <v>310</v>
      </c>
    </row>
    <row r="23" spans="2:8">
      <c r="B23" s="19"/>
      <c r="C23" s="17" t="s">
        <v>21</v>
      </c>
      <c r="D23" s="17"/>
      <c r="E23" s="17"/>
      <c r="F23" s="17" t="str">
        <f t="shared" si="1"/>
        <v>25</v>
      </c>
      <c r="G23" s="17">
        <v>0</v>
      </c>
      <c r="H23" s="1" t="s">
        <v>310</v>
      </c>
    </row>
    <row r="24" spans="2:8">
      <c r="B24" s="19"/>
      <c r="C24" s="17" t="s">
        <v>304</v>
      </c>
      <c r="D24" s="17"/>
      <c r="E24" s="17"/>
      <c r="F24" s="17" t="str">
        <f t="shared" si="1"/>
        <v>25</v>
      </c>
      <c r="G24" s="17">
        <v>1</v>
      </c>
      <c r="H24" s="1" t="s">
        <v>310</v>
      </c>
    </row>
    <row r="25" spans="2:8">
      <c r="B25" s="19"/>
      <c r="C25" s="17" t="s">
        <v>305</v>
      </c>
      <c r="D25" s="17"/>
      <c r="E25" s="17"/>
      <c r="F25" s="17" t="str">
        <f t="shared" si="1"/>
        <v>26</v>
      </c>
      <c r="G25" s="17">
        <v>2</v>
      </c>
    </row>
    <row r="26" spans="2:8">
      <c r="B26" s="20"/>
      <c r="C26" s="17" t="s">
        <v>20</v>
      </c>
      <c r="D26" s="17"/>
      <c r="E26" s="17"/>
      <c r="F26" s="17" t="str">
        <f t="shared" si="1"/>
        <v>28</v>
      </c>
      <c r="G26" s="17">
        <v>1</v>
      </c>
    </row>
    <row r="27" spans="2:8">
      <c r="B27" s="28" t="s">
        <v>311</v>
      </c>
      <c r="C27" s="15"/>
      <c r="D27" s="14"/>
      <c r="E27" s="14"/>
      <c r="F27" s="14"/>
      <c r="G27" s="14"/>
    </row>
    <row r="28" spans="2:8">
      <c r="B28" s="5"/>
      <c r="C28" s="5"/>
      <c r="D28" s="6" t="s">
        <v>279</v>
      </c>
      <c r="E28" s="6" t="s">
        <v>280</v>
      </c>
      <c r="F28" s="6" t="s">
        <v>281</v>
      </c>
      <c r="G28" s="6" t="s">
        <v>282</v>
      </c>
    </row>
    <row r="29" spans="2:8" ht="14.25">
      <c r="B29" s="7" t="s">
        <v>455</v>
      </c>
      <c r="C29" s="8" t="s">
        <v>432</v>
      </c>
      <c r="D29" s="9"/>
      <c r="E29" s="8" t="s">
        <v>438</v>
      </c>
      <c r="F29" s="10">
        <v>50</v>
      </c>
      <c r="G29" s="10" t="s">
        <v>283</v>
      </c>
    </row>
    <row r="30" spans="2:8" ht="14.25">
      <c r="B30" s="11"/>
      <c r="C30" s="8" t="s">
        <v>433</v>
      </c>
      <c r="D30" s="9"/>
      <c r="E30" s="10"/>
      <c r="F30" s="10">
        <v>52</v>
      </c>
      <c r="G30" s="10" t="s">
        <v>439</v>
      </c>
    </row>
    <row r="31" spans="2:8" ht="14.25">
      <c r="B31" s="11"/>
      <c r="C31" s="10" t="s">
        <v>434</v>
      </c>
      <c r="D31" s="9"/>
      <c r="E31" s="10"/>
      <c r="F31" s="10">
        <v>53</v>
      </c>
      <c r="G31" s="10" t="s">
        <v>283</v>
      </c>
    </row>
    <row r="32" spans="2:8" ht="14.25">
      <c r="B32" s="11"/>
      <c r="C32" s="8" t="s">
        <v>435</v>
      </c>
      <c r="D32" s="9"/>
      <c r="E32" s="10"/>
      <c r="F32" s="10">
        <v>55</v>
      </c>
      <c r="G32" s="10"/>
    </row>
    <row r="33" spans="2:8" ht="14.25">
      <c r="B33" s="11"/>
      <c r="C33" s="8" t="s">
        <v>436</v>
      </c>
      <c r="D33" s="9"/>
      <c r="E33" s="10"/>
      <c r="F33" s="10" t="s">
        <v>444</v>
      </c>
      <c r="G33" s="12" t="s">
        <v>441</v>
      </c>
    </row>
    <row r="34" spans="2:8" ht="14.25">
      <c r="B34" s="13"/>
      <c r="C34" s="8" t="s">
        <v>437</v>
      </c>
      <c r="D34" s="9"/>
      <c r="E34" s="10"/>
      <c r="F34" s="10" t="s">
        <v>445</v>
      </c>
      <c r="G34" s="12" t="s">
        <v>443</v>
      </c>
    </row>
    <row r="35" spans="2:8">
      <c r="B35" s="25" t="s">
        <v>315</v>
      </c>
      <c r="C35" s="17" t="s">
        <v>312</v>
      </c>
      <c r="D35" s="17"/>
      <c r="E35" s="17"/>
      <c r="F35" s="17">
        <v>55</v>
      </c>
      <c r="G35" s="17">
        <v>1</v>
      </c>
    </row>
    <row r="36" spans="2:8">
      <c r="B36" s="19"/>
      <c r="C36" s="21" t="s">
        <v>313</v>
      </c>
      <c r="D36" s="17"/>
      <c r="E36" s="17"/>
      <c r="F36" s="17" t="str">
        <f>DEC2HEX(HEX2DEC(F35)+G35)</f>
        <v>56</v>
      </c>
      <c r="G36" s="17">
        <v>8</v>
      </c>
    </row>
    <row r="37" spans="2:8">
      <c r="B37" s="20"/>
      <c r="C37" s="21" t="s">
        <v>314</v>
      </c>
      <c r="D37" s="17"/>
      <c r="E37" s="17"/>
      <c r="F37" s="17" t="str">
        <f>DEC2HEX(HEX2DEC(F36)+G36)</f>
        <v>5E</v>
      </c>
      <c r="G37" s="17">
        <v>8</v>
      </c>
    </row>
    <row r="38" spans="2:8">
      <c r="B38" s="16" t="s">
        <v>316</v>
      </c>
      <c r="C38" s="21" t="s">
        <v>317</v>
      </c>
      <c r="D38" s="17"/>
      <c r="E38" s="17"/>
      <c r="F38" s="17" t="str">
        <f t="shared" ref="F38:F53" si="2">DEC2HEX(HEX2DEC(F37)+G37)</f>
        <v>66</v>
      </c>
      <c r="G38" s="17">
        <v>2</v>
      </c>
      <c r="H38" s="1" t="s">
        <v>334</v>
      </c>
    </row>
    <row r="39" spans="2:8">
      <c r="B39" s="19"/>
      <c r="C39" s="21" t="s">
        <v>9</v>
      </c>
      <c r="D39" s="17" t="s">
        <v>332</v>
      </c>
      <c r="E39" s="17"/>
      <c r="F39" s="17" t="str">
        <f t="shared" si="2"/>
        <v>68</v>
      </c>
      <c r="G39" s="17">
        <v>1</v>
      </c>
    </row>
    <row r="40" spans="2:8" ht="14.25">
      <c r="B40" s="19"/>
      <c r="C40" s="21" t="s">
        <v>318</v>
      </c>
      <c r="D40" s="17"/>
      <c r="E40" s="17"/>
      <c r="F40" s="17" t="str">
        <f t="shared" si="2"/>
        <v>69</v>
      </c>
      <c r="G40" s="17">
        <v>2</v>
      </c>
    </row>
    <row r="41" spans="2:8" ht="14.25">
      <c r="B41" s="19"/>
      <c r="C41" s="21" t="s">
        <v>319</v>
      </c>
      <c r="D41" s="17"/>
      <c r="E41" s="17"/>
      <c r="F41" s="17" t="str">
        <f t="shared" si="2"/>
        <v>6B</v>
      </c>
      <c r="G41" s="17">
        <v>4</v>
      </c>
      <c r="H41" s="1" t="s">
        <v>334</v>
      </c>
    </row>
    <row r="42" spans="2:8" ht="14.25">
      <c r="B42" s="19"/>
      <c r="C42" s="21" t="s">
        <v>329</v>
      </c>
      <c r="D42" s="17"/>
      <c r="E42" s="17"/>
      <c r="F42" s="17" t="str">
        <f t="shared" si="2"/>
        <v>6F</v>
      </c>
      <c r="G42" s="17">
        <v>2</v>
      </c>
      <c r="H42" s="1" t="s">
        <v>334</v>
      </c>
    </row>
    <row r="43" spans="2:8">
      <c r="B43" s="19"/>
      <c r="C43" s="21" t="s">
        <v>331</v>
      </c>
      <c r="D43" s="17" t="s">
        <v>333</v>
      </c>
      <c r="E43" s="17"/>
      <c r="F43" s="17" t="str">
        <f t="shared" si="2"/>
        <v>71</v>
      </c>
      <c r="G43" s="17">
        <v>1</v>
      </c>
    </row>
    <row r="44" spans="2:8" ht="14.25">
      <c r="B44" s="19"/>
      <c r="C44" s="21" t="s">
        <v>320</v>
      </c>
      <c r="D44" s="17" t="s">
        <v>327</v>
      </c>
      <c r="E44" s="17"/>
      <c r="F44" s="17" t="str">
        <f t="shared" si="2"/>
        <v>72</v>
      </c>
      <c r="G44" s="17">
        <v>1</v>
      </c>
    </row>
    <row r="45" spans="2:8" ht="14.25">
      <c r="B45" s="19"/>
      <c r="C45" s="21" t="s">
        <v>321</v>
      </c>
      <c r="D45" s="17" t="s">
        <v>328</v>
      </c>
      <c r="E45" s="17"/>
      <c r="F45" s="17" t="str">
        <f t="shared" si="2"/>
        <v>73</v>
      </c>
      <c r="G45" s="17">
        <v>1</v>
      </c>
    </row>
    <row r="46" spans="2:8">
      <c r="B46" s="19"/>
      <c r="C46" s="21" t="s">
        <v>322</v>
      </c>
      <c r="D46" s="17"/>
      <c r="E46" s="17"/>
      <c r="F46" s="17" t="str">
        <f t="shared" si="2"/>
        <v>74</v>
      </c>
      <c r="G46" s="17">
        <v>2</v>
      </c>
    </row>
    <row r="47" spans="2:8">
      <c r="B47" s="19"/>
      <c r="C47" s="21" t="s">
        <v>323</v>
      </c>
      <c r="D47" s="17"/>
      <c r="E47" s="17"/>
      <c r="F47" s="17" t="str">
        <f t="shared" si="2"/>
        <v>76</v>
      </c>
      <c r="G47" s="17">
        <v>4</v>
      </c>
      <c r="H47" s="1" t="s">
        <v>334</v>
      </c>
    </row>
    <row r="48" spans="2:8">
      <c r="B48" s="19"/>
      <c r="C48" s="21" t="s">
        <v>330</v>
      </c>
      <c r="D48" s="17"/>
      <c r="E48" s="17"/>
      <c r="F48" s="17" t="str">
        <f t="shared" si="2"/>
        <v>7A</v>
      </c>
      <c r="G48" s="17">
        <v>2</v>
      </c>
      <c r="H48" s="1" t="s">
        <v>334</v>
      </c>
    </row>
    <row r="49" spans="2:7">
      <c r="B49" s="19"/>
      <c r="C49" s="21" t="s">
        <v>326</v>
      </c>
      <c r="D49" s="17" t="s">
        <v>333</v>
      </c>
      <c r="E49" s="17"/>
      <c r="F49" s="17" t="str">
        <f t="shared" si="2"/>
        <v>7C</v>
      </c>
      <c r="G49" s="17">
        <v>1</v>
      </c>
    </row>
    <row r="50" spans="2:7">
      <c r="B50" s="19"/>
      <c r="C50" s="21" t="s">
        <v>324</v>
      </c>
      <c r="D50" s="17" t="s">
        <v>327</v>
      </c>
      <c r="E50" s="17"/>
      <c r="F50" s="17" t="str">
        <f t="shared" si="2"/>
        <v>7D</v>
      </c>
      <c r="G50" s="17">
        <v>1</v>
      </c>
    </row>
    <row r="51" spans="2:7">
      <c r="B51" s="20"/>
      <c r="C51" s="21" t="s">
        <v>325</v>
      </c>
      <c r="D51" s="17" t="s">
        <v>328</v>
      </c>
      <c r="E51" s="17"/>
      <c r="F51" s="17" t="str">
        <f t="shared" si="2"/>
        <v>7E</v>
      </c>
      <c r="G51" s="17">
        <v>1</v>
      </c>
    </row>
    <row r="52" spans="2:7">
      <c r="B52" s="16"/>
      <c r="C52" s="23" t="s">
        <v>392</v>
      </c>
      <c r="D52" s="17"/>
      <c r="E52" s="17"/>
      <c r="F52" s="17" t="str">
        <f t="shared" si="2"/>
        <v>7F</v>
      </c>
      <c r="G52" s="17">
        <v>1</v>
      </c>
    </row>
    <row r="53" spans="2:7">
      <c r="B53" s="20"/>
      <c r="C53" s="23" t="s">
        <v>393</v>
      </c>
      <c r="D53" s="17"/>
      <c r="E53" s="17"/>
      <c r="F53" s="17" t="str">
        <f t="shared" si="2"/>
        <v>80</v>
      </c>
      <c r="G53" s="17">
        <v>1</v>
      </c>
    </row>
    <row r="54" spans="2:7">
      <c r="B54" s="27" t="s">
        <v>335</v>
      </c>
    </row>
    <row r="55" spans="2:7">
      <c r="B55" s="5"/>
      <c r="C55" s="5"/>
      <c r="D55" s="6" t="s">
        <v>279</v>
      </c>
      <c r="E55" s="6" t="s">
        <v>280</v>
      </c>
      <c r="F55" s="6" t="s">
        <v>281</v>
      </c>
      <c r="G55" s="6" t="s">
        <v>282</v>
      </c>
    </row>
    <row r="56" spans="2:7" ht="14.25">
      <c r="B56" s="7" t="s">
        <v>455</v>
      </c>
      <c r="C56" s="8" t="s">
        <v>432</v>
      </c>
      <c r="D56" s="9"/>
      <c r="E56" s="8" t="s">
        <v>438</v>
      </c>
      <c r="F56" s="10" t="s">
        <v>446</v>
      </c>
      <c r="G56" s="10" t="s">
        <v>283</v>
      </c>
    </row>
    <row r="57" spans="2:7" ht="14.25">
      <c r="B57" s="11"/>
      <c r="C57" s="8" t="s">
        <v>433</v>
      </c>
      <c r="D57" s="9"/>
      <c r="E57" s="10"/>
      <c r="F57" s="10" t="s">
        <v>447</v>
      </c>
      <c r="G57" s="10" t="s">
        <v>439</v>
      </c>
    </row>
    <row r="58" spans="2:7" ht="14.25">
      <c r="B58" s="11"/>
      <c r="C58" s="10" t="s">
        <v>434</v>
      </c>
      <c r="D58" s="9"/>
      <c r="E58" s="10"/>
      <c r="F58" s="10" t="s">
        <v>448</v>
      </c>
      <c r="G58" s="10" t="s">
        <v>283</v>
      </c>
    </row>
    <row r="59" spans="2:7" ht="14.25">
      <c r="B59" s="11"/>
      <c r="C59" s="8" t="s">
        <v>435</v>
      </c>
      <c r="D59" s="9"/>
      <c r="E59" s="10"/>
      <c r="F59" s="10" t="s">
        <v>449</v>
      </c>
      <c r="G59" s="10"/>
    </row>
    <row r="60" spans="2:7" ht="14.25">
      <c r="B60" s="11"/>
      <c r="C60" s="8" t="s">
        <v>436</v>
      </c>
      <c r="D60" s="9"/>
      <c r="E60" s="10"/>
      <c r="F60" s="10" t="s">
        <v>450</v>
      </c>
      <c r="G60" s="12" t="s">
        <v>451</v>
      </c>
    </row>
    <row r="61" spans="2:7" ht="14.25">
      <c r="B61" s="13"/>
      <c r="C61" s="8" t="s">
        <v>437</v>
      </c>
      <c r="D61" s="9"/>
      <c r="E61" s="10"/>
      <c r="F61" s="10" t="s">
        <v>336</v>
      </c>
      <c r="G61" s="12" t="s">
        <v>452</v>
      </c>
    </row>
    <row r="62" spans="2:7">
      <c r="B62" s="16" t="s">
        <v>457</v>
      </c>
      <c r="C62" s="17" t="s">
        <v>45</v>
      </c>
      <c r="D62" s="17"/>
      <c r="E62" s="17"/>
      <c r="F62" s="17" t="s">
        <v>384</v>
      </c>
      <c r="G62" s="17">
        <v>1</v>
      </c>
    </row>
    <row r="63" spans="2:7">
      <c r="B63" s="19"/>
      <c r="C63" s="23" t="s">
        <v>370</v>
      </c>
      <c r="D63" s="17"/>
      <c r="E63" s="17"/>
      <c r="F63" s="17" t="str">
        <f>DEC2HEX(HEX2DEC(F62)+G62)</f>
        <v>A6</v>
      </c>
      <c r="G63" s="17">
        <v>2</v>
      </c>
    </row>
    <row r="64" spans="2:7">
      <c r="B64" s="19"/>
      <c r="C64" s="23" t="s">
        <v>371</v>
      </c>
      <c r="D64" s="17"/>
      <c r="E64" s="17"/>
      <c r="F64" s="17" t="str">
        <f t="shared" ref="F64:F115" si="3">DEC2HEX(HEX2DEC(F63)+G63)</f>
        <v>A8</v>
      </c>
      <c r="G64" s="17">
        <v>1</v>
      </c>
    </row>
    <row r="65" spans="2:8">
      <c r="B65" s="19"/>
      <c r="C65" s="17" t="s">
        <v>383</v>
      </c>
      <c r="D65" s="17" t="s">
        <v>385</v>
      </c>
      <c r="E65" s="17"/>
      <c r="F65" s="17" t="str">
        <f t="shared" si="3"/>
        <v>A9</v>
      </c>
      <c r="G65" s="17">
        <v>1</v>
      </c>
    </row>
    <row r="66" spans="2:8">
      <c r="B66" s="19"/>
      <c r="C66" s="23" t="s">
        <v>372</v>
      </c>
      <c r="D66" s="17"/>
      <c r="E66" s="17"/>
      <c r="F66" s="17" t="str">
        <f t="shared" si="3"/>
        <v>AA</v>
      </c>
      <c r="G66" s="17">
        <v>0</v>
      </c>
      <c r="H66" s="1" t="s">
        <v>310</v>
      </c>
    </row>
    <row r="67" spans="2:8">
      <c r="B67" s="19"/>
      <c r="C67" s="23" t="s">
        <v>376</v>
      </c>
      <c r="D67" s="17"/>
      <c r="E67" s="17"/>
      <c r="F67" s="17" t="str">
        <f t="shared" si="3"/>
        <v>AA</v>
      </c>
      <c r="G67" s="17">
        <v>0</v>
      </c>
      <c r="H67" s="1" t="s">
        <v>310</v>
      </c>
    </row>
    <row r="68" spans="2:8">
      <c r="B68" s="19"/>
      <c r="C68" s="23" t="s">
        <v>373</v>
      </c>
      <c r="D68" s="17"/>
      <c r="E68" s="17"/>
      <c r="F68" s="17" t="str">
        <f t="shared" si="3"/>
        <v>AA</v>
      </c>
      <c r="G68" s="17">
        <v>0</v>
      </c>
      <c r="H68" s="1" t="s">
        <v>310</v>
      </c>
    </row>
    <row r="69" spans="2:8">
      <c r="B69" s="19"/>
      <c r="C69" s="23" t="s">
        <v>374</v>
      </c>
      <c r="D69" s="17"/>
      <c r="E69" s="17"/>
      <c r="F69" s="17" t="str">
        <f t="shared" si="3"/>
        <v>AA</v>
      </c>
      <c r="G69" s="17">
        <v>0</v>
      </c>
      <c r="H69" s="1" t="s">
        <v>310</v>
      </c>
    </row>
    <row r="70" spans="2:8">
      <c r="B70" s="19"/>
      <c r="C70" s="23" t="s">
        <v>375</v>
      </c>
      <c r="D70" s="17"/>
      <c r="E70" s="17"/>
      <c r="F70" s="17" t="str">
        <f t="shared" si="3"/>
        <v>AA</v>
      </c>
      <c r="G70" s="17">
        <v>0</v>
      </c>
      <c r="H70" s="1" t="s">
        <v>310</v>
      </c>
    </row>
    <row r="71" spans="2:8">
      <c r="B71" s="19"/>
      <c r="C71" s="23" t="s">
        <v>377</v>
      </c>
      <c r="D71" s="17"/>
      <c r="E71" s="17"/>
      <c r="F71" s="17" t="str">
        <f t="shared" si="3"/>
        <v>AA</v>
      </c>
      <c r="G71" s="17">
        <v>1</v>
      </c>
      <c r="H71" s="1" t="s">
        <v>310</v>
      </c>
    </row>
    <row r="72" spans="2:8">
      <c r="B72" s="19"/>
      <c r="C72" s="23" t="s">
        <v>349</v>
      </c>
      <c r="D72" s="17"/>
      <c r="E72" s="17"/>
      <c r="F72" s="17" t="str">
        <f t="shared" si="3"/>
        <v>AB</v>
      </c>
      <c r="G72" s="17">
        <v>0</v>
      </c>
      <c r="H72" s="1" t="s">
        <v>310</v>
      </c>
    </row>
    <row r="73" spans="2:8">
      <c r="B73" s="19"/>
      <c r="C73" s="23" t="s">
        <v>350</v>
      </c>
      <c r="D73" s="17"/>
      <c r="E73" s="17"/>
      <c r="F73" s="17" t="str">
        <f t="shared" si="3"/>
        <v>AB</v>
      </c>
      <c r="G73" s="17">
        <v>0</v>
      </c>
      <c r="H73" s="1" t="s">
        <v>310</v>
      </c>
    </row>
    <row r="74" spans="2:8">
      <c r="B74" s="19"/>
      <c r="C74" s="23" t="s">
        <v>351</v>
      </c>
      <c r="D74" s="17" t="s">
        <v>462</v>
      </c>
      <c r="E74" s="17"/>
      <c r="F74" s="17" t="str">
        <f t="shared" si="3"/>
        <v>AB</v>
      </c>
      <c r="G74" s="17">
        <v>0</v>
      </c>
      <c r="H74" s="1" t="s">
        <v>310</v>
      </c>
    </row>
    <row r="75" spans="2:8">
      <c r="B75" s="19"/>
      <c r="C75" s="23" t="s">
        <v>352</v>
      </c>
      <c r="D75" s="17"/>
      <c r="E75" s="17"/>
      <c r="F75" s="17" t="str">
        <f t="shared" si="3"/>
        <v>AB</v>
      </c>
      <c r="G75" s="17">
        <v>0</v>
      </c>
      <c r="H75" s="1" t="s">
        <v>310</v>
      </c>
    </row>
    <row r="76" spans="2:8">
      <c r="B76" s="19"/>
      <c r="C76" s="23" t="s">
        <v>353</v>
      </c>
      <c r="D76" s="17"/>
      <c r="E76" s="17"/>
      <c r="F76" s="17" t="str">
        <f t="shared" si="3"/>
        <v>AB</v>
      </c>
      <c r="G76" s="17">
        <v>1</v>
      </c>
      <c r="H76" s="1" t="s">
        <v>310</v>
      </c>
    </row>
    <row r="77" spans="2:8">
      <c r="B77" s="19"/>
      <c r="C77" s="23" t="s">
        <v>359</v>
      </c>
      <c r="D77" s="17"/>
      <c r="E77" s="17"/>
      <c r="F77" s="17" t="str">
        <f t="shared" si="3"/>
        <v>AC</v>
      </c>
      <c r="G77" s="17">
        <v>6</v>
      </c>
    </row>
    <row r="78" spans="2:8">
      <c r="B78" s="19"/>
      <c r="C78" s="23" t="s">
        <v>360</v>
      </c>
      <c r="D78" s="17"/>
      <c r="E78" s="17"/>
      <c r="F78" s="17" t="str">
        <f t="shared" si="3"/>
        <v>B2</v>
      </c>
      <c r="G78" s="17">
        <v>6</v>
      </c>
    </row>
    <row r="79" spans="2:8">
      <c r="B79" s="19"/>
      <c r="C79" s="23" t="s">
        <v>361</v>
      </c>
      <c r="D79" s="17"/>
      <c r="E79" s="17"/>
      <c r="F79" s="17" t="str">
        <f t="shared" si="3"/>
        <v>B8</v>
      </c>
      <c r="G79" s="17">
        <v>6</v>
      </c>
    </row>
    <row r="80" spans="2:8">
      <c r="B80" s="19"/>
      <c r="C80" s="23" t="s">
        <v>391</v>
      </c>
      <c r="D80" s="17"/>
      <c r="E80" s="17"/>
      <c r="F80" s="17" t="str">
        <f t="shared" si="3"/>
        <v>BE</v>
      </c>
      <c r="G80" s="17">
        <v>6</v>
      </c>
    </row>
    <row r="81" spans="2:8">
      <c r="B81" s="19"/>
      <c r="C81" s="23" t="s">
        <v>362</v>
      </c>
      <c r="D81" s="17"/>
      <c r="E81" s="17"/>
      <c r="F81" s="17" t="str">
        <f t="shared" si="3"/>
        <v>C4</v>
      </c>
      <c r="G81" s="17">
        <v>2</v>
      </c>
    </row>
    <row r="82" spans="2:8">
      <c r="B82" s="20"/>
      <c r="C82" s="23" t="s">
        <v>363</v>
      </c>
      <c r="D82" s="17"/>
      <c r="E82" s="17"/>
      <c r="F82" s="17" t="str">
        <f t="shared" si="3"/>
        <v>C6</v>
      </c>
      <c r="G82" s="17">
        <v>2</v>
      </c>
    </row>
    <row r="83" spans="2:8">
      <c r="B83" s="16" t="s">
        <v>458</v>
      </c>
      <c r="C83" s="23" t="s">
        <v>378</v>
      </c>
      <c r="D83" s="17"/>
      <c r="E83" s="17"/>
      <c r="F83" s="17" t="str">
        <f t="shared" si="3"/>
        <v>C8</v>
      </c>
      <c r="G83" s="17">
        <v>0</v>
      </c>
      <c r="H83" s="1" t="s">
        <v>310</v>
      </c>
    </row>
    <row r="84" spans="2:8">
      <c r="B84" s="19"/>
      <c r="C84" s="23" t="s">
        <v>379</v>
      </c>
      <c r="D84" s="17"/>
      <c r="E84" s="17"/>
      <c r="F84" s="17" t="str">
        <f t="shared" si="3"/>
        <v>C8</v>
      </c>
      <c r="G84" s="17">
        <v>0</v>
      </c>
      <c r="H84" s="1" t="s">
        <v>310</v>
      </c>
    </row>
    <row r="85" spans="2:8">
      <c r="B85" s="19"/>
      <c r="C85" s="23" t="s">
        <v>380</v>
      </c>
      <c r="D85" s="17"/>
      <c r="E85" s="17"/>
      <c r="F85" s="17" t="str">
        <f t="shared" si="3"/>
        <v>C8</v>
      </c>
      <c r="G85" s="17">
        <v>0</v>
      </c>
      <c r="H85" s="1" t="s">
        <v>310</v>
      </c>
    </row>
    <row r="86" spans="2:8">
      <c r="B86" s="19"/>
      <c r="C86" s="23" t="s">
        <v>381</v>
      </c>
      <c r="D86" s="17"/>
      <c r="E86" s="17"/>
      <c r="F86" s="17" t="str">
        <f t="shared" si="3"/>
        <v>C8</v>
      </c>
      <c r="G86" s="17">
        <v>0</v>
      </c>
      <c r="H86" s="1" t="s">
        <v>310</v>
      </c>
    </row>
    <row r="87" spans="2:8">
      <c r="B87" s="19"/>
      <c r="C87" s="23" t="s">
        <v>382</v>
      </c>
      <c r="D87" s="17"/>
      <c r="E87" s="17"/>
      <c r="F87" s="17" t="str">
        <f t="shared" si="3"/>
        <v>C8</v>
      </c>
      <c r="G87" s="17">
        <v>1</v>
      </c>
      <c r="H87" s="1" t="s">
        <v>310</v>
      </c>
    </row>
    <row r="88" spans="2:8">
      <c r="B88" s="19"/>
      <c r="C88" s="23" t="s">
        <v>354</v>
      </c>
      <c r="D88" s="17"/>
      <c r="E88" s="17"/>
      <c r="F88" s="17" t="str">
        <f t="shared" si="3"/>
        <v>C9</v>
      </c>
      <c r="G88" s="17">
        <v>0</v>
      </c>
      <c r="H88" s="1" t="s">
        <v>310</v>
      </c>
    </row>
    <row r="89" spans="2:8">
      <c r="B89" s="19"/>
      <c r="C89" s="23" t="s">
        <v>355</v>
      </c>
      <c r="D89" s="17"/>
      <c r="E89" s="17"/>
      <c r="F89" s="17" t="str">
        <f t="shared" si="3"/>
        <v>C9</v>
      </c>
      <c r="G89" s="17">
        <v>0</v>
      </c>
      <c r="H89" s="1" t="s">
        <v>310</v>
      </c>
    </row>
    <row r="90" spans="2:8">
      <c r="B90" s="19"/>
      <c r="C90" s="23" t="s">
        <v>356</v>
      </c>
      <c r="D90" s="17"/>
      <c r="E90" s="17"/>
      <c r="F90" s="17" t="str">
        <f t="shared" si="3"/>
        <v>C9</v>
      </c>
      <c r="G90" s="17">
        <v>0</v>
      </c>
      <c r="H90" s="1" t="s">
        <v>310</v>
      </c>
    </row>
    <row r="91" spans="2:8">
      <c r="B91" s="19"/>
      <c r="C91" s="23" t="s">
        <v>357</v>
      </c>
      <c r="D91" s="17"/>
      <c r="E91" s="17"/>
      <c r="F91" s="17" t="str">
        <f t="shared" si="3"/>
        <v>C9</v>
      </c>
      <c r="G91" s="17">
        <v>0</v>
      </c>
      <c r="H91" s="1" t="s">
        <v>310</v>
      </c>
    </row>
    <row r="92" spans="2:8">
      <c r="B92" s="19"/>
      <c r="C92" s="23" t="s">
        <v>358</v>
      </c>
      <c r="D92" s="17"/>
      <c r="E92" s="17"/>
      <c r="F92" s="17" t="str">
        <f t="shared" si="3"/>
        <v>C9</v>
      </c>
      <c r="G92" s="17">
        <v>1</v>
      </c>
      <c r="H92" s="1" t="s">
        <v>310</v>
      </c>
    </row>
    <row r="93" spans="2:8">
      <c r="B93" s="19"/>
      <c r="C93" s="23" t="s">
        <v>364</v>
      </c>
      <c r="D93" s="17"/>
      <c r="E93" s="17"/>
      <c r="F93" s="17" t="str">
        <f t="shared" si="3"/>
        <v>CA</v>
      </c>
      <c r="G93" s="17">
        <v>2</v>
      </c>
    </row>
    <row r="94" spans="2:8">
      <c r="B94" s="19"/>
      <c r="C94" s="23" t="s">
        <v>365</v>
      </c>
      <c r="D94" s="17"/>
      <c r="E94" s="17"/>
      <c r="F94" s="17" t="str">
        <f t="shared" si="3"/>
        <v>CC</v>
      </c>
      <c r="G94" s="17">
        <v>2</v>
      </c>
    </row>
    <row r="95" spans="2:8">
      <c r="B95" s="19"/>
      <c r="C95" s="23" t="s">
        <v>366</v>
      </c>
      <c r="D95" s="17"/>
      <c r="E95" s="17"/>
      <c r="F95" s="17" t="str">
        <f t="shared" si="3"/>
        <v>CE</v>
      </c>
      <c r="G95" s="17">
        <v>2</v>
      </c>
    </row>
    <row r="96" spans="2:8">
      <c r="B96" s="19"/>
      <c r="C96" s="23" t="s">
        <v>367</v>
      </c>
      <c r="D96" s="17"/>
      <c r="E96" s="17"/>
      <c r="F96" s="17" t="str">
        <f t="shared" si="3"/>
        <v>D0</v>
      </c>
      <c r="G96" s="17">
        <v>2</v>
      </c>
    </row>
    <row r="97" spans="2:8">
      <c r="B97" s="19"/>
      <c r="C97" s="23" t="s">
        <v>368</v>
      </c>
      <c r="D97" s="17"/>
      <c r="E97" s="17"/>
      <c r="F97" s="17" t="str">
        <f t="shared" si="3"/>
        <v>D2</v>
      </c>
      <c r="G97" s="17">
        <v>1</v>
      </c>
    </row>
    <row r="98" spans="2:8" ht="14.25">
      <c r="B98" s="20"/>
      <c r="C98" s="24" t="s">
        <v>369</v>
      </c>
      <c r="D98" s="17"/>
      <c r="E98" s="17"/>
      <c r="F98" s="17" t="str">
        <f t="shared" si="3"/>
        <v>D3</v>
      </c>
      <c r="G98" s="17">
        <v>1</v>
      </c>
    </row>
    <row r="99" spans="2:8">
      <c r="B99" s="16" t="s">
        <v>459</v>
      </c>
      <c r="C99" s="23" t="s">
        <v>386</v>
      </c>
      <c r="D99" s="17"/>
      <c r="E99" s="17"/>
      <c r="F99" s="17" t="str">
        <f t="shared" si="3"/>
        <v>D4</v>
      </c>
      <c r="G99" s="17">
        <v>0</v>
      </c>
      <c r="H99" s="1" t="s">
        <v>310</v>
      </c>
    </row>
    <row r="100" spans="2:8">
      <c r="B100" s="19"/>
      <c r="C100" s="23" t="s">
        <v>387</v>
      </c>
      <c r="D100" s="17"/>
      <c r="E100" s="17"/>
      <c r="F100" s="17" t="str">
        <f t="shared" si="3"/>
        <v>D4</v>
      </c>
      <c r="G100" s="17">
        <v>0</v>
      </c>
      <c r="H100" s="1" t="s">
        <v>310</v>
      </c>
    </row>
    <row r="101" spans="2:8">
      <c r="B101" s="19"/>
      <c r="C101" s="23" t="s">
        <v>388</v>
      </c>
      <c r="D101" s="17"/>
      <c r="E101" s="17"/>
      <c r="F101" s="17" t="str">
        <f t="shared" si="3"/>
        <v>D4</v>
      </c>
      <c r="G101" s="17">
        <v>0</v>
      </c>
      <c r="H101" s="1" t="s">
        <v>310</v>
      </c>
    </row>
    <row r="102" spans="2:8">
      <c r="B102" s="19"/>
      <c r="C102" s="23" t="s">
        <v>389</v>
      </c>
      <c r="D102" s="17"/>
      <c r="E102" s="17"/>
      <c r="F102" s="17" t="str">
        <f t="shared" si="3"/>
        <v>D4</v>
      </c>
      <c r="G102" s="17">
        <v>0</v>
      </c>
      <c r="H102" s="1" t="s">
        <v>310</v>
      </c>
    </row>
    <row r="103" spans="2:8">
      <c r="B103" s="19"/>
      <c r="C103" s="23" t="s">
        <v>390</v>
      </c>
      <c r="D103" s="17"/>
      <c r="E103" s="17"/>
      <c r="F103" s="17" t="str">
        <f t="shared" si="3"/>
        <v>D4</v>
      </c>
      <c r="G103" s="17">
        <v>1</v>
      </c>
      <c r="H103" s="1" t="s">
        <v>310</v>
      </c>
    </row>
    <row r="104" spans="2:8">
      <c r="B104" s="19"/>
      <c r="C104" s="23" t="s">
        <v>348</v>
      </c>
      <c r="D104" s="17"/>
      <c r="E104" s="17"/>
      <c r="F104" s="17" t="str">
        <f t="shared" si="3"/>
        <v>D5</v>
      </c>
      <c r="G104" s="17">
        <v>0</v>
      </c>
      <c r="H104" s="1" t="s">
        <v>310</v>
      </c>
    </row>
    <row r="105" spans="2:8">
      <c r="B105" s="19"/>
      <c r="C105" s="23" t="s">
        <v>337</v>
      </c>
      <c r="D105" s="17"/>
      <c r="E105" s="17"/>
      <c r="F105" s="17" t="str">
        <f t="shared" si="3"/>
        <v>D5</v>
      </c>
      <c r="G105" s="17">
        <v>0</v>
      </c>
      <c r="H105" s="1" t="s">
        <v>310</v>
      </c>
    </row>
    <row r="106" spans="2:8">
      <c r="B106" s="19"/>
      <c r="C106" s="23" t="s">
        <v>338</v>
      </c>
      <c r="D106" s="17"/>
      <c r="E106" s="17"/>
      <c r="F106" s="17" t="str">
        <f t="shared" si="3"/>
        <v>D5</v>
      </c>
      <c r="G106" s="17">
        <v>0</v>
      </c>
      <c r="H106" s="1" t="s">
        <v>310</v>
      </c>
    </row>
    <row r="107" spans="2:8">
      <c r="B107" s="19"/>
      <c r="C107" s="23" t="s">
        <v>339</v>
      </c>
      <c r="D107" s="17"/>
      <c r="E107" s="17"/>
      <c r="F107" s="17" t="str">
        <f t="shared" si="3"/>
        <v>D5</v>
      </c>
      <c r="G107" s="17">
        <v>0</v>
      </c>
      <c r="H107" s="1" t="s">
        <v>310</v>
      </c>
    </row>
    <row r="108" spans="2:8">
      <c r="B108" s="19"/>
      <c r="C108" s="23" t="s">
        <v>340</v>
      </c>
      <c r="D108" s="17"/>
      <c r="E108" s="17"/>
      <c r="F108" s="17" t="str">
        <f t="shared" si="3"/>
        <v>D5</v>
      </c>
      <c r="G108" s="17">
        <v>0</v>
      </c>
      <c r="H108" s="1" t="s">
        <v>310</v>
      </c>
    </row>
    <row r="109" spans="2:8">
      <c r="B109" s="19"/>
      <c r="C109" s="23" t="s">
        <v>341</v>
      </c>
      <c r="D109" s="17"/>
      <c r="E109" s="17"/>
      <c r="F109" s="17" t="str">
        <f t="shared" si="3"/>
        <v>D5</v>
      </c>
      <c r="G109" s="17">
        <v>1</v>
      </c>
      <c r="H109" s="1" t="s">
        <v>310</v>
      </c>
    </row>
    <row r="110" spans="2:8">
      <c r="B110" s="19"/>
      <c r="C110" s="23" t="s">
        <v>342</v>
      </c>
      <c r="D110" s="17"/>
      <c r="E110" s="17"/>
      <c r="F110" s="17" t="str">
        <f t="shared" si="3"/>
        <v>D6</v>
      </c>
      <c r="G110" s="17">
        <v>0</v>
      </c>
      <c r="H110" s="1" t="s">
        <v>310</v>
      </c>
    </row>
    <row r="111" spans="2:8">
      <c r="B111" s="19"/>
      <c r="C111" s="23" t="s">
        <v>343</v>
      </c>
      <c r="D111" s="17"/>
      <c r="E111" s="17"/>
      <c r="F111" s="17" t="str">
        <f t="shared" si="3"/>
        <v>D6</v>
      </c>
      <c r="G111" s="17">
        <v>0</v>
      </c>
      <c r="H111" s="1" t="s">
        <v>310</v>
      </c>
    </row>
    <row r="112" spans="2:8">
      <c r="B112" s="19"/>
      <c r="C112" s="23" t="s">
        <v>344</v>
      </c>
      <c r="D112" s="17"/>
      <c r="E112" s="17"/>
      <c r="F112" s="17" t="str">
        <f t="shared" si="3"/>
        <v>D6</v>
      </c>
      <c r="G112" s="17">
        <v>1</v>
      </c>
    </row>
    <row r="113" spans="2:8">
      <c r="B113" s="19"/>
      <c r="C113" s="23" t="s">
        <v>345</v>
      </c>
      <c r="D113" s="17"/>
      <c r="E113" s="17"/>
      <c r="F113" s="17" t="str">
        <f t="shared" si="3"/>
        <v>D7</v>
      </c>
      <c r="G113" s="17">
        <v>2</v>
      </c>
    </row>
    <row r="114" spans="2:8">
      <c r="B114" s="19"/>
      <c r="C114" s="23" t="s">
        <v>346</v>
      </c>
      <c r="D114" s="17"/>
      <c r="E114" s="17"/>
      <c r="F114" s="17" t="str">
        <f t="shared" si="3"/>
        <v>D9</v>
      </c>
      <c r="G114" s="17">
        <v>2</v>
      </c>
    </row>
    <row r="115" spans="2:8">
      <c r="B115" s="20"/>
      <c r="C115" s="23" t="s">
        <v>347</v>
      </c>
      <c r="D115" s="17"/>
      <c r="E115" s="17"/>
      <c r="F115" s="17" t="str">
        <f t="shared" si="3"/>
        <v>DB</v>
      </c>
      <c r="G115" s="17">
        <v>2</v>
      </c>
    </row>
    <row r="116" spans="2:8" ht="14.25">
      <c r="B116" s="3" t="s">
        <v>464</v>
      </c>
      <c r="C116" s="2"/>
    </row>
    <row r="117" spans="2:8">
      <c r="B117" s="5"/>
      <c r="C117" s="5"/>
      <c r="D117" s="6" t="s">
        <v>279</v>
      </c>
      <c r="E117" s="6" t="s">
        <v>280</v>
      </c>
      <c r="F117" s="6" t="s">
        <v>281</v>
      </c>
      <c r="G117" s="6" t="s">
        <v>282</v>
      </c>
    </row>
    <row r="118" spans="2:8" ht="14.25">
      <c r="B118" s="7" t="s">
        <v>455</v>
      </c>
      <c r="C118" s="8" t="s">
        <v>432</v>
      </c>
      <c r="D118" s="9"/>
      <c r="E118" s="8" t="s">
        <v>438</v>
      </c>
      <c r="F118" s="10">
        <v>150</v>
      </c>
      <c r="G118" s="10" t="s">
        <v>283</v>
      </c>
    </row>
    <row r="119" spans="2:8" ht="14.25">
      <c r="B119" s="11"/>
      <c r="C119" s="8" t="s">
        <v>433</v>
      </c>
      <c r="D119" s="9"/>
      <c r="E119" s="10"/>
      <c r="F119" s="10">
        <v>152</v>
      </c>
      <c r="G119" s="10" t="s">
        <v>439</v>
      </c>
    </row>
    <row r="120" spans="2:8" ht="14.25">
      <c r="B120" s="11"/>
      <c r="C120" s="10" t="s">
        <v>434</v>
      </c>
      <c r="D120" s="9"/>
      <c r="E120" s="10"/>
      <c r="F120" s="10">
        <v>153</v>
      </c>
      <c r="G120" s="10" t="s">
        <v>283</v>
      </c>
    </row>
    <row r="121" spans="2:8" ht="14.25">
      <c r="B121" s="11"/>
      <c r="C121" s="8" t="s">
        <v>435</v>
      </c>
      <c r="D121" s="9"/>
      <c r="E121" s="10"/>
      <c r="F121" s="10">
        <v>155</v>
      </c>
      <c r="G121" s="10"/>
    </row>
    <row r="122" spans="2:8" ht="14.25">
      <c r="B122" s="11"/>
      <c r="C122" s="8" t="s">
        <v>436</v>
      </c>
      <c r="D122" s="9"/>
      <c r="E122" s="10"/>
      <c r="F122" s="10" t="s">
        <v>453</v>
      </c>
      <c r="G122" s="12" t="s">
        <v>451</v>
      </c>
    </row>
    <row r="123" spans="2:8" ht="14.25">
      <c r="B123" s="13"/>
      <c r="C123" s="8" t="s">
        <v>437</v>
      </c>
      <c r="D123" s="9"/>
      <c r="E123" s="10"/>
      <c r="F123" s="10" t="s">
        <v>454</v>
      </c>
      <c r="G123" s="12" t="s">
        <v>452</v>
      </c>
    </row>
    <row r="124" spans="2:8">
      <c r="B124" s="16" t="s">
        <v>460</v>
      </c>
      <c r="C124" s="23" t="s">
        <v>395</v>
      </c>
      <c r="D124" s="17"/>
      <c r="E124" s="17"/>
      <c r="F124" s="17">
        <v>155</v>
      </c>
      <c r="G124" s="17">
        <v>1</v>
      </c>
    </row>
    <row r="125" spans="2:8">
      <c r="B125" s="19"/>
      <c r="C125" s="23" t="s">
        <v>396</v>
      </c>
      <c r="D125" s="17"/>
      <c r="E125" s="17"/>
      <c r="F125" s="17" t="str">
        <f>DEC2HEX(HEX2DEC(F124)+G124)</f>
        <v>156</v>
      </c>
      <c r="G125" s="17">
        <v>1</v>
      </c>
    </row>
    <row r="126" spans="2:8">
      <c r="B126" s="19"/>
      <c r="C126" s="17" t="s">
        <v>403</v>
      </c>
      <c r="D126" s="17"/>
      <c r="E126" s="17"/>
      <c r="F126" s="17" t="str">
        <f t="shared" ref="F126:F132" si="4">DEC2HEX(HEX2DEC(F125)+G125)</f>
        <v>157</v>
      </c>
      <c r="G126" s="17">
        <v>1</v>
      </c>
    </row>
    <row r="127" spans="2:8">
      <c r="B127" s="20"/>
      <c r="C127" s="17" t="s">
        <v>404</v>
      </c>
      <c r="D127" s="17"/>
      <c r="E127" s="17"/>
      <c r="F127" s="17" t="str">
        <f t="shared" si="4"/>
        <v>158</v>
      </c>
      <c r="G127" s="17">
        <v>2</v>
      </c>
    </row>
    <row r="128" spans="2:8">
      <c r="B128" s="16" t="s">
        <v>461</v>
      </c>
      <c r="C128" s="23" t="s">
        <v>394</v>
      </c>
      <c r="D128" s="17"/>
      <c r="E128" s="17"/>
      <c r="F128" s="17" t="str">
        <f t="shared" si="4"/>
        <v>15A</v>
      </c>
      <c r="G128" s="17">
        <v>1</v>
      </c>
      <c r="H128" s="1" t="s">
        <v>310</v>
      </c>
    </row>
    <row r="129" spans="2:8">
      <c r="B129" s="19"/>
      <c r="C129" s="23" t="s">
        <v>397</v>
      </c>
      <c r="D129" s="17" t="s">
        <v>400</v>
      </c>
      <c r="E129" s="17"/>
      <c r="F129" s="17" t="str">
        <f t="shared" si="4"/>
        <v>15B</v>
      </c>
      <c r="G129" s="17">
        <v>1</v>
      </c>
      <c r="H129" s="1" t="s">
        <v>310</v>
      </c>
    </row>
    <row r="130" spans="2:8" ht="25.5">
      <c r="B130" s="19"/>
      <c r="C130" s="23" t="s">
        <v>401</v>
      </c>
      <c r="D130" s="26" t="s">
        <v>430</v>
      </c>
      <c r="E130" s="17"/>
      <c r="F130" s="17" t="str">
        <f t="shared" si="4"/>
        <v>15C</v>
      </c>
      <c r="G130" s="17"/>
    </row>
    <row r="131" spans="2:8">
      <c r="B131" s="19"/>
      <c r="C131" s="23" t="s">
        <v>399</v>
      </c>
      <c r="D131" s="17"/>
      <c r="E131" s="17"/>
      <c r="F131" s="17" t="str">
        <f t="shared" si="4"/>
        <v>15C</v>
      </c>
      <c r="G131" s="17">
        <v>1</v>
      </c>
      <c r="H131" s="1" t="s">
        <v>429</v>
      </c>
    </row>
    <row r="132" spans="2:8">
      <c r="B132" s="19"/>
      <c r="C132" s="23" t="s">
        <v>36</v>
      </c>
      <c r="D132" s="17"/>
      <c r="E132" s="17"/>
      <c r="F132" s="17" t="str">
        <f t="shared" si="4"/>
        <v>15D</v>
      </c>
      <c r="G132" s="17">
        <v>1</v>
      </c>
      <c r="H132" s="1" t="s">
        <v>431</v>
      </c>
    </row>
    <row r="133" spans="2:8" ht="40.5">
      <c r="B133" s="19"/>
      <c r="C133" s="23" t="s">
        <v>407</v>
      </c>
      <c r="D133" s="17" t="s">
        <v>402</v>
      </c>
      <c r="E133" s="17"/>
      <c r="F133" s="17"/>
      <c r="G133" s="17">
        <v>2</v>
      </c>
    </row>
    <row r="134" spans="2:8" ht="14.25">
      <c r="B134" s="19"/>
      <c r="C134" s="23" t="s">
        <v>408</v>
      </c>
      <c r="D134" s="17"/>
      <c r="E134" s="17"/>
      <c r="F134" s="17"/>
      <c r="G134" s="17">
        <v>1</v>
      </c>
    </row>
    <row r="135" spans="2:8" ht="14.25">
      <c r="B135" s="19"/>
      <c r="C135" s="23" t="s">
        <v>409</v>
      </c>
      <c r="D135" s="17"/>
      <c r="E135" s="17"/>
      <c r="F135" s="17"/>
      <c r="G135" s="17">
        <v>1</v>
      </c>
    </row>
    <row r="136" spans="2:8" ht="14.25">
      <c r="B136" s="19"/>
      <c r="C136" s="23" t="s">
        <v>410</v>
      </c>
      <c r="D136" s="17"/>
      <c r="E136" s="17"/>
      <c r="F136" s="17"/>
      <c r="G136" s="17">
        <v>1</v>
      </c>
    </row>
    <row r="137" spans="2:8">
      <c r="B137" s="19"/>
      <c r="C137" s="23" t="s">
        <v>405</v>
      </c>
      <c r="D137" s="17"/>
      <c r="E137" s="17"/>
      <c r="F137" s="17"/>
      <c r="G137" s="17"/>
    </row>
    <row r="138" spans="2:8">
      <c r="B138" s="19"/>
      <c r="C138" s="23" t="s">
        <v>398</v>
      </c>
      <c r="D138" s="17"/>
      <c r="E138" s="17"/>
      <c r="F138" s="17"/>
      <c r="G138" s="17"/>
    </row>
    <row r="139" spans="2:8" ht="14.25">
      <c r="B139" s="19"/>
      <c r="C139" s="23" t="s">
        <v>411</v>
      </c>
      <c r="D139" s="17"/>
      <c r="E139" s="17"/>
      <c r="F139" s="17"/>
      <c r="G139" s="17"/>
    </row>
    <row r="140" spans="2:8" ht="14.25">
      <c r="B140" s="19"/>
      <c r="C140" s="23" t="s">
        <v>412</v>
      </c>
      <c r="D140" s="17"/>
      <c r="E140" s="17"/>
      <c r="F140" s="17"/>
      <c r="G140" s="17"/>
    </row>
    <row r="141" spans="2:8" ht="14.25">
      <c r="B141" s="19"/>
      <c r="C141" s="23" t="s">
        <v>413</v>
      </c>
      <c r="D141" s="17"/>
      <c r="E141" s="17"/>
      <c r="F141" s="17"/>
      <c r="G141" s="17"/>
    </row>
    <row r="142" spans="2:8" ht="14.25">
      <c r="B142" s="19"/>
      <c r="C142" s="23" t="s">
        <v>414</v>
      </c>
      <c r="D142" s="17"/>
      <c r="E142" s="17"/>
      <c r="F142" s="17"/>
      <c r="G142" s="17"/>
    </row>
    <row r="143" spans="2:8">
      <c r="B143" s="19"/>
      <c r="C143" s="23" t="s">
        <v>406</v>
      </c>
      <c r="D143" s="17"/>
      <c r="E143" s="17"/>
      <c r="F143" s="17"/>
      <c r="G143" s="17"/>
    </row>
    <row r="144" spans="2:8">
      <c r="B144" s="19"/>
      <c r="C144" s="23" t="s">
        <v>398</v>
      </c>
      <c r="D144" s="17"/>
      <c r="E144" s="17"/>
      <c r="F144" s="17"/>
      <c r="G144" s="17"/>
    </row>
    <row r="145" spans="2:7" ht="14.25">
      <c r="B145" s="19"/>
      <c r="C145" s="23" t="s">
        <v>415</v>
      </c>
      <c r="D145" s="17"/>
      <c r="E145" s="17"/>
      <c r="F145" s="17"/>
      <c r="G145" s="17"/>
    </row>
    <row r="146" spans="2:7" ht="14.25">
      <c r="B146" s="19"/>
      <c r="C146" s="23" t="s">
        <v>416</v>
      </c>
      <c r="D146" s="17"/>
      <c r="E146" s="17"/>
      <c r="F146" s="17"/>
      <c r="G146" s="17"/>
    </row>
    <row r="147" spans="2:7" ht="14.25">
      <c r="B147" s="19"/>
      <c r="C147" s="23" t="s">
        <v>417</v>
      </c>
      <c r="D147" s="17"/>
      <c r="E147" s="17"/>
      <c r="F147" s="17"/>
      <c r="G147" s="17"/>
    </row>
    <row r="148" spans="2:7" ht="14.25">
      <c r="B148" s="19"/>
      <c r="C148" s="23" t="s">
        <v>418</v>
      </c>
      <c r="D148" s="17"/>
      <c r="E148" s="17"/>
      <c r="F148" s="17"/>
      <c r="G148" s="17"/>
    </row>
    <row r="149" spans="2:7">
      <c r="B149" s="19"/>
      <c r="C149" s="23" t="s">
        <v>419</v>
      </c>
      <c r="D149" s="17"/>
      <c r="E149" s="17"/>
      <c r="F149" s="17"/>
      <c r="G149" s="17"/>
    </row>
    <row r="150" spans="2:7">
      <c r="B150" s="19"/>
      <c r="C150" s="23" t="s">
        <v>398</v>
      </c>
      <c r="D150" s="17"/>
      <c r="E150" s="17"/>
      <c r="F150" s="17"/>
      <c r="G150" s="17"/>
    </row>
    <row r="151" spans="2:7" ht="14.25">
      <c r="B151" s="19"/>
      <c r="C151" s="23" t="s">
        <v>421</v>
      </c>
      <c r="D151" s="17"/>
      <c r="E151" s="17"/>
      <c r="F151" s="17"/>
      <c r="G151" s="17"/>
    </row>
    <row r="152" spans="2:7" ht="14.25">
      <c r="B152" s="19"/>
      <c r="C152" s="23" t="s">
        <v>422</v>
      </c>
      <c r="D152" s="17"/>
      <c r="E152" s="17"/>
      <c r="F152" s="17"/>
      <c r="G152" s="17"/>
    </row>
    <row r="153" spans="2:7" ht="14.25">
      <c r="B153" s="19"/>
      <c r="C153" s="23" t="s">
        <v>423</v>
      </c>
      <c r="D153" s="17"/>
      <c r="E153" s="17"/>
      <c r="F153" s="17"/>
      <c r="G153" s="17"/>
    </row>
    <row r="154" spans="2:7" ht="14.25">
      <c r="B154" s="19"/>
      <c r="C154" s="23" t="s">
        <v>424</v>
      </c>
      <c r="D154" s="17"/>
      <c r="E154" s="17"/>
      <c r="F154" s="17"/>
      <c r="G154" s="17"/>
    </row>
    <row r="155" spans="2:7">
      <c r="B155" s="19"/>
      <c r="C155" s="23" t="s">
        <v>420</v>
      </c>
      <c r="D155" s="17"/>
      <c r="E155" s="17"/>
      <c r="F155" s="17"/>
      <c r="G155" s="17"/>
    </row>
    <row r="156" spans="2:7">
      <c r="B156" s="19"/>
      <c r="C156" s="23" t="s">
        <v>398</v>
      </c>
      <c r="D156" s="17"/>
      <c r="E156" s="17"/>
      <c r="F156" s="17"/>
      <c r="G156" s="17"/>
    </row>
    <row r="157" spans="2:7" ht="14.25">
      <c r="B157" s="19"/>
      <c r="C157" s="23" t="s">
        <v>425</v>
      </c>
      <c r="D157" s="17"/>
      <c r="E157" s="17"/>
      <c r="F157" s="17"/>
      <c r="G157" s="17"/>
    </row>
    <row r="158" spans="2:7" ht="14.25">
      <c r="B158" s="19"/>
      <c r="C158" s="23" t="s">
        <v>426</v>
      </c>
      <c r="D158" s="17"/>
      <c r="E158" s="17"/>
      <c r="F158" s="17"/>
      <c r="G158" s="17"/>
    </row>
    <row r="159" spans="2:7" ht="14.25">
      <c r="B159" s="19"/>
      <c r="C159" s="23" t="s">
        <v>427</v>
      </c>
      <c r="D159" s="17"/>
      <c r="E159" s="17"/>
      <c r="F159" s="17"/>
      <c r="G159" s="17"/>
    </row>
    <row r="160" spans="2:7" ht="14.25">
      <c r="B160" s="20"/>
      <c r="C160" s="23" t="s">
        <v>428</v>
      </c>
      <c r="D160" s="17"/>
      <c r="E160" s="17"/>
      <c r="F160" s="17"/>
      <c r="G160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I9"/>
  <sheetViews>
    <sheetView workbookViewId="0">
      <selection activeCell="H14" sqref="H14"/>
    </sheetView>
  </sheetViews>
  <sheetFormatPr defaultRowHeight="13.5"/>
  <sheetData>
    <row r="1" spans="5:9">
      <c r="G1" t="s">
        <v>276</v>
      </c>
      <c r="H1" t="s">
        <v>277</v>
      </c>
    </row>
    <row r="2" spans="5:9">
      <c r="E2">
        <v>0</v>
      </c>
      <c r="F2">
        <f>E2+5</f>
        <v>5</v>
      </c>
      <c r="G2" t="str">
        <f>DEC2HEX(E2)</f>
        <v>0</v>
      </c>
      <c r="H2" t="str">
        <f>DEC2HEX(F2)</f>
        <v>5</v>
      </c>
    </row>
    <row r="3" spans="5:9">
      <c r="E3">
        <v>79</v>
      </c>
      <c r="G3" t="str">
        <f t="shared" ref="G3:G9" si="0">DEC2HEX(E3)</f>
        <v>4F</v>
      </c>
      <c r="I3">
        <f>E3-E2+1</f>
        <v>80</v>
      </c>
    </row>
    <row r="4" spans="5:9">
      <c r="E4">
        <v>80</v>
      </c>
      <c r="F4">
        <f>E4+5</f>
        <v>85</v>
      </c>
      <c r="G4" t="str">
        <f t="shared" si="0"/>
        <v>50</v>
      </c>
      <c r="H4" t="str">
        <f>DEC2HEX(F4)</f>
        <v>55</v>
      </c>
    </row>
    <row r="5" spans="5:9">
      <c r="E5">
        <v>159</v>
      </c>
      <c r="G5" t="str">
        <f t="shared" si="0"/>
        <v>9F</v>
      </c>
      <c r="I5">
        <f>E5-E4+1</f>
        <v>80</v>
      </c>
    </row>
    <row r="6" spans="5:9">
      <c r="E6">
        <v>160</v>
      </c>
      <c r="F6">
        <f>E6+5</f>
        <v>165</v>
      </c>
      <c r="G6" t="str">
        <f t="shared" si="0"/>
        <v>A0</v>
      </c>
      <c r="H6" t="str">
        <f>DEC2HEX(F6)</f>
        <v>A5</v>
      </c>
    </row>
    <row r="7" spans="5:9">
      <c r="E7">
        <v>335</v>
      </c>
      <c r="G7" t="str">
        <f t="shared" si="0"/>
        <v>14F</v>
      </c>
      <c r="I7">
        <f>E7-E6+1</f>
        <v>176</v>
      </c>
    </row>
    <row r="8" spans="5:9">
      <c r="E8">
        <v>336</v>
      </c>
      <c r="F8">
        <f>E8+5</f>
        <v>341</v>
      </c>
      <c r="G8" t="str">
        <f t="shared" si="0"/>
        <v>150</v>
      </c>
      <c r="H8" t="str">
        <f>DEC2HEX(F8)</f>
        <v>155</v>
      </c>
    </row>
    <row r="9" spans="5:9">
      <c r="E9">
        <v>511</v>
      </c>
      <c r="G9" t="str">
        <f t="shared" si="0"/>
        <v>1FF</v>
      </c>
      <c r="I9">
        <f>E9-E8+1</f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flash</vt:lpstr>
      <vt:lpstr>g_value</vt:lpstr>
      <vt:lpstr>内存分配规划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2013-10-22T01:32:39Z</dcterms:created>
  <dcterms:modified xsi:type="dcterms:W3CDTF">2013-11-08T01:17:55Z</dcterms:modified>
</cp:coreProperties>
</file>