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ony.lo\Desktop\"/>
    </mc:Choice>
  </mc:AlternateContent>
  <xr:revisionPtr revIDLastSave="0" documentId="13_ncr:1_{D3170B58-341F-436F-9BDA-1603BF371162}" xr6:coauthVersionLast="44" xr6:coauthVersionMax="44" xr10:uidLastSave="{00000000-0000-0000-0000-000000000000}"/>
  <bookViews>
    <workbookView xWindow="5595" yWindow="960" windowWidth="21600" windowHeight="11385" xr2:uid="{00000000-000D-0000-FFFF-FFFF00000000}"/>
  </bookViews>
  <sheets>
    <sheet name="中文版巴士路線列表" sheetId="2" r:id="rId1"/>
  </sheets>
  <definedNames>
    <definedName name="Routes">中文版巴士路線列表!$A$2:$H$1048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47" i="2" l="1"/>
  <c r="C1047" i="2"/>
  <c r="K1046" i="2"/>
  <c r="C1046" i="2"/>
  <c r="K1045" i="2"/>
  <c r="C1045" i="2"/>
  <c r="K1044" i="2"/>
  <c r="C1044" i="2"/>
  <c r="K1043" i="2"/>
  <c r="C1043" i="2"/>
  <c r="K1042" i="2"/>
  <c r="C1042" i="2"/>
  <c r="K1041" i="2"/>
  <c r="C1041" i="2"/>
  <c r="K1040" i="2"/>
  <c r="C1040" i="2"/>
  <c r="K1039" i="2"/>
  <c r="C1039" i="2"/>
  <c r="K1038" i="2"/>
  <c r="C1038" i="2"/>
  <c r="K1037" i="2"/>
  <c r="C1037" i="2"/>
  <c r="K1036" i="2"/>
  <c r="C1036" i="2"/>
  <c r="K1035" i="2"/>
  <c r="C1035" i="2"/>
  <c r="K1034" i="2"/>
  <c r="C1034" i="2"/>
  <c r="K1033" i="2"/>
  <c r="C1033" i="2"/>
  <c r="K1032" i="2"/>
  <c r="C1032" i="2"/>
  <c r="K1031" i="2"/>
  <c r="C1031" i="2"/>
  <c r="K1030" i="2"/>
  <c r="C1030" i="2"/>
  <c r="K1029" i="2"/>
  <c r="C1029" i="2"/>
  <c r="K1028" i="2"/>
  <c r="C1028" i="2"/>
  <c r="K1027" i="2"/>
  <c r="C1027" i="2"/>
  <c r="K1026" i="2"/>
  <c r="C1026" i="2"/>
  <c r="K1025" i="2"/>
  <c r="C1025" i="2"/>
  <c r="K1024" i="2"/>
  <c r="C1024" i="2"/>
  <c r="K1023" i="2"/>
  <c r="C1023" i="2"/>
  <c r="K1022" i="2"/>
  <c r="C1022" i="2"/>
  <c r="K1021" i="2"/>
  <c r="C1021" i="2"/>
  <c r="K1020" i="2"/>
  <c r="C1020" i="2"/>
  <c r="K1019" i="2"/>
  <c r="C1019" i="2"/>
  <c r="K1018" i="2"/>
  <c r="C1018" i="2"/>
  <c r="K1017" i="2"/>
  <c r="C1017" i="2"/>
  <c r="K1016" i="2"/>
  <c r="C1016" i="2"/>
  <c r="K1015" i="2"/>
  <c r="C1015" i="2"/>
  <c r="K1014" i="2"/>
  <c r="C1014" i="2"/>
  <c r="K1013" i="2"/>
  <c r="C1013" i="2"/>
  <c r="K1012" i="2"/>
  <c r="C1012" i="2"/>
  <c r="K1011" i="2"/>
  <c r="C1011" i="2"/>
  <c r="K1010" i="2"/>
  <c r="C1010" i="2"/>
  <c r="K1009" i="2"/>
  <c r="C1009" i="2"/>
  <c r="K1008" i="2"/>
  <c r="C1008" i="2"/>
  <c r="K1007" i="2"/>
  <c r="C1007" i="2"/>
  <c r="B1007" i="2"/>
  <c r="K1006" i="2"/>
  <c r="C1006" i="2" a="1"/>
  <c r="C1006" i="2" s="1"/>
  <c r="K1005" i="2"/>
  <c r="C1005" i="2"/>
  <c r="B1005" i="2"/>
  <c r="K1004" i="2"/>
  <c r="C1004" i="2"/>
  <c r="K1003" i="2"/>
  <c r="C1003" i="2"/>
  <c r="K1002" i="2"/>
  <c r="C1002" i="2"/>
  <c r="K1001" i="2"/>
  <c r="C1001" i="2"/>
  <c r="K1000" i="2"/>
  <c r="C1000" i="2"/>
  <c r="K999" i="2"/>
  <c r="C999" i="2"/>
  <c r="K998" i="2"/>
  <c r="C998" i="2"/>
  <c r="K997" i="2"/>
  <c r="C997" i="2"/>
  <c r="K996" i="2"/>
  <c r="C996" i="2"/>
  <c r="K995" i="2"/>
  <c r="C995" i="2"/>
  <c r="B995" i="2"/>
  <c r="K994" i="2"/>
  <c r="C994" i="2" a="1"/>
  <c r="C994" i="2" s="1"/>
  <c r="K993" i="2"/>
  <c r="C993" i="2"/>
  <c r="B993" i="2"/>
  <c r="K992" i="2"/>
  <c r="C992" i="2"/>
  <c r="K991" i="2"/>
  <c r="C991" i="2"/>
  <c r="K990" i="2"/>
  <c r="C990" i="2"/>
  <c r="K989" i="2"/>
  <c r="C989" i="2"/>
  <c r="K988" i="2"/>
  <c r="C988" i="2"/>
  <c r="K987" i="2"/>
  <c r="C987" i="2"/>
  <c r="K986" i="2"/>
  <c r="C986" i="2"/>
  <c r="K985" i="2"/>
  <c r="C985" i="2"/>
  <c r="K984" i="2"/>
  <c r="C984" i="2"/>
  <c r="K983" i="2"/>
  <c r="C983" i="2"/>
  <c r="K982" i="2"/>
  <c r="C982" i="2"/>
  <c r="K981" i="2"/>
  <c r="C981" i="2"/>
  <c r="K980" i="2"/>
  <c r="C980" i="2"/>
  <c r="K979" i="2"/>
  <c r="C979" i="2"/>
  <c r="K978" i="2"/>
  <c r="C978" i="2"/>
  <c r="K977" i="2"/>
  <c r="C977" i="2"/>
  <c r="K976" i="2"/>
  <c r="C976" i="2"/>
  <c r="K975" i="2"/>
  <c r="C975" i="2"/>
  <c r="K974" i="2"/>
  <c r="C974" i="2"/>
  <c r="B974" i="2"/>
  <c r="K973" i="2"/>
  <c r="C973" i="2"/>
  <c r="K972" i="2"/>
  <c r="C972" i="2"/>
  <c r="K971" i="2"/>
  <c r="C971" i="2"/>
  <c r="K970" i="2"/>
  <c r="C970" i="2"/>
  <c r="K969" i="2"/>
  <c r="C969" i="2"/>
  <c r="K968" i="2"/>
  <c r="C968" i="2"/>
  <c r="K967" i="2"/>
  <c r="C967" i="2"/>
  <c r="K966" i="2"/>
  <c r="C966" i="2"/>
  <c r="K965" i="2"/>
  <c r="C965" i="2"/>
  <c r="K964" i="2"/>
  <c r="C964" i="2"/>
  <c r="K963" i="2"/>
  <c r="C963" i="2"/>
  <c r="K962" i="2"/>
  <c r="C962" i="2"/>
  <c r="K961" i="2"/>
  <c r="C961" i="2"/>
  <c r="M960" i="2"/>
  <c r="K960" i="2"/>
  <c r="C960" i="2"/>
  <c r="K959" i="2"/>
  <c r="C959" i="2"/>
  <c r="K958" i="2"/>
  <c r="C958" i="2"/>
  <c r="K957" i="2"/>
  <c r="C957" i="2"/>
  <c r="K956" i="2"/>
  <c r="C956" i="2"/>
  <c r="K955" i="2"/>
  <c r="C955" i="2"/>
  <c r="K954" i="2"/>
  <c r="C954" i="2"/>
  <c r="K953" i="2"/>
  <c r="C953" i="2"/>
  <c r="K952" i="2"/>
  <c r="C952" i="2"/>
  <c r="K951" i="2"/>
  <c r="C951" i="2"/>
  <c r="K950" i="2"/>
  <c r="C950" i="2"/>
  <c r="K949" i="2"/>
  <c r="C949" i="2"/>
  <c r="K948" i="2"/>
  <c r="C948" i="2"/>
  <c r="K947" i="2"/>
  <c r="C947" i="2"/>
  <c r="K946" i="2"/>
  <c r="C946" i="2"/>
  <c r="K945" i="2"/>
  <c r="C945" i="2"/>
  <c r="K944" i="2"/>
  <c r="C944" i="2"/>
  <c r="K943" i="2"/>
  <c r="C943" i="2"/>
  <c r="K942" i="2"/>
  <c r="C942" i="2"/>
  <c r="K941" i="2"/>
  <c r="C941" i="2"/>
  <c r="K940" i="2"/>
  <c r="C940" i="2"/>
  <c r="K939" i="2"/>
  <c r="C939" i="2"/>
  <c r="K938" i="2"/>
  <c r="C938" i="2"/>
  <c r="K937" i="2"/>
  <c r="C937" i="2"/>
  <c r="K936" i="2"/>
  <c r="C936" i="2"/>
  <c r="K935" i="2"/>
  <c r="C935" i="2"/>
  <c r="K934" i="2"/>
  <c r="C934" i="2"/>
  <c r="K933" i="2"/>
  <c r="C933" i="2"/>
  <c r="K932" i="2"/>
  <c r="C932" i="2"/>
  <c r="K931" i="2"/>
  <c r="C931" i="2"/>
  <c r="K930" i="2"/>
  <c r="C930" i="2"/>
  <c r="K929" i="2"/>
  <c r="C929" i="2"/>
  <c r="K928" i="2"/>
  <c r="C928" i="2"/>
  <c r="K927" i="2"/>
  <c r="C927" i="2"/>
  <c r="K926" i="2"/>
  <c r="C926" i="2"/>
  <c r="K925" i="2"/>
  <c r="C925" i="2"/>
  <c r="K924" i="2"/>
  <c r="C924" i="2"/>
  <c r="K923" i="2"/>
  <c r="C923" i="2"/>
  <c r="K922" i="2"/>
  <c r="C922" i="2"/>
  <c r="K921" i="2"/>
  <c r="C921" i="2"/>
  <c r="K920" i="2"/>
  <c r="C920" i="2"/>
  <c r="K919" i="2"/>
  <c r="C919" i="2"/>
  <c r="K918" i="2"/>
  <c r="C918" i="2"/>
  <c r="K917" i="2"/>
  <c r="C917" i="2"/>
  <c r="K916" i="2"/>
  <c r="C916" i="2"/>
  <c r="K915" i="2"/>
  <c r="C915" i="2"/>
  <c r="K914" i="2"/>
  <c r="C914" i="2"/>
  <c r="K913" i="2"/>
  <c r="C913" i="2"/>
  <c r="K912" i="2"/>
  <c r="C912" i="2"/>
  <c r="K911" i="2"/>
  <c r="C911" i="2"/>
  <c r="K910" i="2"/>
  <c r="C910" i="2"/>
  <c r="K909" i="2"/>
  <c r="C909" i="2"/>
  <c r="K908" i="2"/>
  <c r="C908" i="2"/>
  <c r="K907" i="2"/>
  <c r="C907" i="2"/>
  <c r="B907" i="2"/>
  <c r="K906" i="2"/>
  <c r="C906" i="2"/>
  <c r="K905" i="2"/>
  <c r="C905" i="2"/>
  <c r="K904" i="2"/>
  <c r="C904" i="2"/>
  <c r="K903" i="2"/>
  <c r="C903" i="2"/>
  <c r="K902" i="2"/>
  <c r="C902" i="2"/>
  <c r="K901" i="2"/>
  <c r="C901" i="2"/>
  <c r="B901" i="2"/>
  <c r="K900" i="2"/>
  <c r="C900" i="2"/>
  <c r="K899" i="2"/>
  <c r="C899" i="2"/>
  <c r="K898" i="2"/>
  <c r="C898" i="2"/>
  <c r="K897" i="2"/>
  <c r="C897" i="2"/>
  <c r="K896" i="2"/>
  <c r="C896" i="2"/>
  <c r="K895" i="2"/>
  <c r="C895" i="2"/>
  <c r="K894" i="2"/>
  <c r="C894" i="2"/>
  <c r="K893" i="2"/>
  <c r="C893" i="2"/>
  <c r="K892" i="2"/>
  <c r="C892" i="2"/>
  <c r="K891" i="2"/>
  <c r="C891" i="2"/>
  <c r="K890" i="2"/>
  <c r="C890" i="2"/>
  <c r="K889" i="2"/>
  <c r="C889" i="2"/>
  <c r="K888" i="2"/>
  <c r="C888" i="2"/>
  <c r="K887" i="2"/>
  <c r="C887" i="2"/>
  <c r="K886" i="2"/>
  <c r="C886" i="2"/>
  <c r="K885" i="2"/>
  <c r="C885" i="2"/>
  <c r="K884" i="2"/>
  <c r="C884" i="2"/>
  <c r="K883" i="2"/>
  <c r="C883" i="2"/>
  <c r="K882" i="2"/>
  <c r="C882" i="2"/>
  <c r="K881" i="2"/>
  <c r="C881" i="2"/>
  <c r="K880" i="2"/>
  <c r="C880" i="2"/>
  <c r="K879" i="2"/>
  <c r="C879" i="2"/>
  <c r="K878" i="2"/>
  <c r="C878" i="2"/>
  <c r="K877" i="2"/>
  <c r="C877" i="2"/>
  <c r="K876" i="2"/>
  <c r="C876" i="2"/>
  <c r="K875" i="2"/>
  <c r="C875" i="2"/>
  <c r="K874" i="2"/>
  <c r="C874" i="2"/>
  <c r="K873" i="2"/>
  <c r="C873" i="2"/>
  <c r="K872" i="2"/>
  <c r="C872" i="2"/>
  <c r="K871" i="2"/>
  <c r="C871" i="2"/>
  <c r="K870" i="2"/>
  <c r="C870" i="2"/>
  <c r="K869" i="2"/>
  <c r="C869" i="2"/>
  <c r="K868" i="2"/>
  <c r="C868" i="2"/>
  <c r="K867" i="2"/>
  <c r="C867" i="2"/>
  <c r="K866" i="2"/>
  <c r="C866" i="2"/>
  <c r="K865" i="2"/>
  <c r="C865" i="2"/>
  <c r="K864" i="2"/>
  <c r="C864" i="2"/>
  <c r="K863" i="2"/>
  <c r="C863" i="2"/>
  <c r="K862" i="2"/>
  <c r="C862" i="2"/>
  <c r="K861" i="2"/>
  <c r="C861" i="2"/>
  <c r="K860" i="2"/>
  <c r="C860" i="2"/>
  <c r="K859" i="2"/>
  <c r="C859" i="2"/>
  <c r="K858" i="2"/>
  <c r="C858" i="2"/>
  <c r="K857" i="2"/>
  <c r="C857" i="2"/>
  <c r="K856" i="2"/>
  <c r="C856" i="2"/>
  <c r="K855" i="2"/>
  <c r="C855" i="2"/>
  <c r="K854" i="2"/>
  <c r="C854" i="2"/>
  <c r="K853" i="2"/>
  <c r="C853" i="2"/>
  <c r="K852" i="2"/>
  <c r="C852" i="2"/>
  <c r="K851" i="2"/>
  <c r="C851" i="2"/>
  <c r="K850" i="2"/>
  <c r="C850" i="2"/>
  <c r="K849" i="2"/>
  <c r="C849" i="2"/>
  <c r="K848" i="2"/>
  <c r="C848" i="2"/>
  <c r="K847" i="2"/>
  <c r="C847" i="2"/>
  <c r="K846" i="2"/>
  <c r="C846" i="2"/>
  <c r="K845" i="2"/>
  <c r="C845" i="2"/>
  <c r="K844" i="2"/>
  <c r="C844" i="2"/>
  <c r="K843" i="2"/>
  <c r="C843" i="2"/>
  <c r="K842" i="2"/>
  <c r="C842" i="2"/>
  <c r="K841" i="2"/>
  <c r="C841" i="2"/>
  <c r="K840" i="2"/>
  <c r="C840" i="2"/>
  <c r="K839" i="2"/>
  <c r="C839" i="2"/>
  <c r="K838" i="2"/>
  <c r="C838" i="2"/>
  <c r="K837" i="2"/>
  <c r="C837" i="2"/>
  <c r="K836" i="2"/>
  <c r="C836" i="2"/>
  <c r="K835" i="2"/>
  <c r="C835" i="2"/>
  <c r="K834" i="2"/>
  <c r="C834" i="2"/>
  <c r="K833" i="2"/>
  <c r="C833" i="2"/>
  <c r="K832" i="2"/>
  <c r="C832" i="2"/>
  <c r="K831" i="2"/>
  <c r="C831" i="2"/>
  <c r="K830" i="2"/>
  <c r="C830" i="2"/>
  <c r="K829" i="2"/>
  <c r="C829" i="2"/>
  <c r="K828" i="2"/>
  <c r="C828" i="2"/>
  <c r="K827" i="2"/>
  <c r="C827" i="2"/>
  <c r="K826" i="2"/>
  <c r="C826" i="2"/>
  <c r="K825" i="2"/>
  <c r="C825" i="2"/>
  <c r="K824" i="2"/>
  <c r="C824" i="2"/>
  <c r="K823" i="2"/>
  <c r="C823" i="2"/>
  <c r="K822" i="2"/>
  <c r="C822" i="2"/>
  <c r="K821" i="2"/>
  <c r="C821" i="2"/>
  <c r="K820" i="2"/>
  <c r="C820" i="2"/>
  <c r="K819" i="2"/>
  <c r="C819" i="2"/>
  <c r="K818" i="2"/>
  <c r="C818" i="2"/>
  <c r="K817" i="2"/>
  <c r="C817" i="2"/>
  <c r="K816" i="2"/>
  <c r="C816" i="2"/>
  <c r="K815" i="2"/>
  <c r="C815" i="2"/>
  <c r="K814" i="2"/>
  <c r="C814" i="2"/>
  <c r="K813" i="2"/>
  <c r="C813" i="2"/>
  <c r="K812" i="2"/>
  <c r="C812" i="2"/>
  <c r="K811" i="2"/>
  <c r="C811" i="2"/>
  <c r="K810" i="2"/>
  <c r="C810" i="2"/>
  <c r="K809" i="2"/>
  <c r="C809" i="2"/>
  <c r="K808" i="2"/>
  <c r="C808" i="2"/>
  <c r="K807" i="2"/>
  <c r="C807" i="2"/>
  <c r="K806" i="2"/>
  <c r="C806" i="2"/>
  <c r="B806" i="2"/>
  <c r="K805" i="2"/>
  <c r="C805" i="2"/>
  <c r="K804" i="2"/>
  <c r="K803" i="2" s="1"/>
  <c r="C804" i="2"/>
  <c r="C803" i="2"/>
  <c r="K802" i="2"/>
  <c r="C802" i="2"/>
  <c r="K801" i="2"/>
  <c r="C801" i="2"/>
  <c r="K800" i="2"/>
  <c r="C800" i="2"/>
  <c r="K799" i="2"/>
  <c r="C799" i="2"/>
  <c r="K798" i="2"/>
  <c r="C798" i="2"/>
  <c r="K797" i="2"/>
  <c r="C797" i="2"/>
  <c r="K796" i="2"/>
  <c r="C796" i="2"/>
  <c r="K795" i="2"/>
  <c r="C795" i="2"/>
  <c r="K794" i="2"/>
  <c r="C794" i="2"/>
  <c r="K793" i="2"/>
  <c r="C793" i="2"/>
  <c r="K792" i="2"/>
  <c r="C792" i="2"/>
  <c r="K791" i="2"/>
  <c r="C791" i="2"/>
  <c r="K790" i="2"/>
  <c r="C790" i="2"/>
  <c r="K789" i="2"/>
  <c r="C789" i="2"/>
  <c r="K788" i="2"/>
  <c r="C788" i="2"/>
  <c r="K787" i="2"/>
  <c r="C787" i="2"/>
  <c r="K786" i="2"/>
  <c r="C786" i="2"/>
  <c r="K785" i="2"/>
  <c r="C785" i="2"/>
  <c r="K784" i="2"/>
  <c r="C784" i="2"/>
  <c r="K783" i="2"/>
  <c r="C783" i="2"/>
  <c r="K782" i="2"/>
  <c r="C782" i="2"/>
  <c r="K781" i="2"/>
  <c r="C781" i="2"/>
  <c r="K780" i="2"/>
  <c r="C780" i="2"/>
  <c r="K779" i="2"/>
  <c r="C779" i="2"/>
  <c r="K778" i="2"/>
  <c r="C778" i="2"/>
  <c r="K777" i="2"/>
  <c r="C777" i="2"/>
  <c r="B777" i="2"/>
  <c r="K776" i="2"/>
  <c r="C776" i="2"/>
  <c r="B776" i="2"/>
  <c r="K775" i="2"/>
  <c r="C775" i="2"/>
  <c r="K774" i="2"/>
  <c r="C774" i="2"/>
  <c r="K773" i="2"/>
  <c r="C773" i="2"/>
  <c r="K772" i="2"/>
  <c r="C772" i="2"/>
  <c r="K771" i="2"/>
  <c r="C771" i="2"/>
  <c r="K770" i="2"/>
  <c r="C770" i="2"/>
  <c r="K769" i="2"/>
  <c r="C769" i="2"/>
  <c r="K768" i="2"/>
  <c r="C768" i="2"/>
  <c r="K767" i="2"/>
  <c r="C767" i="2"/>
  <c r="K766" i="2"/>
  <c r="C766" i="2"/>
  <c r="K765" i="2"/>
  <c r="C765" i="2"/>
  <c r="K764" i="2"/>
  <c r="C764" i="2"/>
  <c r="K763" i="2"/>
  <c r="C763" i="2"/>
  <c r="K762" i="2"/>
  <c r="C762" i="2"/>
  <c r="K761" i="2"/>
  <c r="C761" i="2"/>
  <c r="K760" i="2"/>
  <c r="C760" i="2"/>
  <c r="K759" i="2"/>
  <c r="C759" i="2"/>
  <c r="K758" i="2"/>
  <c r="C758" i="2"/>
  <c r="K757" i="2"/>
  <c r="C757" i="2"/>
  <c r="K756" i="2"/>
  <c r="C756" i="2"/>
  <c r="K755" i="2"/>
  <c r="C755" i="2"/>
  <c r="K754" i="2"/>
  <c r="C754" i="2"/>
  <c r="K753" i="2"/>
  <c r="C753" i="2"/>
  <c r="K752" i="2"/>
  <c r="C752" i="2"/>
  <c r="K751" i="2"/>
  <c r="C751" i="2"/>
  <c r="K750" i="2"/>
  <c r="C750" i="2"/>
  <c r="K749" i="2"/>
  <c r="C749" i="2"/>
  <c r="K748" i="2"/>
  <c r="C748" i="2"/>
  <c r="K747" i="2"/>
  <c r="C747" i="2"/>
  <c r="K746" i="2"/>
  <c r="C746" i="2"/>
  <c r="K745" i="2"/>
  <c r="C745" i="2"/>
  <c r="K744" i="2"/>
  <c r="C744" i="2"/>
  <c r="K743" i="2"/>
  <c r="C743" i="2"/>
  <c r="K742" i="2"/>
  <c r="C742" i="2"/>
  <c r="K741" i="2"/>
  <c r="C741" i="2"/>
  <c r="K740" i="2"/>
  <c r="C740" i="2"/>
  <c r="C739" i="2"/>
  <c r="K738" i="2"/>
  <c r="C738" i="2"/>
  <c r="K737" i="2"/>
  <c r="C737" i="2"/>
  <c r="K736" i="2"/>
  <c r="C736" i="2"/>
  <c r="K735" i="2"/>
  <c r="C735" i="2"/>
  <c r="K734" i="2"/>
  <c r="C734" i="2"/>
  <c r="K733" i="2"/>
  <c r="C733" i="2"/>
  <c r="K732" i="2"/>
  <c r="C732" i="2"/>
  <c r="K731" i="2"/>
  <c r="C731" i="2"/>
  <c r="K730" i="2"/>
  <c r="C730" i="2"/>
  <c r="K729" i="2"/>
  <c r="C729" i="2"/>
  <c r="K728" i="2"/>
  <c r="C728" i="2"/>
  <c r="K727" i="2"/>
  <c r="C727" i="2"/>
  <c r="K726" i="2"/>
  <c r="C726" i="2"/>
  <c r="K725" i="2"/>
  <c r="C725" i="2"/>
  <c r="K724" i="2"/>
  <c r="C724" i="2"/>
  <c r="K723" i="2"/>
  <c r="C723" i="2"/>
  <c r="K722" i="2"/>
  <c r="C722" i="2"/>
  <c r="K721" i="2"/>
  <c r="C721" i="2"/>
  <c r="K720" i="2"/>
  <c r="C720" i="2"/>
  <c r="K719" i="2"/>
  <c r="C719" i="2"/>
  <c r="K718" i="2"/>
  <c r="C718" i="2"/>
  <c r="K717" i="2"/>
  <c r="C717" i="2"/>
  <c r="K716" i="2"/>
  <c r="C716" i="2"/>
  <c r="K715" i="2"/>
  <c r="C715" i="2"/>
  <c r="K714" i="2"/>
  <c r="C714" i="2"/>
  <c r="K713" i="2"/>
  <c r="C713" i="2"/>
  <c r="K712" i="2"/>
  <c r="C712" i="2"/>
  <c r="K711" i="2"/>
  <c r="C711" i="2"/>
  <c r="K710" i="2"/>
  <c r="C710" i="2"/>
  <c r="K709" i="2"/>
  <c r="C709" i="2"/>
  <c r="K708" i="2"/>
  <c r="C708" i="2"/>
  <c r="K707" i="2"/>
  <c r="C707" i="2"/>
  <c r="K706" i="2"/>
  <c r="C706" i="2"/>
  <c r="K705" i="2"/>
  <c r="C705" i="2"/>
  <c r="K704" i="2"/>
  <c r="C704" i="2"/>
  <c r="K703" i="2"/>
  <c r="C703" i="2"/>
  <c r="K702" i="2"/>
  <c r="C702" i="2"/>
  <c r="K701" i="2"/>
  <c r="C701" i="2"/>
  <c r="K700" i="2"/>
  <c r="C700" i="2"/>
  <c r="K699" i="2"/>
  <c r="C699" i="2"/>
  <c r="K698" i="2"/>
  <c r="C698" i="2"/>
  <c r="K697" i="2"/>
  <c r="C697" i="2"/>
  <c r="K696" i="2"/>
  <c r="C696" i="2"/>
  <c r="K695" i="2"/>
  <c r="C695" i="2"/>
  <c r="K694" i="2"/>
  <c r="C694" i="2"/>
  <c r="K693" i="2"/>
  <c r="C693" i="2"/>
  <c r="K692" i="2"/>
  <c r="C692" i="2"/>
  <c r="K691" i="2"/>
  <c r="C691" i="2"/>
  <c r="K690" i="2"/>
  <c r="C690" i="2"/>
  <c r="K689" i="2"/>
  <c r="C689" i="2"/>
  <c r="K688" i="2"/>
  <c r="C688" i="2"/>
  <c r="K687" i="2"/>
  <c r="C687" i="2"/>
  <c r="K686" i="2"/>
  <c r="C686" i="2"/>
  <c r="K685" i="2"/>
  <c r="C685" i="2"/>
  <c r="K684" i="2"/>
  <c r="C684" i="2"/>
  <c r="K683" i="2"/>
  <c r="C683" i="2"/>
  <c r="K682" i="2"/>
  <c r="C682" i="2"/>
  <c r="K681" i="2"/>
  <c r="C681" i="2"/>
  <c r="K680" i="2"/>
  <c r="C680" i="2"/>
  <c r="K679" i="2"/>
  <c r="C679" i="2"/>
  <c r="K678" i="2"/>
  <c r="C678" i="2"/>
  <c r="K677" i="2"/>
  <c r="C677" i="2"/>
  <c r="K676" i="2"/>
  <c r="C676" i="2"/>
  <c r="K675" i="2"/>
  <c r="C675" i="2"/>
  <c r="K674" i="2"/>
  <c r="C674" i="2"/>
  <c r="K673" i="2"/>
  <c r="C673" i="2"/>
  <c r="K672" i="2"/>
  <c r="C672" i="2"/>
  <c r="K671" i="2"/>
  <c r="C671" i="2"/>
  <c r="K670" i="2"/>
  <c r="C670" i="2"/>
  <c r="K669" i="2"/>
  <c r="C669" i="2"/>
  <c r="K668" i="2"/>
  <c r="C668" i="2"/>
  <c r="K667" i="2"/>
  <c r="C667" i="2"/>
  <c r="K666" i="2"/>
  <c r="C666" i="2"/>
  <c r="K665" i="2"/>
  <c r="C665" i="2"/>
  <c r="M664" i="2"/>
  <c r="K664" i="2"/>
  <c r="C664" i="2"/>
  <c r="K663" i="2"/>
  <c r="C663" i="2"/>
  <c r="K662" i="2"/>
  <c r="C662" i="2"/>
  <c r="K661" i="2"/>
  <c r="C661" i="2"/>
  <c r="K660" i="2"/>
  <c r="C660" i="2"/>
  <c r="B660" i="2"/>
  <c r="K659" i="2"/>
  <c r="C659" i="2"/>
  <c r="B659" i="2"/>
  <c r="K658" i="2"/>
  <c r="C658" i="2"/>
  <c r="B658" i="2"/>
  <c r="K657" i="2"/>
  <c r="C657" i="2"/>
  <c r="B657" i="2"/>
  <c r="K656" i="2"/>
  <c r="C656" i="2"/>
  <c r="B656" i="2"/>
  <c r="K655" i="2"/>
  <c r="C655" i="2"/>
  <c r="B655" i="2"/>
  <c r="K654" i="2"/>
  <c r="C654" i="2"/>
  <c r="B654" i="2"/>
  <c r="K653" i="2"/>
  <c r="C653" i="2"/>
  <c r="B653" i="2"/>
  <c r="K652" i="2"/>
  <c r="C652" i="2"/>
  <c r="B652" i="2"/>
  <c r="K651" i="2"/>
  <c r="C651" i="2"/>
  <c r="B651" i="2"/>
  <c r="K650" i="2"/>
  <c r="C650" i="2"/>
  <c r="B650" i="2"/>
  <c r="K649" i="2"/>
  <c r="C649" i="2"/>
  <c r="B649" i="2"/>
  <c r="K648" i="2"/>
  <c r="C648" i="2"/>
  <c r="B648" i="2"/>
  <c r="K647" i="2"/>
  <c r="C647" i="2"/>
  <c r="B647" i="2"/>
  <c r="K646" i="2"/>
  <c r="C646" i="2"/>
  <c r="B646" i="2"/>
  <c r="K645" i="2"/>
  <c r="C645" i="2"/>
  <c r="B645" i="2"/>
  <c r="K644" i="2"/>
  <c r="C644" i="2"/>
  <c r="B644" i="2"/>
  <c r="K643" i="2"/>
  <c r="C643" i="2"/>
  <c r="B643" i="2"/>
  <c r="K642" i="2"/>
  <c r="C642" i="2"/>
  <c r="B642" i="2"/>
  <c r="K641" i="2"/>
  <c r="C641" i="2"/>
  <c r="B641" i="2"/>
  <c r="K640" i="2"/>
  <c r="C640" i="2"/>
  <c r="B640" i="2"/>
  <c r="K639" i="2"/>
  <c r="C639" i="2"/>
  <c r="B639" i="2"/>
  <c r="K638" i="2"/>
  <c r="C638" i="2"/>
  <c r="K637" i="2"/>
  <c r="C637" i="2"/>
  <c r="K636" i="2"/>
  <c r="C636" i="2"/>
  <c r="K635" i="2"/>
  <c r="C635" i="2"/>
  <c r="K634" i="2"/>
  <c r="C634" i="2"/>
  <c r="K633" i="2"/>
  <c r="C633" i="2"/>
  <c r="K632" i="2"/>
  <c r="C632" i="2"/>
  <c r="K631" i="2"/>
  <c r="C631" i="2"/>
  <c r="K630" i="2"/>
  <c r="C630" i="2"/>
  <c r="K629" i="2"/>
  <c r="C629" i="2"/>
  <c r="K628" i="2"/>
  <c r="C628" i="2"/>
  <c r="K627" i="2"/>
  <c r="C627" i="2"/>
  <c r="K626" i="2"/>
  <c r="C626" i="2"/>
  <c r="K625" i="2"/>
  <c r="C625" i="2"/>
  <c r="K624" i="2"/>
  <c r="C624" i="2"/>
  <c r="K623" i="2"/>
  <c r="C623" i="2"/>
  <c r="K622" i="2"/>
  <c r="C622" i="2"/>
  <c r="K621" i="2"/>
  <c r="C621" i="2"/>
  <c r="K620" i="2"/>
  <c r="C620" i="2"/>
  <c r="K619" i="2"/>
  <c r="C619" i="2"/>
  <c r="K618" i="2"/>
  <c r="C618" i="2"/>
  <c r="K617" i="2"/>
  <c r="C617" i="2"/>
  <c r="K616" i="2"/>
  <c r="C616" i="2"/>
  <c r="K615" i="2"/>
  <c r="C615" i="2"/>
  <c r="K614" i="2"/>
  <c r="C614" i="2"/>
  <c r="K613" i="2"/>
  <c r="C613" i="2"/>
  <c r="K612" i="2"/>
  <c r="C612" i="2"/>
  <c r="K611" i="2"/>
  <c r="C611" i="2"/>
  <c r="K610" i="2"/>
  <c r="C610" i="2"/>
  <c r="K609" i="2"/>
  <c r="C609" i="2"/>
  <c r="K608" i="2"/>
  <c r="C608" i="2"/>
  <c r="K607" i="2"/>
  <c r="C607" i="2"/>
  <c r="K606" i="2"/>
  <c r="C606" i="2"/>
  <c r="K605" i="2"/>
  <c r="C605" i="2"/>
  <c r="B605" i="2"/>
  <c r="K604" i="2"/>
  <c r="C604" i="2"/>
  <c r="B604" i="2"/>
  <c r="K603" i="2"/>
  <c r="C603" i="2"/>
  <c r="K602" i="2"/>
  <c r="C602" i="2"/>
  <c r="K601" i="2"/>
  <c r="C601" i="2"/>
  <c r="K600" i="2"/>
  <c r="C600" i="2"/>
  <c r="K599" i="2"/>
  <c r="C599" i="2"/>
  <c r="K598" i="2"/>
  <c r="C598" i="2"/>
  <c r="K597" i="2"/>
  <c r="C597" i="2"/>
  <c r="K596" i="2"/>
  <c r="C596" i="2"/>
  <c r="B596" i="2"/>
  <c r="K595" i="2"/>
  <c r="C595" i="2"/>
  <c r="K594" i="2"/>
  <c r="C594" i="2"/>
  <c r="K593" i="2"/>
  <c r="C593" i="2"/>
  <c r="K592" i="2"/>
  <c r="C592" i="2"/>
  <c r="M591" i="2"/>
  <c r="K591" i="2"/>
  <c r="C591" i="2"/>
  <c r="K590" i="2"/>
  <c r="C590" i="2"/>
  <c r="K589" i="2"/>
  <c r="C589" i="2"/>
  <c r="K588" i="2"/>
  <c r="C588" i="2"/>
  <c r="K587" i="2"/>
  <c r="C587" i="2"/>
  <c r="K586" i="2"/>
  <c r="C586" i="2"/>
  <c r="K585" i="2"/>
  <c r="C585" i="2"/>
  <c r="K584" i="2"/>
  <c r="C584" i="2"/>
  <c r="K583" i="2"/>
  <c r="C583" i="2"/>
  <c r="K582" i="2"/>
  <c r="C582" i="2"/>
  <c r="K581" i="2"/>
  <c r="C581" i="2"/>
  <c r="K580" i="2"/>
  <c r="C580" i="2"/>
  <c r="K579" i="2"/>
  <c r="C579" i="2"/>
  <c r="K578" i="2"/>
  <c r="C578" i="2"/>
  <c r="K577" i="2"/>
  <c r="C577" i="2"/>
  <c r="K576" i="2"/>
  <c r="C576" i="2"/>
  <c r="K575" i="2"/>
  <c r="C575" i="2"/>
  <c r="K574" i="2"/>
  <c r="C574" i="2"/>
  <c r="K573" i="2"/>
  <c r="C573" i="2"/>
  <c r="K572" i="2"/>
  <c r="C572" i="2"/>
  <c r="K571" i="2"/>
  <c r="C571" i="2"/>
  <c r="K570" i="2"/>
  <c r="C570" i="2"/>
  <c r="K569" i="2"/>
  <c r="C569" i="2"/>
  <c r="K568" i="2"/>
  <c r="C568" i="2"/>
  <c r="K567" i="2"/>
  <c r="C567" i="2"/>
  <c r="K566" i="2"/>
  <c r="C566" i="2"/>
  <c r="K565" i="2"/>
  <c r="C565" i="2"/>
  <c r="K564" i="2"/>
  <c r="C564" i="2"/>
  <c r="K563" i="2"/>
  <c r="C563" i="2"/>
  <c r="K562" i="2"/>
  <c r="C562" i="2"/>
  <c r="K561" i="2"/>
  <c r="C561" i="2"/>
  <c r="K560" i="2"/>
  <c r="C560" i="2"/>
  <c r="K559" i="2"/>
  <c r="C559" i="2"/>
  <c r="K558" i="2"/>
  <c r="C558" i="2"/>
  <c r="K557" i="2"/>
  <c r="C557" i="2"/>
  <c r="K556" i="2"/>
  <c r="C556" i="2"/>
  <c r="K555" i="2"/>
  <c r="C555" i="2"/>
  <c r="K554" i="2"/>
  <c r="C554" i="2"/>
  <c r="K553" i="2"/>
  <c r="C553" i="2"/>
  <c r="K552" i="2"/>
  <c r="C552" i="2"/>
  <c r="K551" i="2"/>
  <c r="C551" i="2"/>
  <c r="K550" i="2"/>
  <c r="C550" i="2"/>
  <c r="K549" i="2"/>
  <c r="C549" i="2"/>
  <c r="K548" i="2"/>
  <c r="C548" i="2"/>
  <c r="K547" i="2"/>
  <c r="C547" i="2"/>
  <c r="K546" i="2"/>
  <c r="C546" i="2"/>
  <c r="K545" i="2"/>
  <c r="C545" i="2"/>
  <c r="K544" i="2"/>
  <c r="C544" i="2"/>
  <c r="K543" i="2"/>
  <c r="C543" i="2"/>
  <c r="K542" i="2"/>
  <c r="C542" i="2"/>
  <c r="K541" i="2"/>
  <c r="C541" i="2"/>
  <c r="K540" i="2"/>
  <c r="C540" i="2"/>
  <c r="K539" i="2"/>
  <c r="C539" i="2"/>
  <c r="K538" i="2"/>
  <c r="C538" i="2"/>
  <c r="K537" i="2"/>
  <c r="C537" i="2"/>
  <c r="K536" i="2"/>
  <c r="C536" i="2"/>
  <c r="K535" i="2"/>
  <c r="C535" i="2"/>
  <c r="K534" i="2"/>
  <c r="C534" i="2"/>
  <c r="K533" i="2"/>
  <c r="C533" i="2"/>
  <c r="K532" i="2"/>
  <c r="C532" i="2"/>
  <c r="K531" i="2"/>
  <c r="C531" i="2"/>
  <c r="K530" i="2"/>
  <c r="C530" i="2"/>
  <c r="K529" i="2"/>
  <c r="C529" i="2"/>
  <c r="K528" i="2"/>
  <c r="C528" i="2"/>
  <c r="K527" i="2"/>
  <c r="C527" i="2"/>
  <c r="K526" i="2"/>
  <c r="C526" i="2"/>
  <c r="K525" i="2"/>
  <c r="C525" i="2"/>
  <c r="K524" i="2"/>
  <c r="C524" i="2"/>
  <c r="K523" i="2"/>
  <c r="C523" i="2"/>
  <c r="K522" i="2"/>
  <c r="C522" i="2"/>
  <c r="K521" i="2"/>
  <c r="C521" i="2"/>
  <c r="K520" i="2"/>
  <c r="C520" i="2"/>
  <c r="K519" i="2"/>
  <c r="C519" i="2"/>
  <c r="K518" i="2"/>
  <c r="C518" i="2"/>
  <c r="K517" i="2"/>
  <c r="C517" i="2"/>
  <c r="K516" i="2"/>
  <c r="C516" i="2"/>
  <c r="K515" i="2"/>
  <c r="C515" i="2"/>
  <c r="K514" i="2"/>
  <c r="C514" i="2"/>
  <c r="K513" i="2"/>
  <c r="C513" i="2"/>
  <c r="K512" i="2"/>
  <c r="C512" i="2"/>
  <c r="K511" i="2"/>
  <c r="C511" i="2"/>
  <c r="K510" i="2"/>
  <c r="C510" i="2"/>
  <c r="K509" i="2"/>
  <c r="C509" i="2"/>
  <c r="K508" i="2"/>
  <c r="C508" i="2"/>
  <c r="K507" i="2"/>
  <c r="C507" i="2"/>
  <c r="K506" i="2"/>
  <c r="C506" i="2"/>
  <c r="K505" i="2"/>
  <c r="C505" i="2"/>
  <c r="K504" i="2"/>
  <c r="C504" i="2"/>
  <c r="K503" i="2"/>
  <c r="C503" i="2"/>
  <c r="K502" i="2"/>
  <c r="C502" i="2"/>
  <c r="K501" i="2"/>
  <c r="C501" i="2"/>
  <c r="K500" i="2"/>
  <c r="C500" i="2"/>
  <c r="K499" i="2"/>
  <c r="C499" i="2"/>
  <c r="K498" i="2"/>
  <c r="C498" i="2"/>
  <c r="K497" i="2"/>
  <c r="C497" i="2"/>
  <c r="K496" i="2"/>
  <c r="C496" i="2"/>
  <c r="K495" i="2"/>
  <c r="C495" i="2"/>
  <c r="K494" i="2"/>
  <c r="C494" i="2"/>
  <c r="K493" i="2"/>
  <c r="C493" i="2"/>
  <c r="K492" i="2"/>
  <c r="C492" i="2"/>
  <c r="K491" i="2"/>
  <c r="C491" i="2"/>
  <c r="K490" i="2"/>
  <c r="C490" i="2"/>
  <c r="K489" i="2"/>
  <c r="C489" i="2"/>
  <c r="K488" i="2"/>
  <c r="C488" i="2"/>
  <c r="K487" i="2"/>
  <c r="C487" i="2"/>
  <c r="K486" i="2"/>
  <c r="C486" i="2"/>
  <c r="K485" i="2"/>
  <c r="C485" i="2"/>
  <c r="K484" i="2"/>
  <c r="C484" i="2"/>
  <c r="K483" i="2"/>
  <c r="C483" i="2"/>
  <c r="K482" i="2"/>
  <c r="C482" i="2"/>
  <c r="K481" i="2"/>
  <c r="C481" i="2"/>
  <c r="K480" i="2"/>
  <c r="C480" i="2"/>
  <c r="K479" i="2"/>
  <c r="C479" i="2"/>
  <c r="K478" i="2"/>
  <c r="C478" i="2"/>
  <c r="K477" i="2"/>
  <c r="C477" i="2"/>
  <c r="K476" i="2"/>
  <c r="C476" i="2"/>
  <c r="K475" i="2"/>
  <c r="C475" i="2"/>
  <c r="K474" i="2"/>
  <c r="C474" i="2"/>
  <c r="K473" i="2"/>
  <c r="C473" i="2"/>
  <c r="K472" i="2"/>
  <c r="C472" i="2"/>
  <c r="K471" i="2"/>
  <c r="C471" i="2"/>
  <c r="K470" i="2"/>
  <c r="C470" i="2"/>
  <c r="K469" i="2"/>
  <c r="C469" i="2"/>
  <c r="K468" i="2"/>
  <c r="C468" i="2"/>
  <c r="K467" i="2"/>
  <c r="C467" i="2"/>
  <c r="K466" i="2"/>
  <c r="C466" i="2"/>
  <c r="K465" i="2"/>
  <c r="C465" i="2"/>
  <c r="K464" i="2"/>
  <c r="C464" i="2"/>
  <c r="K463" i="2"/>
  <c r="C463" i="2"/>
  <c r="K462" i="2"/>
  <c r="C462" i="2"/>
  <c r="K461" i="2"/>
  <c r="C461" i="2"/>
  <c r="K460" i="2"/>
  <c r="C460" i="2"/>
  <c r="K459" i="2"/>
  <c r="C459" i="2"/>
  <c r="K458" i="2"/>
  <c r="C458" i="2"/>
  <c r="K457" i="2"/>
  <c r="C457" i="2"/>
  <c r="K456" i="2"/>
  <c r="C456" i="2"/>
  <c r="K455" i="2"/>
  <c r="C455" i="2"/>
  <c r="K454" i="2"/>
  <c r="C454" i="2"/>
  <c r="K453" i="2"/>
  <c r="C453" i="2"/>
  <c r="K452" i="2"/>
  <c r="C452" i="2"/>
  <c r="K451" i="2"/>
  <c r="C451" i="2"/>
  <c r="K450" i="2"/>
  <c r="C450" i="2"/>
  <c r="K449" i="2"/>
  <c r="C449" i="2"/>
  <c r="K448" i="2"/>
  <c r="C448" i="2"/>
  <c r="K447" i="2"/>
  <c r="C447" i="2"/>
  <c r="K446" i="2"/>
  <c r="C446" i="2"/>
  <c r="K445" i="2"/>
  <c r="C445" i="2"/>
  <c r="K444" i="2"/>
  <c r="C444" i="2"/>
  <c r="K443" i="2"/>
  <c r="C443" i="2"/>
  <c r="K442" i="2"/>
  <c r="C442" i="2"/>
  <c r="K441" i="2"/>
  <c r="C441" i="2"/>
  <c r="K440" i="2"/>
  <c r="C440" i="2"/>
  <c r="K439" i="2"/>
  <c r="C439" i="2"/>
  <c r="K438" i="2"/>
  <c r="C438" i="2"/>
  <c r="K437" i="2"/>
  <c r="C437" i="2"/>
  <c r="K436" i="2"/>
  <c r="C436" i="2"/>
  <c r="K435" i="2"/>
  <c r="C435" i="2"/>
  <c r="K434" i="2"/>
  <c r="C434" i="2"/>
  <c r="K433" i="2"/>
  <c r="C433" i="2"/>
  <c r="K432" i="2"/>
  <c r="C432" i="2"/>
  <c r="K431" i="2"/>
  <c r="C431" i="2"/>
  <c r="K430" i="2"/>
  <c r="C430" i="2"/>
  <c r="K429" i="2"/>
  <c r="C429" i="2"/>
  <c r="K428" i="2"/>
  <c r="C428" i="2"/>
  <c r="K427" i="2"/>
  <c r="C427" i="2"/>
  <c r="K426" i="2"/>
  <c r="C426" i="2"/>
  <c r="K425" i="2"/>
  <c r="C425" i="2"/>
  <c r="K424" i="2"/>
  <c r="C424" i="2"/>
  <c r="K423" i="2"/>
  <c r="C423" i="2"/>
  <c r="K422" i="2"/>
  <c r="C422" i="2"/>
  <c r="K421" i="2"/>
  <c r="C421" i="2"/>
  <c r="K420" i="2"/>
  <c r="C420" i="2"/>
  <c r="K419" i="2"/>
  <c r="C419" i="2"/>
  <c r="K418" i="2"/>
  <c r="C418" i="2"/>
  <c r="K417" i="2"/>
  <c r="C417" i="2"/>
  <c r="K416" i="2"/>
  <c r="C416" i="2"/>
  <c r="K415" i="2"/>
  <c r="C415" i="2"/>
  <c r="K414" i="2"/>
  <c r="C414" i="2"/>
  <c r="K413" i="2"/>
  <c r="C413" i="2"/>
  <c r="K412" i="2"/>
  <c r="C412" i="2"/>
  <c r="K411" i="2"/>
  <c r="C411" i="2"/>
  <c r="M410" i="2"/>
  <c r="K410" i="2"/>
  <c r="C410" i="2"/>
  <c r="K409" i="2"/>
  <c r="C409" i="2"/>
  <c r="K408" i="2"/>
  <c r="C408" i="2"/>
  <c r="K407" i="2"/>
  <c r="C407" i="2"/>
  <c r="K406" i="2"/>
  <c r="C406" i="2"/>
  <c r="K405" i="2"/>
  <c r="C405" i="2"/>
  <c r="K404" i="2"/>
  <c r="C404" i="2"/>
  <c r="K403" i="2"/>
  <c r="C403" i="2"/>
  <c r="K402" i="2"/>
  <c r="C402" i="2"/>
  <c r="K401" i="2"/>
  <c r="C401" i="2"/>
  <c r="K400" i="2"/>
  <c r="C400" i="2"/>
  <c r="K399" i="2"/>
  <c r="C399" i="2"/>
  <c r="K398" i="2"/>
  <c r="C398" i="2"/>
  <c r="K397" i="2"/>
  <c r="C397" i="2"/>
  <c r="K396" i="2"/>
  <c r="C396" i="2"/>
  <c r="K395" i="2"/>
  <c r="C395" i="2"/>
  <c r="K394" i="2"/>
  <c r="C394" i="2"/>
  <c r="K393" i="2"/>
  <c r="C393" i="2"/>
  <c r="K392" i="2"/>
  <c r="C392" i="2"/>
  <c r="K391" i="2"/>
  <c r="C391" i="2"/>
  <c r="K390" i="2"/>
  <c r="C390" i="2"/>
  <c r="K389" i="2"/>
  <c r="C389" i="2"/>
  <c r="K388" i="2"/>
  <c r="C388" i="2"/>
  <c r="K387" i="2"/>
  <c r="C387" i="2"/>
  <c r="K386" i="2"/>
  <c r="C386" i="2"/>
  <c r="K385" i="2"/>
  <c r="C385" i="2"/>
  <c r="K384" i="2"/>
  <c r="C384" i="2"/>
  <c r="K383" i="2"/>
  <c r="C383" i="2"/>
  <c r="K382" i="2"/>
  <c r="C382" i="2"/>
  <c r="K381" i="2"/>
  <c r="C381" i="2"/>
  <c r="K380" i="2"/>
  <c r="C380" i="2"/>
  <c r="K379" i="2"/>
  <c r="C379" i="2"/>
  <c r="K378" i="2"/>
  <c r="C378" i="2"/>
  <c r="K377" i="2"/>
  <c r="C377" i="2"/>
  <c r="K376" i="2"/>
  <c r="C376" i="2"/>
  <c r="K375" i="2"/>
  <c r="C375" i="2"/>
  <c r="K374" i="2"/>
  <c r="C374" i="2"/>
  <c r="K373" i="2"/>
  <c r="C373" i="2"/>
  <c r="K372" i="2"/>
  <c r="C372" i="2"/>
  <c r="K371" i="2"/>
  <c r="C371" i="2"/>
  <c r="K370" i="2"/>
  <c r="C370" i="2"/>
  <c r="K369" i="2"/>
  <c r="C369" i="2"/>
  <c r="K368" i="2"/>
  <c r="C368" i="2"/>
  <c r="K367" i="2"/>
  <c r="C367" i="2"/>
  <c r="K366" i="2"/>
  <c r="C366" i="2"/>
  <c r="K365" i="2"/>
  <c r="C365" i="2"/>
  <c r="K364" i="2"/>
  <c r="C364" i="2"/>
  <c r="K363" i="2"/>
  <c r="C363" i="2"/>
  <c r="K362" i="2"/>
  <c r="C362" i="2"/>
  <c r="K361" i="2"/>
  <c r="C361" i="2"/>
  <c r="K360" i="2"/>
  <c r="C360" i="2"/>
  <c r="K359" i="2"/>
  <c r="C359" i="2"/>
  <c r="K358" i="2"/>
  <c r="C358" i="2"/>
  <c r="K357" i="2"/>
  <c r="C357" i="2"/>
  <c r="K356" i="2"/>
  <c r="C356" i="2"/>
  <c r="K355" i="2"/>
  <c r="C355" i="2"/>
  <c r="K354" i="2"/>
  <c r="C354" i="2"/>
  <c r="K353" i="2"/>
  <c r="C353" i="2"/>
  <c r="K352" i="2"/>
  <c r="C352" i="2"/>
  <c r="K351" i="2"/>
  <c r="C351" i="2"/>
  <c r="K350" i="2"/>
  <c r="C350" i="2"/>
  <c r="K349" i="2"/>
  <c r="C349" i="2"/>
  <c r="K348" i="2"/>
  <c r="C348" i="2"/>
  <c r="K347" i="2"/>
  <c r="C347" i="2"/>
  <c r="K346" i="2"/>
  <c r="C346" i="2"/>
  <c r="K345" i="2"/>
  <c r="C345" i="2"/>
  <c r="K344" i="2"/>
  <c r="C344" i="2"/>
  <c r="K343" i="2"/>
  <c r="C343" i="2"/>
  <c r="K342" i="2"/>
  <c r="C342" i="2"/>
  <c r="K341" i="2"/>
  <c r="C341" i="2"/>
  <c r="K340" i="2"/>
  <c r="C340" i="2"/>
  <c r="K339" i="2"/>
  <c r="C339" i="2"/>
  <c r="K338" i="2"/>
  <c r="C338" i="2"/>
  <c r="K337" i="2"/>
  <c r="C337" i="2"/>
  <c r="K336" i="2"/>
  <c r="C336" i="2"/>
  <c r="K335" i="2"/>
  <c r="C335" i="2"/>
  <c r="K334" i="2"/>
  <c r="C334" i="2"/>
  <c r="K333" i="2"/>
  <c r="C333" i="2"/>
  <c r="K332" i="2"/>
  <c r="C332" i="2"/>
  <c r="K331" i="2"/>
  <c r="C331" i="2"/>
  <c r="K330" i="2"/>
  <c r="C330" i="2"/>
  <c r="K329" i="2"/>
  <c r="C329" i="2"/>
  <c r="K328" i="2"/>
  <c r="C328" i="2"/>
  <c r="K327" i="2"/>
  <c r="C327" i="2"/>
  <c r="K326" i="2"/>
  <c r="C326" i="2"/>
  <c r="K325" i="2"/>
  <c r="C325" i="2"/>
  <c r="K324" i="2"/>
  <c r="C324" i="2"/>
  <c r="K323" i="2"/>
  <c r="C323" i="2"/>
  <c r="K322" i="2"/>
  <c r="C322" i="2"/>
  <c r="K321" i="2"/>
  <c r="C321" i="2"/>
  <c r="K320" i="2"/>
  <c r="C320" i="2"/>
  <c r="K319" i="2"/>
  <c r="C319" i="2"/>
  <c r="K318" i="2"/>
  <c r="C318" i="2"/>
  <c r="K317" i="2"/>
  <c r="C317" i="2"/>
  <c r="K316" i="2"/>
  <c r="C316" i="2"/>
  <c r="K315" i="2"/>
  <c r="C315" i="2"/>
  <c r="K314" i="2"/>
  <c r="C314" i="2"/>
  <c r="K313" i="2"/>
  <c r="C313" i="2"/>
  <c r="K312" i="2"/>
  <c r="C312" i="2"/>
  <c r="K311" i="2"/>
  <c r="C311" i="2"/>
  <c r="K310" i="2"/>
  <c r="C310" i="2"/>
  <c r="K309" i="2"/>
  <c r="C309" i="2"/>
  <c r="K308" i="2"/>
  <c r="C308" i="2"/>
  <c r="K307" i="2"/>
  <c r="C307" i="2"/>
  <c r="K306" i="2"/>
  <c r="C306" i="2"/>
  <c r="K305" i="2"/>
  <c r="C305" i="2"/>
  <c r="K304" i="2"/>
  <c r="C304" i="2"/>
  <c r="K303" i="2"/>
  <c r="C303" i="2"/>
  <c r="K302" i="2"/>
  <c r="C302" i="2"/>
  <c r="K301" i="2"/>
  <c r="C301" i="2"/>
  <c r="K300" i="2"/>
  <c r="C300" i="2"/>
  <c r="K299" i="2"/>
  <c r="C299" i="2"/>
  <c r="K298" i="2"/>
  <c r="C298" i="2"/>
  <c r="K297" i="2"/>
  <c r="C297" i="2"/>
  <c r="K296" i="2"/>
  <c r="C296" i="2"/>
  <c r="K295" i="2"/>
  <c r="C295" i="2"/>
  <c r="K294" i="2"/>
  <c r="C294" i="2"/>
  <c r="K293" i="2"/>
  <c r="C293" i="2"/>
  <c r="K292" i="2"/>
  <c r="C292" i="2"/>
  <c r="K291" i="2"/>
  <c r="C291" i="2"/>
  <c r="K290" i="2"/>
  <c r="C290" i="2"/>
  <c r="K289" i="2"/>
  <c r="C289" i="2"/>
  <c r="K288" i="2"/>
  <c r="C288" i="2"/>
  <c r="K287" i="2"/>
  <c r="C287" i="2"/>
  <c r="K286" i="2"/>
  <c r="C286" i="2"/>
  <c r="K285" i="2"/>
  <c r="C285" i="2"/>
  <c r="K284" i="2"/>
  <c r="C284" i="2"/>
  <c r="K283" i="2"/>
  <c r="C283" i="2"/>
  <c r="K282" i="2"/>
  <c r="C282" i="2"/>
  <c r="K281" i="2"/>
  <c r="C281" i="2"/>
  <c r="K280" i="2"/>
  <c r="C280" i="2"/>
  <c r="K279" i="2"/>
  <c r="C279" i="2"/>
  <c r="K278" i="2"/>
  <c r="C278" i="2"/>
  <c r="K277" i="2"/>
  <c r="C277" i="2"/>
  <c r="K276" i="2"/>
  <c r="C276" i="2"/>
  <c r="K275" i="2"/>
  <c r="C275" i="2"/>
  <c r="K274" i="2"/>
  <c r="C274" i="2"/>
  <c r="K273" i="2"/>
  <c r="C273" i="2"/>
  <c r="K272" i="2"/>
  <c r="C272" i="2"/>
  <c r="K271" i="2"/>
  <c r="C271" i="2"/>
  <c r="K270" i="2"/>
  <c r="C270" i="2"/>
  <c r="K269" i="2"/>
  <c r="C269" i="2"/>
  <c r="K268" i="2"/>
  <c r="C268" i="2"/>
  <c r="K267" i="2"/>
  <c r="C267" i="2"/>
  <c r="K266" i="2"/>
  <c r="C266" i="2"/>
  <c r="K265" i="2"/>
  <c r="C265" i="2"/>
  <c r="K264" i="2"/>
  <c r="C264" i="2"/>
  <c r="K263" i="2"/>
  <c r="C263" i="2"/>
  <c r="K262" i="2"/>
  <c r="C262" i="2"/>
  <c r="K261" i="2"/>
  <c r="C261" i="2"/>
  <c r="K260" i="2"/>
  <c r="C260" i="2"/>
  <c r="K259" i="2"/>
  <c r="C259" i="2"/>
  <c r="K258" i="2"/>
  <c r="C258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49" i="2"/>
  <c r="C249" i="2"/>
  <c r="K248" i="2"/>
  <c r="C248" i="2"/>
  <c r="K247" i="2"/>
  <c r="C247" i="2"/>
  <c r="K246" i="2"/>
  <c r="C246" i="2"/>
  <c r="K245" i="2"/>
  <c r="C245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C236" i="2"/>
  <c r="K235" i="2"/>
  <c r="C235" i="2"/>
  <c r="K234" i="2"/>
  <c r="C234" i="2"/>
  <c r="K233" i="2"/>
  <c r="C233" i="2"/>
  <c r="K232" i="2"/>
  <c r="C232" i="2"/>
  <c r="K231" i="2"/>
  <c r="C231" i="2"/>
  <c r="K230" i="2"/>
  <c r="C230" i="2"/>
  <c r="B230" i="2"/>
  <c r="K229" i="2"/>
  <c r="C229" i="2"/>
  <c r="K228" i="2"/>
  <c r="C228" i="2"/>
  <c r="K227" i="2"/>
  <c r="C227" i="2"/>
  <c r="K226" i="2"/>
  <c r="C226" i="2"/>
  <c r="K225" i="2"/>
  <c r="C22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18" i="2"/>
  <c r="C218" i="2"/>
  <c r="K217" i="2"/>
  <c r="C217" i="2"/>
  <c r="K216" i="2"/>
  <c r="C216" i="2"/>
  <c r="K215" i="2"/>
  <c r="C215" i="2"/>
  <c r="K214" i="2"/>
  <c r="C214" i="2"/>
  <c r="K213" i="2"/>
  <c r="C213" i="2"/>
  <c r="K212" i="2"/>
  <c r="C212" i="2"/>
  <c r="K211" i="2"/>
  <c r="C211" i="2"/>
  <c r="K210" i="2"/>
  <c r="C210" i="2"/>
  <c r="K209" i="2"/>
  <c r="C209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02" i="2"/>
  <c r="C202" i="2"/>
  <c r="K201" i="2"/>
  <c r="C201" i="2"/>
  <c r="K200" i="2"/>
  <c r="C200" i="2"/>
  <c r="K199" i="2"/>
  <c r="C199" i="2"/>
  <c r="K198" i="2"/>
  <c r="C198" i="2"/>
  <c r="K197" i="2"/>
  <c r="C197" i="2"/>
  <c r="K196" i="2"/>
  <c r="C196" i="2"/>
  <c r="K195" i="2"/>
  <c r="C195" i="2"/>
  <c r="K194" i="2"/>
  <c r="C194" i="2"/>
  <c r="K193" i="2"/>
  <c r="C193" i="2"/>
  <c r="K192" i="2"/>
  <c r="C192" i="2"/>
  <c r="K191" i="2"/>
  <c r="C191" i="2"/>
  <c r="K190" i="2"/>
  <c r="C190" i="2"/>
  <c r="K189" i="2"/>
  <c r="C189" i="2"/>
  <c r="M188" i="2"/>
  <c r="K188" i="2"/>
  <c r="C188" i="2"/>
  <c r="K187" i="2"/>
  <c r="C187" i="2"/>
  <c r="K186" i="2"/>
  <c r="C186" i="2"/>
  <c r="K185" i="2"/>
  <c r="C185" i="2"/>
  <c r="K184" i="2"/>
  <c r="C184" i="2"/>
  <c r="K183" i="2"/>
  <c r="C183" i="2"/>
  <c r="K182" i="2"/>
  <c r="C182" i="2"/>
  <c r="K181" i="2"/>
  <c r="C181" i="2"/>
  <c r="K180" i="2"/>
  <c r="C180" i="2"/>
  <c r="K179" i="2"/>
  <c r="C179" i="2"/>
  <c r="K178" i="2"/>
  <c r="C178" i="2"/>
  <c r="K177" i="2"/>
  <c r="C177" i="2"/>
  <c r="K176" i="2"/>
  <c r="C176" i="2"/>
  <c r="K175" i="2"/>
  <c r="C175" i="2"/>
  <c r="K174" i="2"/>
  <c r="C174" i="2"/>
  <c r="K173" i="2"/>
  <c r="C173" i="2"/>
  <c r="K172" i="2"/>
  <c r="C172" i="2"/>
  <c r="K171" i="2"/>
  <c r="C171" i="2"/>
  <c r="K170" i="2"/>
  <c r="C170" i="2"/>
  <c r="K169" i="2"/>
  <c r="C169" i="2"/>
  <c r="K168" i="2"/>
  <c r="C168" i="2"/>
  <c r="C167" i="2"/>
  <c r="K166" i="2"/>
  <c r="C166" i="2"/>
  <c r="K165" i="2"/>
  <c r="K167" i="2" s="1"/>
  <c r="C165" i="2"/>
  <c r="K164" i="2"/>
  <c r="C164" i="2"/>
  <c r="K163" i="2"/>
  <c r="C163" i="2"/>
  <c r="K162" i="2"/>
  <c r="C162" i="2"/>
  <c r="K161" i="2"/>
  <c r="C161" i="2"/>
  <c r="K160" i="2"/>
  <c r="C160" i="2"/>
  <c r="K159" i="2"/>
  <c r="C159" i="2"/>
  <c r="K158" i="2"/>
  <c r="C158" i="2"/>
  <c r="K157" i="2"/>
  <c r="C157" i="2"/>
  <c r="K156" i="2"/>
  <c r="C156" i="2"/>
  <c r="K155" i="2"/>
  <c r="C155" i="2"/>
  <c r="K154" i="2"/>
  <c r="C154" i="2"/>
  <c r="K153" i="2"/>
  <c r="C153" i="2"/>
  <c r="K152" i="2"/>
  <c r="C152" i="2"/>
  <c r="K151" i="2"/>
  <c r="C151" i="2"/>
  <c r="K150" i="2"/>
  <c r="C150" i="2"/>
  <c r="K149" i="2"/>
  <c r="C149" i="2"/>
  <c r="K148" i="2"/>
  <c r="C148" i="2"/>
  <c r="K147" i="2"/>
  <c r="C147" i="2"/>
  <c r="K146" i="2"/>
  <c r="C146" i="2"/>
  <c r="K145" i="2"/>
  <c r="C145" i="2"/>
  <c r="K144" i="2"/>
  <c r="C144" i="2"/>
  <c r="K143" i="2"/>
  <c r="C143" i="2"/>
  <c r="K142" i="2"/>
  <c r="C142" i="2"/>
  <c r="K141" i="2"/>
  <c r="C141" i="2"/>
  <c r="K140" i="2"/>
  <c r="C140" i="2"/>
  <c r="K139" i="2"/>
  <c r="C139" i="2"/>
  <c r="K138" i="2"/>
  <c r="C138" i="2"/>
  <c r="K137" i="2"/>
  <c r="C137" i="2"/>
  <c r="K136" i="2"/>
  <c r="C136" i="2"/>
  <c r="K135" i="2"/>
  <c r="C135" i="2"/>
  <c r="K134" i="2"/>
  <c r="C134" i="2"/>
  <c r="K133" i="2"/>
  <c r="C133" i="2"/>
  <c r="K132" i="2"/>
  <c r="C132" i="2"/>
  <c r="K131" i="2"/>
  <c r="C131" i="2"/>
  <c r="K130" i="2"/>
  <c r="C130" i="2"/>
  <c r="K129" i="2"/>
  <c r="C129" i="2"/>
  <c r="K128" i="2"/>
  <c r="C128" i="2"/>
  <c r="K127" i="2"/>
  <c r="C127" i="2"/>
  <c r="K126" i="2"/>
  <c r="C126" i="2"/>
  <c r="K125" i="2"/>
  <c r="C125" i="2"/>
  <c r="K124" i="2"/>
  <c r="C124" i="2"/>
  <c r="K123" i="2"/>
  <c r="C123" i="2"/>
  <c r="K122" i="2"/>
  <c r="C122" i="2"/>
  <c r="K121" i="2"/>
  <c r="C121" i="2"/>
  <c r="K120" i="2"/>
  <c r="C120" i="2"/>
  <c r="K119" i="2"/>
  <c r="C119" i="2"/>
  <c r="K118" i="2"/>
  <c r="C118" i="2"/>
  <c r="K117" i="2"/>
  <c r="C117" i="2"/>
  <c r="K116" i="2"/>
  <c r="C116" i="2"/>
  <c r="K115" i="2"/>
  <c r="C115" i="2"/>
  <c r="K114" i="2"/>
  <c r="C114" i="2"/>
  <c r="K113" i="2"/>
  <c r="C113" i="2"/>
  <c r="K112" i="2"/>
  <c r="C112" i="2"/>
  <c r="K111" i="2"/>
  <c r="C111" i="2"/>
  <c r="K110" i="2"/>
  <c r="C110" i="2"/>
  <c r="K109" i="2"/>
  <c r="C109" i="2"/>
  <c r="K108" i="2"/>
  <c r="C108" i="2"/>
  <c r="K107" i="2"/>
  <c r="C107" i="2"/>
  <c r="K106" i="2"/>
  <c r="C106" i="2"/>
  <c r="K105" i="2"/>
  <c r="C105" i="2"/>
  <c r="K104" i="2"/>
  <c r="C104" i="2"/>
  <c r="K103" i="2"/>
  <c r="C103" i="2"/>
  <c r="K102" i="2"/>
  <c r="C102" i="2"/>
  <c r="K101" i="2"/>
  <c r="C101" i="2"/>
  <c r="K100" i="2"/>
  <c r="C100" i="2"/>
  <c r="K99" i="2"/>
  <c r="C99" i="2"/>
  <c r="K98" i="2"/>
  <c r="C98" i="2"/>
  <c r="K97" i="2"/>
  <c r="C97" i="2"/>
  <c r="K96" i="2"/>
  <c r="C96" i="2"/>
  <c r="K95" i="2"/>
  <c r="C95" i="2"/>
  <c r="K94" i="2"/>
  <c r="C94" i="2"/>
  <c r="K93" i="2"/>
  <c r="C93" i="2"/>
  <c r="K92" i="2"/>
  <c r="C92" i="2"/>
  <c r="K91" i="2"/>
  <c r="C91" i="2"/>
  <c r="K90" i="2"/>
  <c r="C90" i="2"/>
  <c r="K89" i="2"/>
  <c r="C89" i="2"/>
  <c r="K88" i="2"/>
  <c r="C88" i="2"/>
  <c r="K87" i="2"/>
  <c r="C87" i="2"/>
  <c r="K86" i="2"/>
  <c r="C86" i="2"/>
  <c r="K85" i="2"/>
  <c r="C85" i="2"/>
  <c r="K84" i="2"/>
  <c r="C84" i="2"/>
  <c r="K83" i="2"/>
  <c r="C83" i="2"/>
  <c r="K82" i="2"/>
  <c r="C82" i="2"/>
  <c r="K81" i="2"/>
  <c r="C81" i="2"/>
  <c r="K80" i="2"/>
  <c r="C80" i="2"/>
  <c r="K79" i="2"/>
  <c r="C79" i="2"/>
  <c r="K78" i="2"/>
  <c r="C78" i="2"/>
  <c r="K77" i="2"/>
  <c r="C77" i="2"/>
  <c r="K76" i="2"/>
  <c r="C76" i="2"/>
  <c r="K75" i="2"/>
  <c r="C75" i="2"/>
  <c r="K74" i="2"/>
  <c r="C74" i="2"/>
  <c r="K73" i="2"/>
  <c r="C73" i="2"/>
  <c r="K72" i="2"/>
  <c r="C72" i="2"/>
  <c r="K71" i="2"/>
  <c r="C71" i="2"/>
  <c r="K70" i="2"/>
  <c r="C70" i="2"/>
  <c r="K69" i="2"/>
  <c r="C69" i="2"/>
  <c r="K68" i="2"/>
  <c r="C68" i="2"/>
  <c r="K67" i="2"/>
  <c r="C67" i="2"/>
  <c r="K66" i="2"/>
  <c r="C66" i="2"/>
  <c r="K65" i="2"/>
  <c r="C65" i="2"/>
  <c r="K64" i="2"/>
  <c r="C64" i="2"/>
  <c r="K63" i="2"/>
  <c r="C63" i="2"/>
  <c r="K62" i="2"/>
  <c r="C62" i="2"/>
  <c r="K61" i="2"/>
  <c r="C61" i="2"/>
  <c r="K60" i="2"/>
  <c r="C60" i="2"/>
  <c r="K59" i="2"/>
  <c r="C59" i="2"/>
  <c r="K58" i="2"/>
  <c r="C58" i="2"/>
  <c r="K57" i="2"/>
  <c r="C57" i="2"/>
  <c r="K56" i="2"/>
  <c r="C56" i="2"/>
  <c r="K55" i="2"/>
  <c r="C55" i="2"/>
  <c r="K54" i="2"/>
  <c r="C54" i="2"/>
  <c r="K53" i="2"/>
  <c r="C53" i="2"/>
  <c r="K52" i="2"/>
  <c r="C52" i="2"/>
  <c r="K51" i="2"/>
  <c r="C51" i="2"/>
  <c r="K50" i="2"/>
  <c r="C50" i="2"/>
  <c r="K49" i="2"/>
  <c r="C49" i="2"/>
  <c r="K48" i="2"/>
  <c r="C48" i="2"/>
  <c r="K47" i="2"/>
  <c r="C47" i="2"/>
  <c r="K46" i="2"/>
  <c r="C46" i="2"/>
  <c r="K45" i="2"/>
  <c r="C45" i="2"/>
  <c r="K44" i="2"/>
  <c r="C44" i="2"/>
  <c r="K43" i="2"/>
  <c r="C43" i="2"/>
  <c r="K42" i="2"/>
  <c r="C42" i="2"/>
  <c r="K41" i="2"/>
  <c r="C41" i="2"/>
  <c r="K40" i="2"/>
  <c r="C40" i="2"/>
  <c r="K39" i="2"/>
  <c r="C39" i="2"/>
  <c r="K38" i="2"/>
  <c r="C38" i="2"/>
  <c r="K37" i="2"/>
  <c r="C37" i="2"/>
  <c r="K36" i="2"/>
  <c r="C36" i="2"/>
  <c r="K35" i="2"/>
  <c r="C35" i="2"/>
  <c r="K34" i="2"/>
  <c r="C34" i="2"/>
  <c r="K33" i="2"/>
  <c r="C33" i="2"/>
  <c r="K32" i="2"/>
  <c r="C32" i="2"/>
  <c r="K31" i="2"/>
  <c r="C31" i="2"/>
  <c r="K30" i="2"/>
  <c r="C30" i="2"/>
  <c r="K29" i="2"/>
  <c r="K28" i="2"/>
  <c r="C28" i="2"/>
  <c r="K27" i="2"/>
  <c r="C27" i="2"/>
  <c r="K26" i="2"/>
  <c r="C26" i="2"/>
  <c r="K25" i="2"/>
  <c r="C25" i="2"/>
  <c r="K24" i="2"/>
  <c r="C24" i="2"/>
  <c r="M23" i="2"/>
  <c r="K23" i="2"/>
  <c r="C23" i="2"/>
  <c r="K22" i="2"/>
  <c r="C22" i="2"/>
  <c r="K21" i="2"/>
  <c r="C21" i="2"/>
  <c r="K20" i="2"/>
  <c r="C20" i="2"/>
  <c r="K19" i="2"/>
  <c r="C19" i="2"/>
  <c r="K18" i="2"/>
  <c r="C18" i="2"/>
  <c r="M17" i="2"/>
  <c r="K17" i="2"/>
  <c r="C17" i="2"/>
  <c r="K16" i="2"/>
  <c r="C16" i="2"/>
  <c r="K15" i="2"/>
  <c r="C15" i="2"/>
  <c r="K14" i="2"/>
  <c r="C14" i="2"/>
  <c r="K13" i="2"/>
  <c r="C13" i="2"/>
  <c r="M12" i="2"/>
  <c r="K12" i="2"/>
  <c r="C12" i="2"/>
  <c r="K11" i="2"/>
  <c r="C11" i="2"/>
  <c r="K10" i="2"/>
  <c r="C10" i="2"/>
  <c r="K9" i="2"/>
  <c r="C9" i="2"/>
  <c r="K8" i="2"/>
  <c r="C8" i="2"/>
  <c r="K7" i="2"/>
  <c r="C7" i="2"/>
  <c r="K6" i="2"/>
  <c r="C6" i="2"/>
  <c r="K5" i="2"/>
  <c r="C5" i="2"/>
  <c r="K4" i="2"/>
  <c r="C4" i="2"/>
  <c r="K3" i="2"/>
  <c r="C3" i="2"/>
  <c r="K2" i="2"/>
  <c r="C2" i="2"/>
</calcChain>
</file>

<file path=xl/sharedStrings.xml><?xml version="1.0" encoding="utf-8"?>
<sst xmlns="http://schemas.openxmlformats.org/spreadsheetml/2006/main" count="7377" uniqueCount="1634">
  <si>
    <t>KMB</t>
  </si>
  <si>
    <t>路線</t>
  </si>
  <si>
    <t>起點</t>
  </si>
  <si>
    <t>方向</t>
  </si>
  <si>
    <t>目的地</t>
  </si>
  <si>
    <t>總行程時間</t>
  </si>
  <si>
    <t>Instagram記錄連結</t>
  </si>
  <si>
    <t>✔</t>
  </si>
  <si>
    <t>竹園邨</t>
  </si>
  <si>
    <t>⇆</t>
  </si>
  <si>
    <t>尖沙咀碼頭</t>
  </si>
  <si>
    <t>https://www.instagram.com/p/B-MzMK7hqTG/</t>
  </si>
  <si>
    <t xml:space="preserve">
</t>
  </si>
  <si>
    <t>開始時間</t>
  </si>
  <si>
    <t>結束時間</t>
  </si>
  <si>
    <t>備註</t>
  </si>
  <si>
    <t>完成挑戰</t>
  </si>
  <si>
    <t>✔ *</t>
  </si>
  <si>
    <t>1A</t>
  </si>
  <si>
    <t>中秀茂坪</t>
  </si>
  <si>
    <t>https://www.instagram.com/p/B6FvaILBolD/</t>
  </si>
  <si>
    <t>* 該程改經窩打老道，不停旺角太子所有分站</t>
  </si>
  <si>
    <t>✘</t>
  </si>
  <si>
    <t>長沙灣（蘇屋邨）</t>
  </si>
  <si>
    <t>2A</t>
  </si>
  <si>
    <t>美孚</t>
  </si>
  <si>
    <t>樂華</t>
  </si>
  <si>
    <t>2B</t>
  </si>
  <si>
    <t>長沙灣</t>
  </si>
  <si>
    <t>2D</t>
  </si>
  <si>
    <t>東頭邨</t>
  </si>
  <si>
    <t>澤安邨</t>
  </si>
  <si>
    <t>2E</t>
  </si>
  <si>
    <t>深水埗（白田邨）</t>
  </si>
  <si>
    <t>九龍城碼頭</t>
  </si>
  <si>
    <t>https://www.instagram.com/p/B7n_bj1BVFf/</t>
  </si>
  <si>
    <t>2F</t>
  </si>
  <si>
    <t>慈雲山（北）</t>
  </si>
  <si>
    <t>2X</t>
  </si>
  <si>
    <t>彩福</t>
  </si>
  <si>
    <t>https://www.instagram.com/p/B2_lrkQlNE3/</t>
  </si>
  <si>
    <t>3B</t>
  </si>
  <si>
    <t>紅磡（紅鸞道）</t>
  </si>
  <si>
    <t>慈雲山（中）</t>
  </si>
  <si>
    <t>3C</t>
  </si>
  <si>
    <t>中港碼頭</t>
  </si>
  <si>
    <t>https://www.instagram.com/p/B5kf90-B-W4/</t>
  </si>
  <si>
    <t>3D</t>
  </si>
  <si>
    <t>觀塘（裕民坊）</t>
  </si>
  <si>
    <t>3M</t>
  </si>
  <si>
    <t>彩雲</t>
  </si>
  <si>
    <t>3S</t>
  </si>
  <si>
    <t>鑽石山站（龍幡街）</t>
  </si>
  <si>
    <t>↺</t>
  </si>
  <si>
    <t>鑽石山墳場</t>
  </si>
  <si>
    <t>3X</t>
  </si>
  <si>
    <t>→</t>
  </si>
  <si>
    <t>富山</t>
  </si>
  <si>
    <t>https://www.instagram.com/p/B5fpHUlhEki/</t>
  </si>
  <si>
    <t>5A</t>
  </si>
  <si>
    <t>啟德（啟晴邨）</t>
  </si>
  <si>
    <t>https://www.instagram.com/p/B-R7qzVBWwE/</t>
  </si>
  <si>
    <t>5C</t>
  </si>
  <si>
    <t>5D</t>
  </si>
  <si>
    <t>德福花園</t>
  </si>
  <si>
    <t>紅磡</t>
  </si>
  <si>
    <t>https://www.instagram.com/p/B7V8wXthQNv/</t>
  </si>
  <si>
    <t>到達循環點時間：13:22 (46分鐘)</t>
  </si>
  <si>
    <t>5M</t>
  </si>
  <si>
    <t>啟德（德朗邨）</t>
  </si>
  <si>
    <t>九龍灣站</t>
  </si>
  <si>
    <t>5P</t>
  </si>
  <si>
    <t>5R</t>
  </si>
  <si>
    <t>啟德郵輪碼頭</t>
  </si>
  <si>
    <t>觀塘APM</t>
  </si>
  <si>
    <t>https://www.instagram.com/p/B7WB-prhsjv/</t>
  </si>
  <si>
    <t>5X</t>
  </si>
  <si>
    <t>荔枝角</t>
  </si>
  <si>
    <t>6C</t>
  </si>
  <si>
    <t>https://www.instagram.com/p/CADP0ctBmE4/</t>
  </si>
  <si>
    <t>6D</t>
  </si>
  <si>
    <t>牛頭角</t>
  </si>
  <si>
    <t>https://www.instagram.com/p/B-Z_KAUhWNQ/</t>
  </si>
  <si>
    <t>6F</t>
  </si>
  <si>
    <t>長沙灣（麗閣邨）</t>
  </si>
  <si>
    <t>⊚ ✘</t>
  </si>
  <si>
    <t>6M</t>
  </si>
  <si>
    <t>何文田站</t>
  </si>
  <si>
    <t>*已停止服務</t>
  </si>
  <si>
    <t>6P</t>
  </si>
  <si>
    <t>鯉魚門邨</t>
  </si>
  <si>
    <t>6R</t>
  </si>
  <si>
    <t>美孚美荔道</t>
  </si>
  <si>
    <t>昂船洲軍營</t>
  </si>
  <si>
    <t>特別活動時提供服務</t>
  </si>
  <si>
    <t>6X</t>
  </si>
  <si>
    <t>樂富</t>
  </si>
  <si>
    <t>Pending</t>
  </si>
  <si>
    <t>7B</t>
  </si>
  <si>
    <t>7M</t>
  </si>
  <si>
    <t>九龍站</t>
  </si>
  <si>
    <t>https://www.instagram.com/p/B6pr_iche00/</t>
  </si>
  <si>
    <t>8A</t>
  </si>
  <si>
    <t>黃埔花園</t>
  </si>
  <si>
    <t>8P</t>
  </si>
  <si>
    <t>海逸豪園</t>
  </si>
  <si>
    <t>https://www.instagram.com/p/B4F3f07ldhG/</t>
  </si>
  <si>
    <t>到達循環點時間： 19:16 (16分鐘)</t>
  </si>
  <si>
    <t>尖沙咀東（麼地道）</t>
  </si>
  <si>
    <t>https://www.instagram.com/p/B2_jnGbl90J/</t>
  </si>
  <si>
    <t>大角咀</t>
  </si>
  <si>
    <t>鑽石山站</t>
  </si>
  <si>
    <t>https://www.instagram.com/p/B6oRp3_hzrn/</t>
  </si>
  <si>
    <t>11B</t>
  </si>
  <si>
    <t>觀塘（翠屏道）</t>
  </si>
  <si>
    <t>11C</t>
  </si>
  <si>
    <t>上秀茂坪</t>
  </si>
  <si>
    <t>11D</t>
  </si>
  <si>
    <t>觀塘碼頭</t>
  </si>
  <si>
    <t>11K</t>
  </si>
  <si>
    <t>紅磡站</t>
  </si>
  <si>
    <t>11X</t>
  </si>
  <si>
    <t>海麗邨</t>
  </si>
  <si>
    <t>12A</t>
  </si>
  <si>
    <t>長沙灣（深旺道）</t>
  </si>
  <si>
    <t>https://www.instagram.com/p/B75jE9aBdzT/</t>
  </si>
  <si>
    <t>13D</t>
  </si>
  <si>
    <t>維港灣</t>
  </si>
  <si>
    <t>寶達</t>
  </si>
  <si>
    <t>13M</t>
  </si>
  <si>
    <t>觀塘（雅麗道）</t>
  </si>
  <si>
    <t>13P</t>
  </si>
  <si>
    <t>13X</t>
  </si>
  <si>
    <t>尖沙咀東</t>
  </si>
  <si>
    <t>https://www.instagram.com/p/B8PBEC3BD0D/</t>
  </si>
  <si>
    <t>因漆咸道北塞車關係，行車時間較正常長大約25分鐘</t>
  </si>
  <si>
    <t>14B</t>
  </si>
  <si>
    <t>藍田（廣田邨）</t>
  </si>
  <si>
    <t>https://www.instagram.com/p/B7To-40hO4o/</t>
  </si>
  <si>
    <t>14D</t>
  </si>
  <si>
    <t>彩虹
藍田（廣田邨）</t>
  </si>
  <si>
    <t>→
→</t>
  </si>
  <si>
    <t>油塘
彩虹</t>
  </si>
  <si>
    <t>14H</t>
  </si>
  <si>
    <t>油塘</t>
  </si>
  <si>
    <t>順利</t>
  </si>
  <si>
    <t>14S</t>
  </si>
  <si>
    <t>油塘邨</t>
  </si>
  <si>
    <t>將軍澳華人永遠墳場</t>
  </si>
  <si>
    <t>14X</t>
  </si>
  <si>
    <t>油塘（崇德圍）</t>
  </si>
  <si>
    <t>尖沙咀</t>
  </si>
  <si>
    <t>https://www.instagram.com/p/B8KF_QkBKak/</t>
  </si>
  <si>
    <t>平田</t>
  </si>
  <si>
    <t>https://www.instagram.com/p/B73S1vDhjB8/</t>
  </si>
  <si>
    <t>15A</t>
  </si>
  <si>
    <t>15X</t>
  </si>
  <si>
    <t>旺角（柏景灣）</t>
  </si>
  <si>
    <t>16M</t>
  </si>
  <si>
    <t>觀塘站</t>
  </si>
  <si>
    <t>藍田（康華苑）</t>
  </si>
  <si>
    <t>16X</t>
  </si>
  <si>
    <t>愛民</t>
  </si>
  <si>
    <t>https://www.instagram.com/p/B6qgwmShu98/</t>
  </si>
  <si>
    <t>https://www.instagram.com/p/B76T7tThaQ1/</t>
  </si>
  <si>
    <t>23M</t>
  </si>
  <si>
    <t>啟業</t>
  </si>
  <si>
    <t>旺角</t>
  </si>
  <si>
    <t>順天</t>
  </si>
  <si>
    <t>https://www.instagram.com/p/B_u3cvEBoNn/</t>
  </si>
  <si>
    <t>26M</t>
  </si>
  <si>
    <t>彩虹</t>
  </si>
  <si>
    <t>觀塘</t>
  </si>
  <si>
    <t>26X</t>
  </si>
  <si>
    <t>https://www.instagram.com/p/B-pH1rshs50/</t>
  </si>
  <si>
    <t>28B</t>
  </si>
  <si>
    <t>28S</t>
  </si>
  <si>
    <t>29M</t>
  </si>
  <si>
    <t xml:space="preserve">新蒲崗 </t>
  </si>
  <si>
    <t>荃威花園</t>
  </si>
  <si>
    <t>30X</t>
  </si>
  <si>
    <t>荃灣西站</t>
  </si>
  <si>
    <t>石籬</t>
  </si>
  <si>
    <t>https://www.instagram.com/p/B8zGuKuBF2V/</t>
  </si>
  <si>
    <t>31B</t>
  </si>
  <si>
    <t>石籬（大隴街）</t>
  </si>
  <si>
    <t>奧運站</t>
  </si>
  <si>
    <t>https://www.instagram.com/p/B3pC-QzFa5l/</t>
  </si>
  <si>
    <t>31M</t>
  </si>
  <si>
    <t>葵芳站</t>
  </si>
  <si>
    <t>石籬（梨貝街）</t>
  </si>
  <si>
    <t>https://www.instagram.com/p/B3fUCM5FZj1/</t>
  </si>
  <si>
    <t>31P</t>
  </si>
  <si>
    <t>石籬商場</t>
  </si>
  <si>
    <t>石圍角</t>
  </si>
  <si>
    <t>32H</t>
  </si>
  <si>
    <t>象山邨秀山樓</t>
  </si>
  <si>
    <t>https://www.instagram.com/p/B3uGi_sFaxT/</t>
  </si>
  <si>
    <t>32M</t>
  </si>
  <si>
    <t>32P</t>
  </si>
  <si>
    <t>荃灣（青山公路）</t>
  </si>
  <si>
    <t>圓玄學院</t>
  </si>
  <si>
    <t>33A</t>
  </si>
  <si>
    <t>荃灣（如心廣場）</t>
  </si>
  <si>
    <t>葵盛（中）</t>
  </si>
  <si>
    <t>灣景花園</t>
  </si>
  <si>
    <t>https://www.instagram.com/p/B27-l2_l-cT/</t>
  </si>
  <si>
    <t>34M</t>
  </si>
  <si>
    <t>荃灣站</t>
  </si>
  <si>
    <t>35A</t>
  </si>
  <si>
    <t>安蔭</t>
  </si>
  <si>
    <t>https://www.instagram.com/p/B2_fbXclti8/</t>
  </si>
  <si>
    <t>35X</t>
  </si>
  <si>
    <t>https://www.instagram.com/p/B8PL2pMhOhG/</t>
  </si>
  <si>
    <t>梨木樹</t>
  </si>
  <si>
    <t>https://www.instagram.com/p/B5c0H_YBLtc/</t>
  </si>
  <si>
    <t>36A</t>
  </si>
  <si>
    <t>36B</t>
  </si>
  <si>
    <t>佐敦（西九龍站）</t>
  </si>
  <si>
    <t>https://www.instagram.com/p/CAdR_9VhvKB/</t>
  </si>
  <si>
    <t>36M</t>
  </si>
  <si>
    <t>https://www.instagram.com/p/B5GCb1Vhs02/</t>
  </si>
  <si>
    <t>36R</t>
  </si>
  <si>
    <t>香港體育館</t>
  </si>
  <si>
    <t>36X</t>
  </si>
  <si>
    <t>37M</t>
  </si>
  <si>
    <t>葵興站</t>
  </si>
  <si>
    <t>https://www.instagram.com/p/B_5R-pVheB_/</t>
  </si>
  <si>
    <t>葵盛（東）</t>
  </si>
  <si>
    <t>https://www.instagram.com/p/B7yjBTIB8f6/</t>
  </si>
  <si>
    <t>38A</t>
  </si>
  <si>
    <t>海濱花園</t>
  </si>
  <si>
    <t>https://www.instagram.com/p/B9zBx4whqfs/</t>
  </si>
  <si>
    <t>38B</t>
  </si>
  <si>
    <t>碩門邨</t>
  </si>
  <si>
    <t>https://www.instagram.com/p/B9t832hhH3k/</t>
  </si>
  <si>
    <t>38P</t>
  </si>
  <si>
    <t>38S</t>
  </si>
  <si>
    <t>荃灣華人永遠墳場</t>
  </si>
  <si>
    <t>https://www.instagram.com/p/CAAYqxxhsaf/</t>
  </si>
  <si>
    <t>39A</t>
  </si>
  <si>
    <t>https://www.instagram.com/p/B8y6hNmBz82/</t>
  </si>
  <si>
    <t>39M</t>
  </si>
  <si>
    <t>荃灣（麗城花園）</t>
  </si>
  <si>
    <t>麗港城</t>
  </si>
  <si>
    <t>40A</t>
  </si>
  <si>
    <t>40P</t>
  </si>
  <si>
    <t>https://www.instagram.com/p/B2_weeQFYpI/</t>
  </si>
  <si>
    <t>40S</t>
  </si>
  <si>
    <t>泥涌</t>
  </si>
  <si>
    <t>葵芳邨</t>
  </si>
  <si>
    <t>40X</t>
  </si>
  <si>
    <t>葵涌邨</t>
  </si>
  <si>
    <t>烏溪沙站</t>
  </si>
  <si>
    <t>https://www.instagram.com/p/B7EHaSsl35d/</t>
  </si>
  <si>
    <t>長青</t>
  </si>
  <si>
    <t>https://www.instagram.com/p/B7oJxpuB5lj/</t>
  </si>
  <si>
    <t>41A</t>
  </si>
  <si>
    <t>青衣邨</t>
  </si>
  <si>
    <t>41M</t>
  </si>
  <si>
    <t>41P</t>
  </si>
  <si>
    <t>青衣碼頭</t>
  </si>
  <si>
    <t>41R</t>
  </si>
  <si>
    <t>長康</t>
  </si>
  <si>
    <t>42A</t>
  </si>
  <si>
    <t>長亨</t>
  </si>
  <si>
    <t>42C</t>
  </si>
  <si>
    <t>藍田站</t>
  </si>
  <si>
    <t>42M</t>
  </si>
  <si>
    <t>長宏</t>
  </si>
  <si>
    <t>荃灣（愉景新城）</t>
  </si>
  <si>
    <t>https://www.instagram.com/p/B3fOmm2liRd/</t>
  </si>
  <si>
    <t>43A</t>
  </si>
  <si>
    <t>https://www.instagram.com/p/B3fL-3yl1rz/</t>
  </si>
  <si>
    <t>43B</t>
  </si>
  <si>
    <t>43C</t>
  </si>
  <si>
    <t>長康
維港灣</t>
  </si>
  <si>
    <t>維港灣
長亨</t>
  </si>
  <si>
    <t>43D</t>
  </si>
  <si>
    <t>葵盛</t>
  </si>
  <si>
    <t>43M</t>
  </si>
  <si>
    <t>43P</t>
  </si>
  <si>
    <t>香港科學園</t>
  </si>
  <si>
    <t>https://www.instagram.com/p/CB-xTLahUJp/</t>
  </si>
  <si>
    <t>43X</t>
  </si>
  <si>
    <t>耀安</t>
  </si>
  <si>
    <t>https://www.instagram.com/p/B7bVqHXhcgz/</t>
  </si>
  <si>
    <t>旺角東站</t>
  </si>
  <si>
    <t>44M</t>
  </si>
  <si>
    <t>長安</t>
  </si>
  <si>
    <t>https://www.instagram.com/p/B7tkyrohBCN/</t>
  </si>
  <si>
    <t>麗瑤</t>
  </si>
  <si>
    <t>46P</t>
  </si>
  <si>
    <t>美田</t>
  </si>
  <si>
    <t>46R</t>
  </si>
  <si>
    <t>大圍站</t>
  </si>
  <si>
    <t>軍營開放日提供服務</t>
  </si>
  <si>
    <t>46S</t>
  </si>
  <si>
    <t>顯徑</t>
  </si>
  <si>
    <t>46X</t>
  </si>
  <si>
    <t>47A</t>
  </si>
  <si>
    <t>葵芳（南）</t>
  </si>
  <si>
    <t>水泉澳</t>
  </si>
  <si>
    <t>https://www.instagram.com/p/CCBq0XKh0AN/</t>
  </si>
  <si>
    <t>47X</t>
  </si>
  <si>
    <t>秦石</t>
  </si>
  <si>
    <t>48P</t>
  </si>
  <si>
    <t>青龍頭</t>
  </si>
  <si>
    <t>禾輋</t>
  </si>
  <si>
    <t>48X</t>
  </si>
  <si>
    <t>49P</t>
  </si>
  <si>
    <t>沙田市中心</t>
  </si>
  <si>
    <t>49X</t>
  </si>
  <si>
    <t>廣源</t>
  </si>
  <si>
    <t>上村</t>
  </si>
  <si>
    <t>https://www.instagram.com/p/B3z6ageFf5w/</t>
  </si>
  <si>
    <t>52X</t>
  </si>
  <si>
    <t>屯門市中心</t>
  </si>
  <si>
    <t>https://www.instagram.com/p/B3pZAC5lJq9/</t>
  </si>
  <si>
    <t>元朗站</t>
  </si>
  <si>
    <t>https://www.instagram.com/p/B32TfdNlNdy/</t>
  </si>
  <si>
    <t>元朗（西）</t>
  </si>
  <si>
    <t>57M</t>
  </si>
  <si>
    <t>荔景（北）</t>
  </si>
  <si>
    <t>山景</t>
  </si>
  <si>
    <t>58M</t>
  </si>
  <si>
    <t>良景邨</t>
  </si>
  <si>
    <t>58P</t>
  </si>
  <si>
    <t>田景邨（田裕樓）</t>
  </si>
  <si>
    <t>58X</t>
  </si>
  <si>
    <t>59A</t>
  </si>
  <si>
    <t>屯門碼頭</t>
  </si>
  <si>
    <t>葵芳（葵翠邨）</t>
  </si>
  <si>
    <t>59M</t>
  </si>
  <si>
    <t>59X</t>
  </si>
  <si>
    <t>https://www.instagram.com/p/B9bZY7pBXfv/</t>
  </si>
  <si>
    <t>60M</t>
  </si>
  <si>
    <t>屯門站</t>
  </si>
  <si>
    <t>https://www.instagram.com/p/B3pcVbGlmw1/</t>
  </si>
  <si>
    <t>60X</t>
  </si>
  <si>
    <t>61A</t>
  </si>
  <si>
    <t>友愛（南）</t>
  </si>
  <si>
    <t>屯門公路轉車站</t>
  </si>
  <si>
    <t>61M</t>
  </si>
  <si>
    <t>61X</t>
  </si>
  <si>
    <t>62X</t>
  </si>
  <si>
    <t>63R</t>
  </si>
  <si>
    <t>大埔墟站</t>
  </si>
  <si>
    <t>林村許願樹</t>
  </si>
  <si>
    <t>https://www.instagram.com/p/B9mJ3axhWk1/</t>
  </si>
  <si>
    <t>63X</t>
  </si>
  <si>
    <t>洪水橋（洪福邨）</t>
  </si>
  <si>
    <t>64K</t>
  </si>
  <si>
    <t>64P</t>
  </si>
  <si>
    <t>嘉道理農場</t>
  </si>
  <si>
    <t>64S</t>
  </si>
  <si>
    <t>上村球場</t>
  </si>
  <si>
    <t>錦上路站</t>
  </si>
  <si>
    <t>65K</t>
  </si>
  <si>
    <t>大埔中心</t>
  </si>
  <si>
    <t>66M</t>
  </si>
  <si>
    <t>大興</t>
  </si>
  <si>
    <t>https://www.instagram.com/p/B9eXyYNhZnn/</t>
  </si>
  <si>
    <t>66X</t>
  </si>
  <si>
    <t>67M</t>
  </si>
  <si>
    <t>兆康苑</t>
  </si>
  <si>
    <t>67X</t>
  </si>
  <si>
    <t>峻巒</t>
  </si>
  <si>
    <t>形點II</t>
  </si>
  <si>
    <t>68A</t>
  </si>
  <si>
    <t>朗屏邨</t>
  </si>
  <si>
    <t>青衣站</t>
  </si>
  <si>
    <t>68E</t>
  </si>
  <si>
    <t>元朗公園</t>
  </si>
  <si>
    <t>68F</t>
  </si>
  <si>
    <t>68M</t>
  </si>
  <si>
    <t>68R</t>
  </si>
  <si>
    <t>形點 I</t>
  </si>
  <si>
    <t>大棠</t>
  </si>
  <si>
    <t>https://www.instagram.com/p/B7yaS12BZd6/</t>
  </si>
  <si>
    <t>68X</t>
  </si>
  <si>
    <t>https://www.instagram.com/p/B919siZBsyk/</t>
  </si>
  <si>
    <t>69C</t>
  </si>
  <si>
    <t>天恩邨</t>
  </si>
  <si>
    <t>69M</t>
  </si>
  <si>
    <t>天水圍市中心</t>
  </si>
  <si>
    <t>69P</t>
  </si>
  <si>
    <t>天水圍站</t>
  </si>
  <si>
    <t>69X</t>
  </si>
  <si>
    <t>天瑞</t>
  </si>
  <si>
    <t>70K</t>
  </si>
  <si>
    <t>華明</t>
  </si>
  <si>
    <t>清河</t>
  </si>
  <si>
    <t>70S</t>
  </si>
  <si>
    <t>和合石</t>
  </si>
  <si>
    <t>71A</t>
  </si>
  <si>
    <t>富亨</t>
  </si>
  <si>
    <t>https://www.instagram.com/p/B6LgyPhh_zI/</t>
  </si>
  <si>
    <t>71B</t>
  </si>
  <si>
    <t>https://www.instagram.com/p/CASqm9zBR3S/</t>
  </si>
  <si>
    <t>71K</t>
  </si>
  <si>
    <t>太和</t>
  </si>
  <si>
    <t>https://www.instagram.com/p/CA5j0DRhEMH/</t>
  </si>
  <si>
    <t>71S</t>
  </si>
  <si>
    <t>富善邨</t>
  </si>
  <si>
    <t>廣福</t>
  </si>
  <si>
    <t>https://www.instagram.com/p/B3uqQTJlahR/</t>
  </si>
  <si>
    <t>72A</t>
  </si>
  <si>
    <t>大埔工業邨</t>
  </si>
  <si>
    <t>https://www.instagram.com/p/B6BLWeAB9ob/</t>
  </si>
  <si>
    <t>72C</t>
  </si>
  <si>
    <t>大美督</t>
  </si>
  <si>
    <t>72X</t>
  </si>
  <si>
    <t>大埔工業邨
大埔中心</t>
  </si>
  <si>
    <t>⇆
⇆</t>
  </si>
  <si>
    <t>華明
華明</t>
  </si>
  <si>
    <t>73A</t>
  </si>
  <si>
    <t>愉翠苑</t>
  </si>
  <si>
    <t>73B</t>
  </si>
  <si>
    <t>那打素醫院</t>
  </si>
  <si>
    <t>上水</t>
  </si>
  <si>
    <t>73K</t>
  </si>
  <si>
    <t>文錦渡</t>
  </si>
  <si>
    <t>73P</t>
  </si>
  <si>
    <t>大尾督</t>
  </si>
  <si>
    <t>https://www.instagram.com/p/B8oxjOcBOSE/</t>
  </si>
  <si>
    <t>73X</t>
  </si>
  <si>
    <t>https://www.instagram.com/p/B-HfTPtBA5F/</t>
  </si>
  <si>
    <t>74A</t>
  </si>
  <si>
    <t>74B</t>
  </si>
  <si>
    <t>大埔中心
九龍灣</t>
  </si>
  <si>
    <t>觀塘碼頭
大埔中心</t>
  </si>
  <si>
    <t>74C</t>
  </si>
  <si>
    <t>九龍坑</t>
  </si>
  <si>
    <t>74D</t>
  </si>
  <si>
    <t>74E</t>
  </si>
  <si>
    <t>74F</t>
  </si>
  <si>
    <t>香港教育大學</t>
  </si>
  <si>
    <t>74K</t>
  </si>
  <si>
    <t>三門仔</t>
  </si>
  <si>
    <t>74P</t>
  </si>
  <si>
    <t>74S</t>
  </si>
  <si>
    <t>https://www.instagram.com/p/CAAQWhjhqNq/</t>
  </si>
  <si>
    <t>74X</t>
  </si>
  <si>
    <t>75K</t>
  </si>
  <si>
    <t>https://www.instagram.com/p/B8lc3RihfSs/</t>
  </si>
  <si>
    <t>75P</t>
  </si>
  <si>
    <t>75X</t>
  </si>
  <si>
    <t>76K</t>
  </si>
  <si>
    <t>76S</t>
  </si>
  <si>
    <t>粉嶺站</t>
  </si>
  <si>
    <t>77K</t>
  </si>
  <si>
    <t>元朗（鳳翔路）</t>
  </si>
  <si>
    <t>78K</t>
  </si>
  <si>
    <t>沙頭角</t>
  </si>
  <si>
    <t>79K</t>
  </si>
  <si>
    <t>打鼓嶺（松園下）</t>
  </si>
  <si>
    <t>美林</t>
  </si>
  <si>
    <t>80A</t>
  </si>
  <si>
    <t>80K</t>
  </si>
  <si>
    <t>新翠</t>
  </si>
  <si>
    <t>80M</t>
  </si>
  <si>
    <t>穗禾苑</t>
  </si>
  <si>
    <t>九龍塘站</t>
  </si>
  <si>
    <t>80P</t>
  </si>
  <si>
    <t>80X</t>
  </si>
  <si>
    <t>81C</t>
  </si>
  <si>
    <t>81K</t>
  </si>
  <si>
    <t>新田圍</t>
  </si>
  <si>
    <t>https://www.instagram.com/p/B9CiRuDhV6r/</t>
  </si>
  <si>
    <t>81S</t>
  </si>
  <si>
    <t>彌敦道（眾坊街）</t>
  </si>
  <si>
    <t>82B</t>
  </si>
  <si>
    <t>美松苑</t>
  </si>
  <si>
    <t>82C</t>
  </si>
  <si>
    <t>82D</t>
  </si>
  <si>
    <t>白石角</t>
  </si>
  <si>
    <t>82K</t>
  </si>
  <si>
    <t>黃泥頭</t>
  </si>
  <si>
    <t>82P</t>
  </si>
  <si>
    <t>82X</t>
  </si>
  <si>
    <t>濱景花園</t>
  </si>
  <si>
    <t>黃大仙</t>
  </si>
  <si>
    <t>83A</t>
  </si>
  <si>
    <t>83K</t>
  </si>
  <si>
    <t>83P</t>
  </si>
  <si>
    <t>83S</t>
  </si>
  <si>
    <t>https://www.instagram.com/p/CAQQCHgBOf7/</t>
  </si>
  <si>
    <t>83X</t>
  </si>
  <si>
    <t>水泉澳
黃泥頭</t>
  </si>
  <si>
    <t>觀塘碼頭
觀塘碼頭</t>
  </si>
  <si>
    <t>84M</t>
  </si>
  <si>
    <t>富安花園</t>
  </si>
  <si>
    <t>火炭（山尾街）</t>
  </si>
  <si>
    <t>85A</t>
  </si>
  <si>
    <t>85B</t>
  </si>
  <si>
    <t>85K</t>
  </si>
  <si>
    <t>恆安</t>
  </si>
  <si>
    <t>沙田站</t>
  </si>
  <si>
    <t>85M</t>
  </si>
  <si>
    <t>錦英苑</t>
  </si>
  <si>
    <t>85S</t>
  </si>
  <si>
    <t>85X</t>
  </si>
  <si>
    <t>馬鞍山市中心</t>
  </si>
  <si>
    <t>86A</t>
  </si>
  <si>
    <t>沙田圍</t>
  </si>
  <si>
    <t>長沙灣（甘泉街）</t>
  </si>
  <si>
    <t>https://www.instagram.com/p/B3zT1XzFFMa/</t>
  </si>
  <si>
    <t>86C</t>
  </si>
  <si>
    <t>利安</t>
  </si>
  <si>
    <t>86K</t>
  </si>
  <si>
    <t>86P</t>
  </si>
  <si>
    <t>86S</t>
  </si>
  <si>
    <t>87B</t>
  </si>
  <si>
    <t>87D</t>
  </si>
  <si>
    <t>87E</t>
  </si>
  <si>
    <t>尖沙咀（中間道）</t>
  </si>
  <si>
    <t>87K</t>
  </si>
  <si>
    <t>大學站</t>
  </si>
  <si>
    <t>87P</t>
  </si>
  <si>
    <t>頌安</t>
  </si>
  <si>
    <t>87R</t>
  </si>
  <si>
    <t>87S</t>
  </si>
  <si>
    <t>大學站
錦英苑</t>
  </si>
  <si>
    <t>↺
↺</t>
  </si>
  <si>
    <t>錦英苑
大學站</t>
  </si>
  <si>
    <t>https://www.instagram.com/p/B6F3qsrBmwm/</t>
  </si>
  <si>
    <t>88K</t>
  </si>
  <si>
    <t>駿景園</t>
  </si>
  <si>
    <t>https://www.instagram.com/p/B7TUqH3BVs6/</t>
  </si>
  <si>
    <t>88X</t>
  </si>
  <si>
    <t>火炭站</t>
  </si>
  <si>
    <t>https://www.instagram.com/p/B48BQM3FMWa/</t>
  </si>
  <si>
    <t>到達循環點時間： 15:37 (52分鐘)</t>
  </si>
  <si>
    <t>瀝源</t>
  </si>
  <si>
    <t>89B</t>
  </si>
  <si>
    <t>89C</t>
  </si>
  <si>
    <t>89D</t>
  </si>
  <si>
    <t>https://www.instagram.com/p/B7Bd1l8h8re/</t>
  </si>
  <si>
    <t>89P</t>
  </si>
  <si>
    <t>89S</t>
  </si>
  <si>
    <t>圓洲角</t>
  </si>
  <si>
    <t>89X</t>
  </si>
  <si>
    <t>清水灣</t>
  </si>
  <si>
    <t>91M</t>
  </si>
  <si>
    <t>寶林</t>
  </si>
  <si>
    <t>https://www.instagram.com/p/B7lQqXPBTgH/</t>
  </si>
  <si>
    <t>91P</t>
  </si>
  <si>
    <t>香港科技大學（南）
鑽石山站</t>
  </si>
  <si>
    <t>彩虹站
香港科技大學（北）</t>
  </si>
  <si>
    <t>91R</t>
  </si>
  <si>
    <t>將軍澳（彩明）</t>
  </si>
  <si>
    <t>* 短程班次以坑口煜明苑為終點站</t>
  </si>
  <si>
    <t>91S</t>
  </si>
  <si>
    <t>坑口站</t>
  </si>
  <si>
    <t>西貢</t>
  </si>
  <si>
    <t>92R</t>
  </si>
  <si>
    <t>https://www.instagram.com/p/B6LU8iyB46a/</t>
  </si>
  <si>
    <t>* 該程臨時改道：漆咸道北&gt;蕪湖街&gt;德民街&gt;紅磡道&gt;紅磡繞道 不停紅磡站</t>
  </si>
  <si>
    <t>93A</t>
  </si>
  <si>
    <t>93K</t>
  </si>
  <si>
    <t>https://www.instagram.com/p/B7izZErB-I9/</t>
  </si>
  <si>
    <t>93M</t>
  </si>
  <si>
    <t>藍田站 → 寶林</t>
  </si>
  <si>
    <t>黃石碼頭</t>
  </si>
  <si>
    <t>https://www.instagram.com/p/CBs3zQ6BWO_/</t>
  </si>
  <si>
    <t>翠林</t>
  </si>
  <si>
    <t>95M</t>
  </si>
  <si>
    <t>96R</t>
  </si>
  <si>
    <t>https://www.instagram.com/p/CBnxlZjB6az/</t>
  </si>
  <si>
    <t>98A</t>
  </si>
  <si>
    <t>坑口（北）</t>
  </si>
  <si>
    <t>牛頭角站</t>
  </si>
  <si>
    <t>98B</t>
  </si>
  <si>
    <t>康城站</t>
  </si>
  <si>
    <t>98C</t>
  </si>
  <si>
    <t>98D</t>
  </si>
  <si>
    <t>98P</t>
  </si>
  <si>
    <t>康盛花園
尖沙咀東</t>
  </si>
  <si>
    <t>尖沙咀東
坑口（北）</t>
  </si>
  <si>
    <t>98R</t>
  </si>
  <si>
    <t>98S</t>
  </si>
  <si>
    <t>https://www.instagram.com/p/CB09sh_B_Xb/</t>
  </si>
  <si>
    <t>99R</t>
  </si>
  <si>
    <t>西貢（北）</t>
  </si>
  <si>
    <r>
      <t xml:space="preserve">KMB </t>
    </r>
    <r>
      <rPr>
        <sz val="10"/>
        <color rgb="FFFF9900"/>
        <rFont val="Arial"/>
      </rPr>
      <t>NW</t>
    </r>
    <r>
      <rPr>
        <sz val="10"/>
        <color rgb="FF6AA84F"/>
        <rFont val="Arial"/>
      </rPr>
      <t>FB</t>
    </r>
  </si>
  <si>
    <t>堅尼地城</t>
  </si>
  <si>
    <t>https://www.instagram.com/p/B2_toSwlJYO/</t>
  </si>
  <si>
    <t>101R</t>
  </si>
  <si>
    <t>跑馬地馬場</t>
  </si>
  <si>
    <t>101X</t>
  </si>
  <si>
    <r>
      <rPr>
        <sz val="10"/>
        <color rgb="FFFF0000"/>
        <rFont val="Arial"/>
      </rPr>
      <t>KMB</t>
    </r>
    <r>
      <rPr>
        <sz val="10"/>
        <color rgb="FF000000"/>
        <rFont val="Arial"/>
      </rPr>
      <t xml:space="preserve"> </t>
    </r>
    <r>
      <rPr>
        <sz val="10"/>
        <color rgb="FFFBCB04"/>
        <rFont val="Arial"/>
      </rPr>
      <t>CTB</t>
    </r>
  </si>
  <si>
    <t>筲箕灣</t>
  </si>
  <si>
    <r>
      <t xml:space="preserve">KMB </t>
    </r>
    <r>
      <rPr>
        <sz val="10"/>
        <color rgb="FFFBCB04"/>
        <rFont val="Arial"/>
      </rPr>
      <t>CTB</t>
    </r>
  </si>
  <si>
    <t>102P</t>
  </si>
  <si>
    <t>102R</t>
  </si>
  <si>
    <t>蒲飛路</t>
  </si>
  <si>
    <t>103P</t>
  </si>
  <si>
    <t>旺角（染布房街）</t>
  </si>
  <si>
    <t>https://www.instagram.com/p/B7goLPzBRpQ/</t>
  </si>
  <si>
    <t>https://www.instagram.com/p/B2_qaGVF4Fe/</t>
  </si>
  <si>
    <t>?</t>
  </si>
  <si>
    <t>104R</t>
  </si>
  <si>
    <t>中環五號碼頭</t>
  </si>
  <si>
    <t>105R</t>
  </si>
  <si>
    <t>灣仔（會展新翼）</t>
  </si>
  <si>
    <t>小西灣（藍灣半島）</t>
  </si>
  <si>
    <t>https://www.instagram.com/p/B6dfgX1BmXU/</t>
  </si>
  <si>
    <r>
      <rPr>
        <sz val="10"/>
        <color rgb="FFD9D9D9"/>
        <rFont val="Arial"/>
      </rPr>
      <t>(KMB)</t>
    </r>
    <r>
      <rPr>
        <sz val="10"/>
        <color rgb="FF000000"/>
        <rFont val="Arial"/>
      </rPr>
      <t xml:space="preserve"> </t>
    </r>
    <r>
      <rPr>
        <sz val="10"/>
        <color rgb="FFFF9900"/>
        <rFont val="Arial"/>
      </rPr>
      <t>NW</t>
    </r>
    <r>
      <rPr>
        <sz val="10"/>
        <color rgb="FF6AA84F"/>
        <rFont val="Arial"/>
      </rPr>
      <t>FB</t>
    </r>
  </si>
  <si>
    <t>106A</t>
  </si>
  <si>
    <t>太古（康怡廣場）</t>
  </si>
  <si>
    <t>雖是聯營，但只有新巴派車</t>
  </si>
  <si>
    <t>106P</t>
  </si>
  <si>
    <t>華貴</t>
  </si>
  <si>
    <t>九龍灣</t>
  </si>
  <si>
    <t>https://www.instagram.com/p/B4oihVvBSJ_/</t>
  </si>
  <si>
    <t>107P</t>
  </si>
  <si>
    <t>數碼港</t>
  </si>
  <si>
    <t>https://www.instagram.com/p/B37TKtxlKzo/</t>
  </si>
  <si>
    <t>寶馬山</t>
  </si>
  <si>
    <t>中環（港澳碼頭）</t>
  </si>
  <si>
    <t>何文田</t>
  </si>
  <si>
    <t>https://www.instagram.com/p/CBdZ62jhQaX/</t>
  </si>
  <si>
    <t>坪石</t>
  </si>
  <si>
    <t>111P</t>
  </si>
  <si>
    <t>北角（百福道）</t>
  </si>
  <si>
    <t>堅尼地城（卑路乍灣）</t>
  </si>
  <si>
    <t>https://www.instagram.com/p/CAGCORUh-St/</t>
  </si>
  <si>
    <t>115P</t>
  </si>
  <si>
    <t>鰂魚涌</t>
  </si>
  <si>
    <t>跑馬地（下）</t>
  </si>
  <si>
    <t>深水埗（欽州街）</t>
  </si>
  <si>
    <t>117R</t>
  </si>
  <si>
    <t>銅鑼灣（棉花路）</t>
  </si>
  <si>
    <t>118P</t>
  </si>
  <si>
    <t>118R</t>
  </si>
  <si>
    <t>小西灣運動場</t>
  </si>
  <si>
    <t>168R</t>
  </si>
  <si>
    <t>灣仔碼頭</t>
  </si>
  <si>
    <t>華富（中）</t>
  </si>
  <si>
    <t>https://www.instagram.com/p/B4778m0F0Zc/</t>
  </si>
  <si>
    <t>海怡半島</t>
  </si>
  <si>
    <t>171A</t>
  </si>
  <si>
    <t>利東邨東興樓</t>
  </si>
  <si>
    <t>171P</t>
  </si>
  <si>
    <t>178R</t>
  </si>
  <si>
    <t>新田運輸交匯處</t>
  </si>
  <si>
    <t>182X</t>
  </si>
  <si>
    <t>https://www.instagram.com/p/B8_3GkbBg6c/</t>
  </si>
  <si>
    <t>KMB 202 行車記錄 (Youtube影片)</t>
  </si>
  <si>
    <t>203C</t>
  </si>
  <si>
    <t>大坑東</t>
  </si>
  <si>
    <t>203E</t>
  </si>
  <si>
    <t>203S</t>
  </si>
  <si>
    <t>203X</t>
  </si>
  <si>
    <t>佐敦（炮台街）</t>
  </si>
  <si>
    <t>205M</t>
  </si>
  <si>
    <t>廣播道</t>
  </si>
  <si>
    <t>翠竹花園</t>
  </si>
  <si>
    <t>黃大仙站</t>
  </si>
  <si>
    <t>211A</t>
  </si>
  <si>
    <t>213A</t>
  </si>
  <si>
    <t>安達</t>
  </si>
  <si>
    <t>213B</t>
  </si>
  <si>
    <t>安泰</t>
  </si>
  <si>
    <t>213D</t>
  </si>
  <si>
    <t>213M</t>
  </si>
  <si>
    <t>213S</t>
  </si>
  <si>
    <t>213X</t>
  </si>
  <si>
    <t>安泰（南）</t>
  </si>
  <si>
    <t>https://www.instagram.com/p/B8HTU_kBhrJ/</t>
  </si>
  <si>
    <t>214P</t>
  </si>
  <si>
    <t>215P</t>
  </si>
  <si>
    <t>215R</t>
  </si>
  <si>
    <t>215X</t>
  </si>
  <si>
    <t>216M</t>
  </si>
  <si>
    <t>油塘站</t>
  </si>
  <si>
    <t>219X</t>
  </si>
  <si>
    <t>224R</t>
  </si>
  <si>
    <t>224X</t>
  </si>
  <si>
    <t>230X</t>
  </si>
  <si>
    <t>234A</t>
  </si>
  <si>
    <t>浪翠園</t>
  </si>
  <si>
    <t>https://www.instagram.com/p/B3Z2iWzl1Gm/</t>
  </si>
  <si>
    <t>234B</t>
  </si>
  <si>
    <t>https://www.instagram.com/p/B3ZVGpalSj7/</t>
  </si>
  <si>
    <t>234C</t>
  </si>
  <si>
    <t>深井</t>
  </si>
  <si>
    <t>https://www.instagram.com/p/B6qUBFaheV9/</t>
  </si>
  <si>
    <t>234D</t>
  </si>
  <si>
    <t>234P</t>
  </si>
  <si>
    <t>234X</t>
  </si>
  <si>
    <t>荃灣</t>
  </si>
  <si>
    <t>https://www.instagram.com/p/B_pmCjqBoKm/</t>
  </si>
  <si>
    <t>235M</t>
  </si>
  <si>
    <t>https://www.instagram.com/p/B4P_D4wlTDK/</t>
  </si>
  <si>
    <t>237A</t>
  </si>
  <si>
    <t>https://www.instagram.com/p/B_sbzMBBX6r/</t>
  </si>
  <si>
    <t>238M</t>
  </si>
  <si>
    <t>https://www.instagram.com/p/B5QTBLAheFg/</t>
  </si>
  <si>
    <t>238P</t>
  </si>
  <si>
    <t>238X</t>
  </si>
  <si>
    <t>https://www.instagram.com/p/B5SdWl-BRkk/</t>
  </si>
  <si>
    <t>240X</t>
  </si>
  <si>
    <t>https://www.instagram.com/p/CAQLeYFhrLf/</t>
  </si>
  <si>
    <t>241X</t>
  </si>
  <si>
    <t>242X</t>
  </si>
  <si>
    <t>243M</t>
  </si>
  <si>
    <t>美景花園</t>
  </si>
  <si>
    <t>https://www.instagram.com/p/B3fQ-QgF7lv/</t>
  </si>
  <si>
    <t>243P</t>
  </si>
  <si>
    <t>248M</t>
  </si>
  <si>
    <t>https://www.instagram.com/p/CCOnG96hqxD/</t>
  </si>
  <si>
    <t>249M</t>
  </si>
  <si>
    <t>249X</t>
  </si>
  <si>
    <t>沙田（博康）</t>
  </si>
  <si>
    <t>https://www.instagram.com/p/CCOKkGtBhy3/</t>
  </si>
  <si>
    <t>251A</t>
  </si>
  <si>
    <t>251B</t>
  </si>
  <si>
    <t>八鄉路</t>
  </si>
  <si>
    <t>251M</t>
  </si>
  <si>
    <t>掃管笏</t>
  </si>
  <si>
    <t>252B</t>
  </si>
  <si>
    <t>恆順園</t>
  </si>
  <si>
    <t>252X</t>
  </si>
  <si>
    <t>恆順園
藍田站</t>
  </si>
  <si>
    <t>藍田站
置樂花園</t>
  </si>
  <si>
    <t>254R</t>
  </si>
  <si>
    <t>形點I</t>
  </si>
  <si>
    <t>石崗軍營</t>
  </si>
  <si>
    <t>258A</t>
  </si>
  <si>
    <t>258D</t>
  </si>
  <si>
    <t>寶田</t>
  </si>
  <si>
    <t>258P</t>
  </si>
  <si>
    <t>258S</t>
  </si>
  <si>
    <t>https://www.instagram.com/p/B6_B0CHh6K1/</t>
  </si>
  <si>
    <t>258X</t>
  </si>
  <si>
    <t>259B</t>
  </si>
  <si>
    <t>259C</t>
  </si>
  <si>
    <t>新屯門中心</t>
  </si>
  <si>
    <t>259D</t>
  </si>
  <si>
    <t>龍門居</t>
  </si>
  <si>
    <t>259E</t>
  </si>
  <si>
    <t>259R</t>
  </si>
  <si>
    <t>259X</t>
  </si>
  <si>
    <t>260B</t>
  </si>
  <si>
    <t>260C</t>
  </si>
  <si>
    <t>三聖</t>
  </si>
  <si>
    <t>260R</t>
  </si>
  <si>
    <t>260X</t>
  </si>
  <si>
    <t>祥華</t>
  </si>
  <si>
    <t>261B</t>
  </si>
  <si>
    <t>KMB 261B 行車記錄 (Youtube影片)</t>
  </si>
  <si>
    <t>261P</t>
  </si>
  <si>
    <t>天平</t>
  </si>
  <si>
    <t>https://www.instagram.com/p/B7TbhLEBgwj/</t>
  </si>
  <si>
    <t>261S</t>
  </si>
  <si>
    <t>261X</t>
  </si>
  <si>
    <t>https://www.instagram.com/p/B6Ga75OhPkb/</t>
  </si>
  <si>
    <t>263A</t>
  </si>
  <si>
    <t>263C</t>
  </si>
  <si>
    <t>https://www.instagram.com/p/B7vWLIrhjEi/</t>
  </si>
  <si>
    <t>264R</t>
  </si>
  <si>
    <t>天耀</t>
  </si>
  <si>
    <t>265B</t>
  </si>
  <si>
    <t>天恆邨</t>
  </si>
  <si>
    <t>265M</t>
  </si>
  <si>
    <t>265S</t>
  </si>
  <si>
    <t>https://www.instagram.com/p/B6BDAtnhybQ/</t>
  </si>
  <si>
    <t>267X</t>
  </si>
  <si>
    <t>268A</t>
  </si>
  <si>
    <t>268B</t>
  </si>
  <si>
    <t>朗屏站</t>
  </si>
  <si>
    <t>268C</t>
  </si>
  <si>
    <t>https://www.instagram.com/p/B_xfU00hs4u/</t>
  </si>
  <si>
    <t>268M</t>
  </si>
  <si>
    <t>268X</t>
  </si>
  <si>
    <t>269A</t>
  </si>
  <si>
    <t>天逸邨逸祥樓</t>
  </si>
  <si>
    <t>269B</t>
  </si>
  <si>
    <t>269C</t>
  </si>
  <si>
    <t>269D</t>
  </si>
  <si>
    <t>天富</t>
  </si>
  <si>
    <t>269M</t>
  </si>
  <si>
    <t>祖堯</t>
  </si>
  <si>
    <t>269P</t>
  </si>
  <si>
    <t>269R</t>
  </si>
  <si>
    <t>269S</t>
  </si>
  <si>
    <t>翠麗花園</t>
  </si>
  <si>
    <t>270A</t>
  </si>
  <si>
    <t>270B</t>
  </si>
  <si>
    <t>270C</t>
  </si>
  <si>
    <t>聯和墟</t>
  </si>
  <si>
    <t>270D</t>
  </si>
  <si>
    <t>深水埗</t>
  </si>
  <si>
    <t>270P</t>
  </si>
  <si>
    <t>270R</t>
  </si>
  <si>
    <t>270S</t>
  </si>
  <si>
    <t>https://www.instagram.com/p/CAaliuHhNBm/</t>
  </si>
  <si>
    <t>271B</t>
  </si>
  <si>
    <t>富亨
尖沙咀（半島酒店）</t>
  </si>
  <si>
    <t>尖沙咀（中間道）
富亨</t>
  </si>
  <si>
    <t>271P</t>
  </si>
  <si>
    <t>尖沙咀（廣東道）</t>
  </si>
  <si>
    <t>271R</t>
  </si>
  <si>
    <t>271S</t>
  </si>
  <si>
    <t>272A</t>
  </si>
  <si>
    <t>https://www.instagram.com/p/CB7wiWphk7L/</t>
  </si>
  <si>
    <t>272E</t>
  </si>
  <si>
    <t>272K</t>
  </si>
  <si>
    <t>272P</t>
  </si>
  <si>
    <t>272S</t>
  </si>
  <si>
    <t>272X</t>
  </si>
  <si>
    <t>大埔中心
旺角東站</t>
  </si>
  <si>
    <t>旺角
大埔中心</t>
  </si>
  <si>
    <t>273A</t>
  </si>
  <si>
    <t>彩園</t>
  </si>
  <si>
    <t>273B</t>
  </si>
  <si>
    <t>273C</t>
  </si>
  <si>
    <t>273D</t>
  </si>
  <si>
    <t>273P</t>
  </si>
  <si>
    <t>https://www.instagram.com/p/B3zgs_8lH4a/</t>
  </si>
  <si>
    <t>273S</t>
  </si>
  <si>
    <t>華明邨（康明樓）
粉嶺站</t>
  </si>
  <si>
    <t>粉嶺站
華明</t>
  </si>
  <si>
    <t>太平</t>
  </si>
  <si>
    <t>274P</t>
  </si>
  <si>
    <t>⊚ ✔</t>
  </si>
  <si>
    <t>274S</t>
  </si>
  <si>
    <t>https://www.instagram.com/p/B6Lbw36B1bq/</t>
  </si>
  <si>
    <t>*已取消</t>
  </si>
  <si>
    <t>274X</t>
  </si>
  <si>
    <t>275R</t>
  </si>
  <si>
    <t>烏蛟騰</t>
  </si>
  <si>
    <t>天慈</t>
  </si>
  <si>
    <t>276A</t>
  </si>
  <si>
    <t>276B</t>
  </si>
  <si>
    <t>276C</t>
  </si>
  <si>
    <t>276P</t>
  </si>
  <si>
    <t>https://www.instagram.com/p/B276UtTlOSi/</t>
  </si>
  <si>
    <t>277A</t>
  </si>
  <si>
    <t>277E</t>
  </si>
  <si>
    <t>https://www.instagram.com/p/B7Tjk4YBsEy/</t>
  </si>
  <si>
    <t>277P</t>
  </si>
  <si>
    <t>277X</t>
  </si>
  <si>
    <t>278A</t>
  </si>
  <si>
    <t>278K</t>
  </si>
  <si>
    <t>278P</t>
  </si>
  <si>
    <t>https://www.instagram.com/p/B6LrSL3hBmq/</t>
  </si>
  <si>
    <t>278X</t>
  </si>
  <si>
    <t>279A</t>
  </si>
  <si>
    <t>279S</t>
  </si>
  <si>
    <t>https://www.instagram.com/p/CAADyTtBvf2/</t>
  </si>
  <si>
    <t>279X</t>
  </si>
  <si>
    <t>280X</t>
  </si>
  <si>
    <t>281A</t>
  </si>
  <si>
    <t>281B</t>
  </si>
  <si>
    <t>https://www.instagram.com/p/B6D-W8HB98g/</t>
  </si>
  <si>
    <t>* 該程以尖沙咀中間道作終點站</t>
  </si>
  <si>
    <t>281M</t>
  </si>
  <si>
    <t>https://www.instagram.com/p/B9M3-SjBch_/</t>
  </si>
  <si>
    <t>281X</t>
  </si>
  <si>
    <t>到達循環點時間：09:43 (6分鐘)</t>
  </si>
  <si>
    <t>286C</t>
  </si>
  <si>
    <t>https://www.instagram.com/p/CANicgwheZh/</t>
  </si>
  <si>
    <t>286M</t>
  </si>
  <si>
    <t>286P</t>
  </si>
  <si>
    <t>286X</t>
  </si>
  <si>
    <t>https://www.instagram.com/p/B6GBwDVBHpv/</t>
  </si>
  <si>
    <t>到達循環點時間： 16:01 (37分鐘)</t>
  </si>
  <si>
    <t>287D</t>
  </si>
  <si>
    <t>287X</t>
  </si>
  <si>
    <t>佐敦</t>
  </si>
  <si>
    <t>https://www.instagram.com/p/CCN0lb2BMwl/</t>
  </si>
  <si>
    <t>288A</t>
  </si>
  <si>
    <t>288B</t>
  </si>
  <si>
    <t>288C</t>
  </si>
  <si>
    <t>289K</t>
  </si>
  <si>
    <t>289R</t>
  </si>
  <si>
    <t>https://www.instagram.com/p/B86HTIKFmOR/</t>
  </si>
  <si>
    <t>290A</t>
  </si>
  <si>
    <t>https://www.instagram.com/p/B81WB_pBHIY/</t>
  </si>
  <si>
    <t>290B</t>
  </si>
  <si>
    <t>將軍澳工業邨</t>
  </si>
  <si>
    <t>290X</t>
  </si>
  <si>
    <t>291P</t>
  </si>
  <si>
    <t>香港科技大學（南）</t>
  </si>
  <si>
    <t>292P</t>
  </si>
  <si>
    <t>293S</t>
  </si>
  <si>
    <t>坑口（銀澳路）</t>
  </si>
  <si>
    <t>296A</t>
  </si>
  <si>
    <t>尚德</t>
  </si>
  <si>
    <t>296C</t>
  </si>
  <si>
    <t>長沙灣（海盈邨）</t>
  </si>
  <si>
    <t>296D</t>
  </si>
  <si>
    <t>296M</t>
  </si>
  <si>
    <t>康盛花園</t>
  </si>
  <si>
    <t>296P</t>
  </si>
  <si>
    <t>297P</t>
  </si>
  <si>
    <t>298E</t>
  </si>
  <si>
    <t>299X</t>
  </si>
  <si>
    <t>紅磡海底隧道收費廣場</t>
  </si>
  <si>
    <t>上環</t>
  </si>
  <si>
    <t>302A</t>
  </si>
  <si>
    <t>北角（健康邨）</t>
  </si>
  <si>
    <t>中環渡輪碼頭 / 上環</t>
  </si>
  <si>
    <t>307A</t>
  </si>
  <si>
    <t>大埔頭</t>
  </si>
  <si>
    <t>307P</t>
  </si>
  <si>
    <t>大埔（翠怡街）
銅鑼灣（天后）</t>
  </si>
  <si>
    <t>銅鑼灣（天后）
大埔公眾泳池</t>
  </si>
  <si>
    <t>https://www.instagram.com/p/B-CUHF4BH6n/</t>
  </si>
  <si>
    <t>香港站</t>
  </si>
  <si>
    <t>金鐘（東）</t>
  </si>
  <si>
    <t>601P</t>
  </si>
  <si>
    <t>中環渡輪碼頭</t>
  </si>
  <si>
    <t>603A</t>
  </si>
  <si>
    <t>中環街市</t>
  </si>
  <si>
    <t>603P</t>
  </si>
  <si>
    <t>603S</t>
  </si>
  <si>
    <t>中環</t>
  </si>
  <si>
    <t>彩雲（豐盛街）</t>
  </si>
  <si>
    <t>606A</t>
  </si>
  <si>
    <t>筲箕灣耀東</t>
  </si>
  <si>
    <t>606X</t>
  </si>
  <si>
    <t>九龍灣
啟業</t>
  </si>
  <si>
    <t>⇆
→</t>
  </si>
  <si>
    <t>小西灣（藍灣半島）
小西灣（藍灣半島）</t>
  </si>
  <si>
    <t>https://www.instagram.com/p/B4QC22llTn4/</t>
  </si>
  <si>
    <t>安泰（西）</t>
  </si>
  <si>
    <t>619P</t>
  </si>
  <si>
    <t>619X</t>
  </si>
  <si>
    <t>鴨脷洲（利樂街）</t>
  </si>
  <si>
    <t>673P</t>
  </si>
  <si>
    <t>中環（林士街）</t>
  </si>
  <si>
    <t>https://www.instagram.com/p/B_cPRpjhTaG/</t>
  </si>
  <si>
    <t>銅鑼灣（東院道）</t>
  </si>
  <si>
    <t>680A</t>
  </si>
  <si>
    <t>680B</t>
  </si>
  <si>
    <t>680P</t>
  </si>
  <si>
    <t>680X</t>
  </si>
  <si>
    <t>https://www.instagram.com/p/CAIejWYBPEr/</t>
  </si>
  <si>
    <t>681P</t>
  </si>
  <si>
    <t>https://www.instagram.com/p/B49_YEql1J9/</t>
  </si>
  <si>
    <t>中環（交易廣場）</t>
  </si>
  <si>
    <t>690P</t>
  </si>
  <si>
    <t>沙田馬場</t>
  </si>
  <si>
    <t>872X</t>
  </si>
  <si>
    <t>https://www.instagram.com/p/B8CEuZyB_EW/</t>
  </si>
  <si>
    <t>灣仔（北）</t>
  </si>
  <si>
    <t>905A</t>
  </si>
  <si>
    <t>905P</t>
  </si>
  <si>
    <t>灣仔（港灣道）</t>
  </si>
  <si>
    <t>907B</t>
  </si>
  <si>
    <t>廣福球場</t>
  </si>
  <si>
    <t>灣仔會展</t>
  </si>
  <si>
    <t>907C</t>
  </si>
  <si>
    <t>銅鑼灣（天后）</t>
  </si>
  <si>
    <r>
      <t>KMB</t>
    </r>
    <r>
      <rPr>
        <sz val="10"/>
        <color rgb="FFD9D9D9"/>
        <rFont val="Arial"/>
      </rPr>
      <t xml:space="preserve"> (NWFB)</t>
    </r>
  </si>
  <si>
    <t>914P</t>
  </si>
  <si>
    <t>雖是聯營，但只有九巴派車</t>
  </si>
  <si>
    <t>914R</t>
  </si>
  <si>
    <t>香港大球場
跑馬地馬場</t>
  </si>
  <si>
    <t>佐敦
佐敦</t>
  </si>
  <si>
    <t>特別活動服務</t>
  </si>
  <si>
    <t>914X</t>
  </si>
  <si>
    <t>灣仔（菲林明道）</t>
  </si>
  <si>
    <t>https://www.instagram.com/p/B6Qwk2gBENh/</t>
  </si>
  <si>
    <t>934A</t>
  </si>
  <si>
    <t>灣仔（菲林明道）
安蔭</t>
  </si>
  <si>
    <t>石籬（大隴街）
灣仔（菲林明道）</t>
  </si>
  <si>
    <t>https://www.instagram.com/p/B_mzKFhBiHy/</t>
  </si>
  <si>
    <t xml:space="preserve">⇆
</t>
  </si>
  <si>
    <t>https://www.instagram.com/p/CBIb0ogBrkK/</t>
  </si>
  <si>
    <t>936A</t>
  </si>
  <si>
    <t>銅鑼灣（棉花路）
石圍角</t>
  </si>
  <si>
    <t>梨木樹
銅鑼灣（棉花路）</t>
  </si>
  <si>
    <t>https://www.instagram.com/p/B78m3CvhSuS/</t>
  </si>
  <si>
    <t>948A</t>
  </si>
  <si>
    <t>948B</t>
  </si>
  <si>
    <t>翠怡花園</t>
  </si>
  <si>
    <t>948P</t>
  </si>
  <si>
    <t>948X</t>
  </si>
  <si>
    <t>建生</t>
  </si>
  <si>
    <t>960A</t>
  </si>
  <si>
    <t>中環（砵典乍街）</t>
  </si>
  <si>
    <t>960B</t>
  </si>
  <si>
    <t>鰂魚涌（英皇道）</t>
  </si>
  <si>
    <t>https://www.instagram.com/p/B9zUgAWhils/</t>
  </si>
  <si>
    <t>960C</t>
  </si>
  <si>
    <t>富泰</t>
  </si>
  <si>
    <t>960P</t>
  </si>
  <si>
    <t>洪水橋（洪元路）</t>
  </si>
  <si>
    <t>960S</t>
  </si>
  <si>
    <t>960X</t>
  </si>
  <si>
    <t>961P</t>
  </si>
  <si>
    <t>良景</t>
  </si>
  <si>
    <t>https://www.instagram.com/p/B37J70bFa1f/</t>
  </si>
  <si>
    <t>968A</t>
  </si>
  <si>
    <t>https://www.instagram.com/p/B99p3FPhR4L/</t>
  </si>
  <si>
    <t>968X</t>
  </si>
  <si>
    <t>元朗（德業街）</t>
  </si>
  <si>
    <t>https://www.instagram.com/p/CBIsWIIhHmW/</t>
  </si>
  <si>
    <t>https://www.instagram.com/p/B5sd2WzBdLQ/</t>
  </si>
  <si>
    <t>* 特別改道：菲林明道南行uturn北行、港灣道、分域碼頭街、夏慤道、干諾道中返回原線
（港島站位改停 皇后像廣場，砵甸乍街，永和街，永安中心 同 皇后街）</t>
  </si>
  <si>
    <t>978A</t>
  </si>
  <si>
    <t>978B</t>
  </si>
  <si>
    <t>粉嶺（置福圍）</t>
  </si>
  <si>
    <t>980A</t>
  </si>
  <si>
    <t>灣仔</t>
  </si>
  <si>
    <t>980X</t>
  </si>
  <si>
    <t>烏溪沙站
金鐘（東）</t>
  </si>
  <si>
    <t>灣仔
烏溪沙站</t>
  </si>
  <si>
    <t>981P</t>
  </si>
  <si>
    <t>耀安
金鐘（東）</t>
  </si>
  <si>
    <t>灣仔
耀安</t>
  </si>
  <si>
    <t>982X</t>
  </si>
  <si>
    <t>愉翠苑
金鐘（東）</t>
  </si>
  <si>
    <t>灣仔
愉翠苑</t>
  </si>
  <si>
    <t>https://www.instagram.com/p/B5kopR0hhOw/</t>
  </si>
  <si>
    <t>美田（美致樓）
金鐘（東）</t>
  </si>
  <si>
    <t>灣仔
美田</t>
  </si>
  <si>
    <t>https://www.instagram.com/p/CBN7lySheLS/</t>
  </si>
  <si>
    <t>985A</t>
  </si>
  <si>
    <t>美田（美致樓）</t>
  </si>
  <si>
    <t>985B</t>
  </si>
  <si>
    <t>大圍（田心村）</t>
  </si>
  <si>
    <t>B1</t>
  </si>
  <si>
    <t>天慈邨
元朗（山水樓）</t>
  </si>
  <si>
    <t>落馬洲站
落馬洲站</t>
  </si>
  <si>
    <t>https://www.instagram.com/p/B345NrjlbcS/</t>
  </si>
  <si>
    <t>⊚</t>
  </si>
  <si>
    <t>B9</t>
  </si>
  <si>
    <t>香園圍邊境管制站</t>
  </si>
  <si>
    <t>*未開辦</t>
  </si>
  <si>
    <t>N3D</t>
  </si>
  <si>
    <t>N36</t>
  </si>
  <si>
    <t>N39</t>
  </si>
  <si>
    <t>N41X</t>
  </si>
  <si>
    <t>https://www.instagram.com/p/B8SVqofBoup/</t>
  </si>
  <si>
    <t>N43</t>
  </si>
  <si>
    <t>N48</t>
  </si>
  <si>
    <t>N73</t>
  </si>
  <si>
    <t>落馬洲</t>
  </si>
  <si>
    <t>https://www.instagram.com/p/B8dDITABK0t/</t>
  </si>
  <si>
    <t>N72E</t>
  </si>
  <si>
    <t>只在奧比斯盲俠行活動當日(2018/11/11)服務</t>
  </si>
  <si>
    <t>N74E</t>
  </si>
  <si>
    <t>N86</t>
  </si>
  <si>
    <t>N106</t>
  </si>
  <si>
    <t>N116</t>
  </si>
  <si>
    <t>N118</t>
  </si>
  <si>
    <t>N121</t>
  </si>
  <si>
    <t>N122</t>
  </si>
  <si>
    <t>N170</t>
  </si>
  <si>
    <t>N171</t>
  </si>
  <si>
    <t>鴨脷洲邨</t>
  </si>
  <si>
    <t>N182</t>
  </si>
  <si>
    <t>https://www.instagram.com/p/CAnVb00B-Gj/</t>
  </si>
  <si>
    <t>N213</t>
  </si>
  <si>
    <t>N216</t>
  </si>
  <si>
    <t>N237</t>
  </si>
  <si>
    <t>https://www.instagram.com/p/B-7Nkwph4Tg/</t>
  </si>
  <si>
    <t>N241</t>
  </si>
  <si>
    <t>https://www.instagram.com/p/B8Zcw-6Bdyx/</t>
  </si>
  <si>
    <t>N243</t>
  </si>
  <si>
    <t>N252</t>
  </si>
  <si>
    <t>https://www.instagram.com/p/B-pThIfBaPo/</t>
  </si>
  <si>
    <t>N260</t>
  </si>
  <si>
    <t>https://www.instagram.com/p/B-z7eTABsB1/</t>
  </si>
  <si>
    <t>N269</t>
  </si>
  <si>
    <t>https://www.instagram.com/p/B_DE0SmlcV-/</t>
  </si>
  <si>
    <t>不知原因 沒有駛進天慈總站, 此程以天慈邨作為終點站</t>
  </si>
  <si>
    <t>N271</t>
  </si>
  <si>
    <t>N281</t>
  </si>
  <si>
    <t>N283</t>
  </si>
  <si>
    <t>https://www.instagram.com/p/CAfs3ORho8X/</t>
  </si>
  <si>
    <t>N287</t>
  </si>
  <si>
    <t>N290</t>
  </si>
  <si>
    <t>https://www.instagram.com/p/B9O69T5hsoW/</t>
  </si>
  <si>
    <t>N293</t>
  </si>
  <si>
    <t>https://www.instagram.com/p/B9Wggh0hFzK/</t>
  </si>
  <si>
    <t>N307</t>
  </si>
  <si>
    <t>N368</t>
  </si>
  <si>
    <t>N373</t>
  </si>
  <si>
    <t>https://www.instagram.com/p/CAsia3oBhqG/</t>
  </si>
  <si>
    <t>N601</t>
  </si>
  <si>
    <t>N603</t>
  </si>
  <si>
    <t>N619</t>
  </si>
  <si>
    <t>N680</t>
  </si>
  <si>
    <t>N681</t>
  </si>
  <si>
    <t>N691</t>
  </si>
  <si>
    <t>調景嶺</t>
  </si>
  <si>
    <t>R78</t>
  </si>
  <si>
    <t>新圍軍營</t>
  </si>
  <si>
    <t>新圍軍營舉辦開放日時服務</t>
  </si>
  <si>
    <t>R94</t>
  </si>
  <si>
    <t>塔門聯鄉太平清醮時服務</t>
  </si>
  <si>
    <t>R108</t>
  </si>
  <si>
    <t>銅鑼灣（維園）/ 灣仔</t>
  </si>
  <si>
    <t>R215</t>
  </si>
  <si>
    <t>R230</t>
  </si>
  <si>
    <t>R241</t>
  </si>
  <si>
    <t>R260</t>
  </si>
  <si>
    <t>R261</t>
  </si>
  <si>
    <t>R269</t>
  </si>
  <si>
    <t>R270</t>
  </si>
  <si>
    <t>R271</t>
  </si>
  <si>
    <t>R283</t>
  </si>
  <si>
    <t>R287</t>
  </si>
  <si>
    <t>R307</t>
  </si>
  <si>
    <t>大埔（汀太路）</t>
  </si>
  <si>
    <t>銅鑼灣（維園）</t>
  </si>
  <si>
    <t>R603</t>
  </si>
  <si>
    <t>R673</t>
  </si>
  <si>
    <t>R678</t>
  </si>
  <si>
    <t>R934</t>
  </si>
  <si>
    <t>R936</t>
  </si>
  <si>
    <t>R948</t>
  </si>
  <si>
    <t>R960</t>
  </si>
  <si>
    <t>R961</t>
  </si>
  <si>
    <t>R968</t>
  </si>
  <si>
    <t>T74</t>
  </si>
  <si>
    <t>T270</t>
  </si>
  <si>
    <t>T277</t>
  </si>
  <si>
    <t>W2</t>
  </si>
  <si>
    <t>https://www.instagram.com/p/B5kkaqbBlbz/</t>
  </si>
  <si>
    <t>W3</t>
  </si>
  <si>
    <t>X42C</t>
  </si>
  <si>
    <t>X42P</t>
  </si>
  <si>
    <t>X89D</t>
  </si>
  <si>
    <t>https://www.instagram.com/p/B7YxYnpB_w5/</t>
  </si>
  <si>
    <t>X90</t>
  </si>
  <si>
    <t>消防及救護學院</t>
  </si>
  <si>
    <t>彩虹邨紅萼樓</t>
  </si>
  <si>
    <t>消防及救護學院開放日提供服務</t>
  </si>
  <si>
    <t>Y41</t>
  </si>
  <si>
    <t>珀麗灣</t>
  </si>
  <si>
    <t>青馬大橋實行強風管制時服務</t>
  </si>
  <si>
    <t>CTB</t>
  </si>
  <si>
    <t>跑馬地（上）</t>
  </si>
  <si>
    <t>摩星嶺</t>
  </si>
  <si>
    <t>1P</t>
  </si>
  <si>
    <t>黃泥涌道（樂活道）
中環</t>
  </si>
  <si>
    <t>中環
跑馬地（上）</t>
  </si>
  <si>
    <t>5B</t>
  </si>
  <si>
    <t>香港大球場</t>
  </si>
  <si>
    <t>https://www.instagram.com/p/B781FgLhtBV/</t>
  </si>
  <si>
    <t>銅鑼灣（威菲路道）</t>
  </si>
  <si>
    <t>赤柱市場</t>
  </si>
  <si>
    <t>6A</t>
  </si>
  <si>
    <t>赤柱炮台（閘口）</t>
  </si>
  <si>
    <t>中環碼頭</t>
  </si>
  <si>
    <t>石排灣</t>
  </si>
  <si>
    <t>8S</t>
  </si>
  <si>
    <t>8X</t>
  </si>
  <si>
    <t>北角碼頭</t>
  </si>
  <si>
    <t>渣甸山</t>
  </si>
  <si>
    <t>羅便臣道</t>
  </si>
  <si>
    <t>金鐘（添馬街）</t>
  </si>
  <si>
    <t>麥當勞道</t>
  </si>
  <si>
    <t>12M</t>
  </si>
  <si>
    <t>柏道</t>
  </si>
  <si>
    <t>19P</t>
  </si>
  <si>
    <t>啟德（沐寧街）</t>
  </si>
  <si>
    <t>大角咀（維港灣）</t>
  </si>
  <si>
    <t>20R</t>
  </si>
  <si>
    <t>啟德（沐安街）</t>
  </si>
  <si>
    <t>九龍塘（又一城）</t>
  </si>
  <si>
    <t>https://www.instagram.com/p/B7WIJQhBRPQ/</t>
  </si>
  <si>
    <t>22M</t>
  </si>
  <si>
    <t>九龍城</t>
  </si>
  <si>
    <t>25A</t>
  </si>
  <si>
    <t>37A</t>
  </si>
  <si>
    <t>置富花園</t>
  </si>
  <si>
    <t>37B</t>
  </si>
  <si>
    <t>金鐘</t>
  </si>
  <si>
    <t>37S</t>
  </si>
  <si>
    <t>中環（交易廣場）
中環碼頭</t>
  </si>
  <si>
    <t>置富花園
置富花園</t>
  </si>
  <si>
    <t>37X</t>
  </si>
  <si>
    <t>華富（北）</t>
  </si>
  <si>
    <t>40M</t>
  </si>
  <si>
    <t>金鐘政府總部</t>
  </si>
  <si>
    <t>https://www.instagram.com/p/CBBWhpqBXI_/</t>
  </si>
  <si>
    <t>田灣</t>
  </si>
  <si>
    <t>石塘咀</t>
  </si>
  <si>
    <t>47P</t>
  </si>
  <si>
    <t>黃竹坑</t>
  </si>
  <si>
    <t>深灣 / 海洋公園</t>
  </si>
  <si>
    <t>61R</t>
  </si>
  <si>
    <t>沙田第一城</t>
  </si>
  <si>
    <t>https://www.instagram.com/p/B_mp-QIh3ii/</t>
  </si>
  <si>
    <t>70A</t>
  </si>
  <si>
    <t>香港仔</t>
  </si>
  <si>
    <t>70P</t>
  </si>
  <si>
    <t>https://www.instagram.com/p/B_cYT-4hjnw/</t>
  </si>
  <si>
    <t>71P</t>
  </si>
  <si>
    <t>深灣</t>
  </si>
  <si>
    <t>銅鑼灣（摩頓台）</t>
  </si>
  <si>
    <t>72S</t>
  </si>
  <si>
    <t>數碼港
華富（北）</t>
  </si>
  <si>
    <t>赤柱市場
赤柱市場</t>
  </si>
  <si>
    <t>73S</t>
  </si>
  <si>
    <t>赤柱村</t>
  </si>
  <si>
    <t>海洋公園</t>
  </si>
  <si>
    <t>銅鑼灣（邊寧頓街）</t>
  </si>
  <si>
    <t>77A</t>
  </si>
  <si>
    <t>77S</t>
  </si>
  <si>
    <t>77X</t>
  </si>
  <si>
    <t>西灣河</t>
  </si>
  <si>
    <t>↺
⇆</t>
  </si>
  <si>
    <t>寶馬山
北角碼頭</t>
  </si>
  <si>
    <t>筲箕灣
北角碼頭</t>
  </si>
  <si>
    <t>寶馬山
筲箕灣</t>
  </si>
  <si>
    <t>85P</t>
  </si>
  <si>
    <t>88R</t>
  </si>
  <si>
    <t>90B</t>
  </si>
  <si>
    <t>90C</t>
  </si>
  <si>
    <t>鴨脷洲大街</t>
  </si>
  <si>
    <t>中環（怡和大廈）</t>
  </si>
  <si>
    <t>93C</t>
  </si>
  <si>
    <t>堅道</t>
  </si>
  <si>
    <t>95C</t>
  </si>
  <si>
    <t>95P</t>
  </si>
  <si>
    <t>利東邨</t>
  </si>
  <si>
    <t>97A</t>
  </si>
  <si>
    <t xml:space="preserve">利東邨
鴨脷洲大街 </t>
  </si>
  <si>
    <t>深灣
深灣</t>
  </si>
  <si>
    <t>香港仔（成都道）</t>
  </si>
  <si>
    <t>99X</t>
  </si>
  <si>
    <t>海怡半島
鴨脷洲大街</t>
  </si>
  <si>
    <t>西灣河
西灣河</t>
  </si>
  <si>
    <t>赤柱正灘</t>
  </si>
  <si>
    <t>金鐘（西）</t>
  </si>
  <si>
    <t>大坑徑</t>
  </si>
  <si>
    <t>592S</t>
  </si>
  <si>
    <t>嘉亨灣</t>
  </si>
  <si>
    <t>九龍城（盛德街）</t>
  </si>
  <si>
    <t>中環（天星碼頭）</t>
  </si>
  <si>
    <t>柴灣（東）</t>
  </si>
  <si>
    <t>780P</t>
  </si>
  <si>
    <t>興華邨</t>
  </si>
  <si>
    <t>金鐘（樂禮街）</t>
  </si>
  <si>
    <t>灣仔（北）
灣仔（北）</t>
  </si>
  <si>
    <t>→
⇆</t>
  </si>
  <si>
    <t>荃灣（愉景新城）
荃灣西站</t>
  </si>
  <si>
    <t>930A</t>
  </si>
  <si>
    <t>荃灣西站
灣仔（北）</t>
  </si>
  <si>
    <t>灣仔（北）
荃灣（愉景新城）</t>
  </si>
  <si>
    <t>930X</t>
  </si>
  <si>
    <t>962A</t>
  </si>
  <si>
    <t>屯門（悅湖山莊）</t>
  </si>
  <si>
    <t>962B</t>
  </si>
  <si>
    <t>屯門（置樂花園）
屯門（置樂花園）</t>
  </si>
  <si>
    <t>銅鑼灣（摩頓台）
金鐘</t>
  </si>
  <si>
    <t>962C</t>
  </si>
  <si>
    <t>龍門居
鰂魚涌（新威園）</t>
  </si>
  <si>
    <t>太古（康怡廣場）
龍門居</t>
  </si>
  <si>
    <t>962E</t>
  </si>
  <si>
    <t>掃管笏
 鰂魚涌（新威園）</t>
  </si>
  <si>
    <t>太古（康怡廣場）
掃管笏</t>
  </si>
  <si>
    <t>962G</t>
  </si>
  <si>
    <t>湖景邨湖翠樓</t>
  </si>
  <si>
    <t>962N</t>
  </si>
  <si>
    <t>屯門（置樂花園）</t>
  </si>
  <si>
    <t>962S</t>
  </si>
  <si>
    <t>962X</t>
  </si>
  <si>
    <t>967S</t>
  </si>
  <si>
    <t>967X</t>
  </si>
  <si>
    <t>銅鑼灣</t>
  </si>
  <si>
    <t>969A</t>
  </si>
  <si>
    <t>天水圍市中心
灣仔</t>
  </si>
  <si>
    <t>金鐘
天水圍市中心</t>
  </si>
  <si>
    <t>969B</t>
  </si>
  <si>
    <t>天水圍市中心
灣仔（盧押道）</t>
  </si>
  <si>
    <t>灣仔（菲林明道）
天水圍市中心</t>
  </si>
  <si>
    <t>969C</t>
  </si>
  <si>
    <t>天水圍（美湖居）
鰂魚涌（新威園）</t>
  </si>
  <si>
    <t>太古（康怡廣場）
天瑞邨</t>
  </si>
  <si>
    <t>969P</t>
  </si>
  <si>
    <t>969X</t>
  </si>
  <si>
    <t>B3</t>
  </si>
  <si>
    <t>深圳灣口岸</t>
  </si>
  <si>
    <t>B3A</t>
  </si>
  <si>
    <t>B3M</t>
  </si>
  <si>
    <t>B3X</t>
  </si>
  <si>
    <t>B7</t>
  </si>
  <si>
    <t>上水（翠麗花園）</t>
  </si>
  <si>
    <t>B8</t>
  </si>
  <si>
    <t>E11</t>
  </si>
  <si>
    <t>天后站</t>
  </si>
  <si>
    <t>機場博覽館</t>
  </si>
  <si>
    <t>E11A</t>
  </si>
  <si>
    <t>E11S</t>
  </si>
  <si>
    <t>滿東邨滿和樓</t>
  </si>
  <si>
    <t>E21</t>
  </si>
  <si>
    <t>E21A</t>
  </si>
  <si>
    <t>逸東邨</t>
  </si>
  <si>
    <t>https://www.instagram.com/p/B6vf6eGh3i5/</t>
  </si>
  <si>
    <t>E21C</t>
  </si>
  <si>
    <t>飛機維修區</t>
  </si>
  <si>
    <t>E21X</t>
  </si>
  <si>
    <t>E22</t>
  </si>
  <si>
    <t>藍田（北）</t>
  </si>
  <si>
    <t>E22A</t>
  </si>
  <si>
    <t>E22C</t>
  </si>
  <si>
    <t>調景嶺站</t>
  </si>
  <si>
    <t>E22P</t>
  </si>
  <si>
    <t>E22S</t>
  </si>
  <si>
    <t>E22X</t>
  </si>
  <si>
    <t>E23</t>
  </si>
  <si>
    <t>慈雲山（南）</t>
  </si>
  <si>
    <t>機場（地面運輸中心）</t>
  </si>
  <si>
    <t>E23A</t>
  </si>
  <si>
    <t>N6X</t>
  </si>
  <si>
    <t>N8X</t>
  </si>
  <si>
    <t>N11</t>
  </si>
  <si>
    <t>N21</t>
  </si>
  <si>
    <t>尖沙咀（天星碼頭）</t>
  </si>
  <si>
    <t>N21A</t>
  </si>
  <si>
    <t>N23</t>
  </si>
  <si>
    <t>東涌站</t>
  </si>
  <si>
    <t>N26</t>
  </si>
  <si>
    <t>N29</t>
  </si>
  <si>
    <t>N72</t>
  </si>
  <si>
    <t>鰂魚涌（海澤街）</t>
  </si>
  <si>
    <t>N90</t>
  </si>
  <si>
    <t>N930</t>
  </si>
  <si>
    <t>N962</t>
  </si>
  <si>
    <t>N969</t>
  </si>
  <si>
    <t>W1</t>
  </si>
  <si>
    <t>金鐘站</t>
  </si>
  <si>
    <t>X962</t>
  </si>
  <si>
    <t>中環（香港站）</t>
  </si>
  <si>
    <r>
      <rPr>
        <sz val="10"/>
        <color rgb="FFFF9900"/>
        <rFont val="Arial"/>
      </rPr>
      <t>NW</t>
    </r>
    <r>
      <rPr>
        <sz val="10"/>
        <color rgb="FF6AA84F"/>
        <rFont val="Arial"/>
      </rPr>
      <t>FB</t>
    </r>
  </si>
  <si>
    <t>耀東邨</t>
  </si>
  <si>
    <t>2R</t>
  </si>
  <si>
    <t>3A</t>
  </si>
  <si>
    <t>摩景嶺</t>
  </si>
  <si>
    <t>華富（南）</t>
  </si>
  <si>
    <t>4X</t>
  </si>
  <si>
    <t>杏花邨</t>
  </si>
  <si>
    <t>8H</t>
  </si>
  <si>
    <t>東華東院</t>
  </si>
  <si>
    <t>https://www.instagram.com/p/B6a_snRhrfE/</t>
  </si>
  <si>
    <t>8R</t>
  </si>
  <si>
    <t>石澳</t>
  </si>
  <si>
    <t>9C</t>
  </si>
  <si>
    <t>歌連臣角</t>
  </si>
  <si>
    <t>9S</t>
  </si>
  <si>
    <t>中環（大會堂）</t>
  </si>
  <si>
    <t>旭龢道（半山區）</t>
  </si>
  <si>
    <t>https://www.instagram.com/p/CBWHL1qhEt5/</t>
  </si>
  <si>
    <t>山頂</t>
  </si>
  <si>
    <t>15B</t>
  </si>
  <si>
    <t>15C</t>
  </si>
  <si>
    <t>花園道（山頂纜車總站）</t>
  </si>
  <si>
    <t>北角（健康中街）</t>
  </si>
  <si>
    <t>18P</t>
  </si>
  <si>
    <t>18X</t>
  </si>
  <si>
    <t>23B</t>
  </si>
  <si>
    <t>勵德邨</t>
  </si>
  <si>
    <t>荷李活道</t>
  </si>
  <si>
    <t>33X</t>
  </si>
  <si>
    <t>銅鑼灣（中央圖書館）</t>
  </si>
  <si>
    <t>赤柱廣場（馬坑）</t>
  </si>
  <si>
    <t>https://www.instagram.com/p/B_mjw0sB0wh/</t>
  </si>
  <si>
    <t>81A</t>
  </si>
  <si>
    <t>小西灣（富欣花園）</t>
  </si>
  <si>
    <t>82M</t>
  </si>
  <si>
    <t>柴灣站</t>
  </si>
  <si>
    <t>82S</t>
  </si>
  <si>
    <t>91A</t>
  </si>
  <si>
    <t>94A</t>
  </si>
  <si>
    <t>682A</t>
  </si>
  <si>
    <t>柴灣（東）
馬鞍山市中心</t>
  </si>
  <si>
    <t>泥涌
柴灣（東）</t>
  </si>
  <si>
    <t>682B</t>
  </si>
  <si>
    <t>682C</t>
  </si>
  <si>
    <t>沙田第一城
北角碼頭</t>
  </si>
  <si>
    <t>北角
沙田第一城</t>
  </si>
  <si>
    <t>682D</t>
  </si>
  <si>
    <t>682P</t>
  </si>
  <si>
    <t>682X</t>
  </si>
  <si>
    <t>小西灣邨</t>
  </si>
  <si>
    <t>701A</t>
  </si>
  <si>
    <t>海盈邨</t>
  </si>
  <si>
    <t>701R</t>
  </si>
  <si>
    <t>蘇屋</t>
  </si>
  <si>
    <t>701S</t>
  </si>
  <si>
    <t>702A</t>
  </si>
  <si>
    <t>白田邨</t>
  </si>
  <si>
    <t>702S</t>
  </si>
  <si>
    <t>蘇屋邨</t>
  </si>
  <si>
    <t>長沙灣（深盛路）</t>
  </si>
  <si>
    <t>https://www.instagram.com/p/CBdUC8GBRGh/</t>
  </si>
  <si>
    <t>720A</t>
  </si>
  <si>
    <t>720P</t>
  </si>
  <si>
    <t>太古城</t>
  </si>
  <si>
    <t>中環（機利文街）</t>
  </si>
  <si>
    <t>720X</t>
  </si>
  <si>
    <t>792M</t>
  </si>
  <si>
    <t>將軍澳邨</t>
  </si>
  <si>
    <t>796C</t>
  </si>
  <si>
    <t>清水灣半島</t>
  </si>
  <si>
    <t>796E</t>
  </si>
  <si>
    <t>796P</t>
  </si>
  <si>
    <t>日出康城</t>
  </si>
  <si>
    <t>796R</t>
  </si>
  <si>
    <t>796S</t>
  </si>
  <si>
    <t>將軍澳站</t>
  </si>
  <si>
    <t>796X</t>
  </si>
  <si>
    <t>797M</t>
  </si>
  <si>
    <t xml:space="preserve">將軍澳工業邨 </t>
  </si>
  <si>
    <t>火炭</t>
  </si>
  <si>
    <t>798A</t>
  </si>
  <si>
    <t>康盛花園
沙田市中心</t>
  </si>
  <si>
    <t>沙田站
康盛花園</t>
  </si>
  <si>
    <t>798B</t>
  </si>
  <si>
    <t>日出康城
沙田市中心</t>
  </si>
  <si>
    <t>沙田站
日出康城</t>
  </si>
  <si>
    <t>970X</t>
  </si>
  <si>
    <t>971R</t>
  </si>
  <si>
    <t>旺角（弼街）</t>
  </si>
  <si>
    <t>FE1</t>
  </si>
  <si>
    <t>中環3號碼頭</t>
  </si>
  <si>
    <t>H1</t>
  </si>
  <si>
    <t>中環天星碼頭</t>
  </si>
  <si>
    <t>H1A</t>
  </si>
  <si>
    <t>已取消服務</t>
  </si>
  <si>
    <t>H2</t>
  </si>
  <si>
    <t>H2S</t>
  </si>
  <si>
    <t>旺角（洗衣街）</t>
  </si>
  <si>
    <t>N8</t>
  </si>
  <si>
    <t>N8P</t>
  </si>
  <si>
    <t>灣仔（海灣道）</t>
  </si>
  <si>
    <t>N796</t>
  </si>
  <si>
    <t>https://www.instagram.com/p/B9UPYrxhA3Q/</t>
  </si>
  <si>
    <t>R680</t>
  </si>
  <si>
    <t>X797</t>
  </si>
  <si>
    <t>X970</t>
  </si>
  <si>
    <t>LWB</t>
  </si>
  <si>
    <t>A31</t>
  </si>
  <si>
    <t>https://www.instagram.com/p/CAQk0ZQhzSl/</t>
  </si>
  <si>
    <t>A32</t>
  </si>
  <si>
    <t>A33</t>
  </si>
  <si>
    <t>屯門（悅明山莊）</t>
  </si>
  <si>
    <t>A33P</t>
  </si>
  <si>
    <t>鍾屋村站</t>
  </si>
  <si>
    <t>A33X</t>
  </si>
  <si>
    <t>A36</t>
  </si>
  <si>
    <t>A37</t>
  </si>
  <si>
    <t>A38</t>
  </si>
  <si>
    <t>A41</t>
  </si>
  <si>
    <t>A41P</t>
  </si>
  <si>
    <t>A43</t>
  </si>
  <si>
    <t>A43P</t>
  </si>
  <si>
    <t>A47X</t>
  </si>
  <si>
    <t>https://www.instagram.com/p/CASJeORBQ8m/</t>
  </si>
  <si>
    <t>E31</t>
  </si>
  <si>
    <t>東涌（逸東邨）</t>
  </si>
  <si>
    <t>https://www.instagram.com/p/CA5X7pABvTn/</t>
  </si>
  <si>
    <t>E32</t>
  </si>
  <si>
    <t>E32A</t>
  </si>
  <si>
    <t>東涌發展碼頭</t>
  </si>
  <si>
    <t>https://www.instagram.com/p/B3fWt_LlSfY/</t>
  </si>
  <si>
    <t>E33</t>
  </si>
  <si>
    <t>E33P</t>
  </si>
  <si>
    <t>兆康站</t>
  </si>
  <si>
    <t>E34A</t>
  </si>
  <si>
    <t>E34B</t>
  </si>
  <si>
    <t>元朗（山水樓）</t>
  </si>
  <si>
    <t>E34P</t>
  </si>
  <si>
    <t>https://www.instagram.com/p/B_KlqQQBmY5/</t>
  </si>
  <si>
    <t>E34X</t>
  </si>
  <si>
    <t>E41</t>
  </si>
  <si>
    <t>E42</t>
  </si>
  <si>
    <t>博康</t>
  </si>
  <si>
    <t>E42P</t>
  </si>
  <si>
    <t>https://www.instagram.com/p/B_NWpIZhOLU/</t>
  </si>
  <si>
    <r>
      <rPr>
        <sz val="10"/>
        <color rgb="FFFF6D01"/>
        <rFont val="Arial"/>
      </rPr>
      <t xml:space="preserve">LWB </t>
    </r>
    <r>
      <rPr>
        <sz val="10"/>
        <color rgb="FFFBCB04"/>
        <rFont val="Arial"/>
      </rPr>
      <t>CTB</t>
    </r>
  </si>
  <si>
    <t>R8</t>
  </si>
  <si>
    <t>迪士尼樂園</t>
  </si>
  <si>
    <t>青馬收費廣場</t>
  </si>
  <si>
    <t>R33</t>
  </si>
  <si>
    <t>R33P</t>
  </si>
  <si>
    <t>R34</t>
  </si>
  <si>
    <t xml:space="preserve">洪水橋（洪元路）
</t>
  </si>
  <si>
    <t>R40</t>
  </si>
  <si>
    <t>R41</t>
  </si>
  <si>
    <t>R42</t>
  </si>
  <si>
    <t>R42D</t>
  </si>
  <si>
    <r>
      <t xml:space="preserve">LWB </t>
    </r>
    <r>
      <rPr>
        <sz val="10"/>
        <color rgb="FFFBCB04"/>
        <rFont val="Arial"/>
      </rPr>
      <t>CTB</t>
    </r>
  </si>
  <si>
    <t>S1</t>
  </si>
  <si>
    <t>機場</t>
  </si>
  <si>
    <t>S64</t>
  </si>
  <si>
    <t>S64C</t>
  </si>
  <si>
    <t>機場（貨運及航膳區）</t>
  </si>
  <si>
    <t>S64P</t>
  </si>
  <si>
    <t>迎東邨</t>
  </si>
  <si>
    <t>S64X</t>
  </si>
  <si>
    <t>https://www.instagram.com/p/CA5TeG4BNZQ/</t>
  </si>
  <si>
    <t>S65</t>
  </si>
  <si>
    <t>東涌（滿東邨）</t>
  </si>
  <si>
    <t>X1</t>
  </si>
  <si>
    <t>X33</t>
  </si>
  <si>
    <t>X34</t>
  </si>
  <si>
    <t>X40</t>
  </si>
  <si>
    <t>X43</t>
  </si>
  <si>
    <t>X47</t>
  </si>
  <si>
    <t>N30</t>
  </si>
  <si>
    <t>東涌站
元朗站</t>
  </si>
  <si>
    <t>元朗站
機場（地面運輸中心）</t>
  </si>
  <si>
    <t>N30P</t>
  </si>
  <si>
    <t>紅橋</t>
  </si>
  <si>
    <t>N30S</t>
  </si>
  <si>
    <t>N31</t>
  </si>
  <si>
    <t>N42</t>
  </si>
  <si>
    <t>N42A</t>
  </si>
  <si>
    <t>https://www.instagram.com/p/CA219InhfSz/</t>
  </si>
  <si>
    <t>N42P</t>
  </si>
  <si>
    <t>N64</t>
  </si>
  <si>
    <t>NA31</t>
  </si>
  <si>
    <t>港珠澳大橋香港口岸</t>
  </si>
  <si>
    <t>NA32</t>
  </si>
  <si>
    <t>NA33</t>
  </si>
  <si>
    <t>NA34</t>
  </si>
  <si>
    <t>NA37</t>
  </si>
  <si>
    <t>NA40</t>
  </si>
  <si>
    <t>NA41</t>
  </si>
  <si>
    <t>NA43</t>
  </si>
  <si>
    <t>NA47</t>
  </si>
  <si>
    <t>A10</t>
  </si>
  <si>
    <t>A11</t>
  </si>
  <si>
    <t>A11T</t>
  </si>
  <si>
    <t>A12</t>
  </si>
  <si>
    <t>A17</t>
  </si>
  <si>
    <t>A20</t>
  </si>
  <si>
    <t>A21</t>
  </si>
  <si>
    <t>A22</t>
  </si>
  <si>
    <t>A23</t>
  </si>
  <si>
    <t>A26</t>
  </si>
  <si>
    <t>A26P</t>
  </si>
  <si>
    <t>A29</t>
  </si>
  <si>
    <t>A29P</t>
  </si>
  <si>
    <t>NA10</t>
  </si>
  <si>
    <t>NA11</t>
  </si>
  <si>
    <t>NA12</t>
  </si>
  <si>
    <t>NA20</t>
  </si>
  <si>
    <t>NA21</t>
  </si>
  <si>
    <t>大角咀（海輝道）</t>
  </si>
  <si>
    <t>NA29</t>
  </si>
  <si>
    <t>NLB</t>
  </si>
  <si>
    <t>梅窩碼頭</t>
  </si>
  <si>
    <t>大澳</t>
  </si>
  <si>
    <t>1R</t>
  </si>
  <si>
    <t>昂坪</t>
  </si>
  <si>
    <t>1S</t>
  </si>
  <si>
    <t>2S</t>
  </si>
  <si>
    <t xml:space="preserve">梅窩碼頭
</t>
  </si>
  <si>
    <t>東涌市中心</t>
  </si>
  <si>
    <t>https://www.instagram.com/p/B68k3kmhxRy/</t>
  </si>
  <si>
    <t>3R</t>
  </si>
  <si>
    <t>貝澳</t>
  </si>
  <si>
    <t xml:space="preserve">塘福
</t>
  </si>
  <si>
    <t>7S</t>
  </si>
  <si>
    <t>禮智園墳場</t>
  </si>
  <si>
    <t>11A</t>
  </si>
  <si>
    <t>石壁</t>
  </si>
  <si>
    <t>11S</t>
  </si>
  <si>
    <t>13S</t>
  </si>
  <si>
    <t>21S</t>
  </si>
  <si>
    <t>東涌達東路</t>
  </si>
  <si>
    <t>23S</t>
  </si>
  <si>
    <t>石門甲</t>
  </si>
  <si>
    <t>34S</t>
  </si>
  <si>
    <t>十八區墳場</t>
  </si>
  <si>
    <t>小蠔灣</t>
  </si>
  <si>
    <t>37H</t>
  </si>
  <si>
    <t>北大嶼山醫院</t>
  </si>
  <si>
    <t>37P</t>
  </si>
  <si>
    <t>逸東邨雍逸樓
逸東邨雍逸樓</t>
  </si>
  <si>
    <t>映灣園
怡文中學</t>
  </si>
  <si>
    <t>https://www.instagram.com/p/B60zxRlh5Io/</t>
  </si>
  <si>
    <t>*到達循環點時間 11:00 (9分鐘)</t>
  </si>
  <si>
    <t>38X</t>
  </si>
  <si>
    <t>逸東邨雍逸樓</t>
  </si>
  <si>
    <t>富東廣場</t>
  </si>
  <si>
    <t>滿東邨</t>
  </si>
  <si>
    <t>A35</t>
  </si>
  <si>
    <t>N1</t>
  </si>
  <si>
    <t>N35</t>
  </si>
  <si>
    <t>N37</t>
  </si>
  <si>
    <t>N38</t>
  </si>
  <si>
    <t>B2</t>
  </si>
  <si>
    <t>B2P</t>
  </si>
  <si>
    <t>B2X</t>
  </si>
  <si>
    <t>B4</t>
  </si>
  <si>
    <t>機場客運大樓</t>
  </si>
  <si>
    <t>B6</t>
  </si>
  <si>
    <t>MTR</t>
  </si>
  <si>
    <t>兆麟</t>
  </si>
  <si>
    <t>K12</t>
  </si>
  <si>
    <t>八號花園</t>
  </si>
  <si>
    <t>K14</t>
  </si>
  <si>
    <t>大埔超級城</t>
  </si>
  <si>
    <t>K17</t>
  </si>
  <si>
    <t>K18</t>
  </si>
  <si>
    <t>K51</t>
  </si>
  <si>
    <t>大欖</t>
  </si>
  <si>
    <t>K52</t>
  </si>
  <si>
    <t>龍鼓灘</t>
  </si>
  <si>
    <t>K53</t>
  </si>
  <si>
    <t>K58</t>
  </si>
  <si>
    <t>青山灣</t>
  </si>
  <si>
    <t>K65</t>
  </si>
  <si>
    <t>流浮山</t>
  </si>
  <si>
    <t>K66</t>
  </si>
  <si>
    <t>大棠黃泥墩村</t>
  </si>
  <si>
    <t>K68</t>
  </si>
  <si>
    <t>元朗工業邨</t>
  </si>
  <si>
    <t>K73</t>
  </si>
  <si>
    <t>天恆</t>
  </si>
  <si>
    <t>K74</t>
  </si>
  <si>
    <t>凹頭</t>
  </si>
  <si>
    <t>K75</t>
  </si>
  <si>
    <t>洪水橋站</t>
  </si>
  <si>
    <t>K75A</t>
  </si>
  <si>
    <t>K75P</t>
  </si>
  <si>
    <t>K75S</t>
  </si>
  <si>
    <t>洪天路（洪福邨）</t>
  </si>
  <si>
    <t>K76</t>
  </si>
  <si>
    <t>路線所屬公司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</si>
</sst>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m/dd\ hh:mm"/>
    <numFmt numFmtId="165" formatCode="h\ &quot;小時&quot;\ mm\ &quot;分&quot;"/>
    <numFmt numFmtId="166" formatCode="yyyy/mm/dd\ h:mm"/>
    <numFmt numFmtId="167" formatCode="yyyy&quot;/&quot;mm&quot;/&quot;dd&quot; &quot;hh&quot;:&quot;mm"/>
    <numFmt numFmtId="168" formatCode="h\ &quot;Hour&quot;\ mm\ &quot;Mins&quot;"/>
  </numFmts>
  <fonts count="53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rgb="FFFF0000"/>
      <name val="Arial"/>
    </font>
    <font>
      <sz val="10"/>
      <color theme="1"/>
      <name val="Comfortaa"/>
    </font>
    <font>
      <sz val="10"/>
      <color theme="1"/>
      <name val="Arial"/>
    </font>
    <font>
      <sz val="9"/>
      <color rgb="FF000000"/>
      <name val="Arial"/>
    </font>
    <font>
      <sz val="9"/>
      <color theme="1"/>
      <name val="Arial"/>
    </font>
    <font>
      <u/>
      <sz val="9"/>
      <color rgb="FF1155CC"/>
      <name val="Arial"/>
    </font>
    <font>
      <b/>
      <sz val="9"/>
      <color rgb="FF000000"/>
      <name val="Arial"/>
    </font>
    <font>
      <b/>
      <sz val="9"/>
      <color rgb="FF000000"/>
      <name val="Comfortaa"/>
    </font>
    <font>
      <b/>
      <sz val="9"/>
      <color theme="1"/>
      <name val="Arial"/>
    </font>
    <font>
      <b/>
      <sz val="9"/>
      <color rgb="FFFF0000"/>
      <name val="Arial"/>
    </font>
    <font>
      <b/>
      <sz val="9"/>
      <color rgb="FF34A853"/>
      <name val="Arial"/>
    </font>
    <font>
      <b/>
      <sz val="9"/>
      <color theme="1"/>
      <name val="Roboto"/>
    </font>
    <font>
      <sz val="9"/>
      <color theme="1"/>
      <name val="Comfortaa"/>
    </font>
    <font>
      <u/>
      <sz val="9"/>
      <color rgb="FF0000FF"/>
      <name val="Arial"/>
    </font>
    <font>
      <sz val="9"/>
      <color rgb="FF000000"/>
      <name val="Inconsolata"/>
    </font>
    <font>
      <b/>
      <sz val="9"/>
      <color theme="1"/>
      <name val="Comfortaa"/>
    </font>
    <font>
      <b/>
      <sz val="9"/>
      <color theme="1"/>
      <name val="Quicksand"/>
    </font>
    <font>
      <b/>
      <sz val="9"/>
      <color rgb="FFFFFFFF"/>
      <name val="Arial"/>
    </font>
    <font>
      <b/>
      <sz val="9"/>
      <color rgb="FF434343"/>
      <name val="Arial"/>
    </font>
    <font>
      <b/>
      <sz val="9"/>
      <color rgb="FF017E01"/>
      <name val="Arial"/>
    </font>
    <font>
      <sz val="9"/>
      <color rgb="FFFF0000"/>
      <name val="Arial"/>
    </font>
    <font>
      <b/>
      <sz val="9"/>
      <color rgb="FFFFFFFF"/>
      <name val="Roboto"/>
    </font>
    <font>
      <sz val="9"/>
      <color rgb="FFFFFFFF"/>
      <name val="Arial"/>
    </font>
    <font>
      <sz val="9"/>
      <color rgb="FFFFFFFF"/>
      <name val="Comfortaa"/>
    </font>
    <font>
      <b/>
      <sz val="9"/>
      <color rgb="FF000000"/>
      <name val="Roboto"/>
    </font>
    <font>
      <sz val="9"/>
      <color rgb="FF000000"/>
      <name val="Comfortaa"/>
    </font>
    <font>
      <sz val="9"/>
      <color rgb="FFB7B7B7"/>
      <name val="Comfortaa"/>
    </font>
    <font>
      <b/>
      <sz val="9"/>
      <color theme="7"/>
      <name val="Arial"/>
    </font>
    <font>
      <b/>
      <sz val="9"/>
      <color rgb="FF0000FF"/>
      <name val="Fredoka One"/>
    </font>
    <font>
      <u/>
      <sz val="9"/>
      <color rgb="FFFFFFFF"/>
      <name val="Arial"/>
    </font>
    <font>
      <sz val="9"/>
      <color rgb="FF303436"/>
      <name val="Arial"/>
    </font>
    <font>
      <b/>
      <sz val="9"/>
      <color rgb="FF0000FF"/>
      <name val="Arial"/>
    </font>
    <font>
      <sz val="9"/>
      <color rgb="FF999999"/>
      <name val="Arial"/>
    </font>
    <font>
      <b/>
      <sz val="9"/>
      <color rgb="FFFBCB04"/>
      <name val="Arial"/>
    </font>
    <font>
      <b/>
      <sz val="9"/>
      <color rgb="FFFBCB04"/>
      <name val="Roboto"/>
    </font>
    <font>
      <b/>
      <sz val="9"/>
      <color rgb="FFFFFF00"/>
      <name val="Arial"/>
    </font>
    <font>
      <b/>
      <sz val="9"/>
      <color theme="8"/>
      <name val="Arial"/>
    </font>
    <font>
      <b/>
      <sz val="9"/>
      <color rgb="FFFFFF00"/>
      <name val="Roboto"/>
    </font>
    <font>
      <b/>
      <sz val="9"/>
      <color rgb="FFFF9900"/>
      <name val="Arial"/>
    </font>
    <font>
      <b/>
      <sz val="9"/>
      <color rgb="FF073763"/>
      <name val="Roboto"/>
    </font>
    <font>
      <b/>
      <sz val="9"/>
      <color rgb="FF6AA84F"/>
      <name val="Arial"/>
    </font>
    <font>
      <b/>
      <sz val="10"/>
      <color theme="1"/>
      <name val="Roboto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FF9900"/>
      <name val="Arial"/>
    </font>
    <font>
      <sz val="10"/>
      <color rgb="FF6AA84F"/>
      <name val="Arial"/>
    </font>
    <font>
      <sz val="10"/>
      <color rgb="FFFF0000"/>
      <name val="Arial"/>
    </font>
    <font>
      <sz val="10"/>
      <color rgb="FFFBCB04"/>
      <name val="Arial"/>
    </font>
    <font>
      <sz val="10"/>
      <color rgb="FFD9D9D9"/>
      <name val="Arial"/>
    </font>
    <font>
      <sz val="10"/>
      <color rgb="FFFF6D0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017E01"/>
        <bgColor rgb="FF017E01"/>
      </patternFill>
    </fill>
    <fill>
      <patternFill patternType="solid">
        <fgColor rgb="FF7000CC"/>
        <bgColor rgb="FF7000CC"/>
      </patternFill>
    </fill>
    <fill>
      <patternFill patternType="solid">
        <fgColor rgb="FFCC0000"/>
        <bgColor rgb="FFCC0000"/>
      </patternFill>
    </fill>
    <fill>
      <patternFill patternType="solid">
        <fgColor rgb="FF0B5394"/>
        <bgColor rgb="FF0B5394"/>
      </patternFill>
    </fill>
    <fill>
      <patternFill patternType="solid">
        <fgColor rgb="FF0080FF"/>
        <bgColor rgb="FF0080FF"/>
      </patternFill>
    </fill>
    <fill>
      <patternFill patternType="solid">
        <fgColor rgb="FF000000"/>
        <bgColor rgb="FF000000"/>
      </patternFill>
    </fill>
    <fill>
      <patternFill patternType="solid">
        <fgColor rgb="FF002060"/>
        <bgColor rgb="FF00206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B10303"/>
        <bgColor rgb="FFB1030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/>
    <xf numFmtId="0" fontId="11" fillId="3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1" fillId="14" borderId="0" xfId="0" applyFont="1" applyFill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165" fontId="25" fillId="15" borderId="0" xfId="0" applyNumberFormat="1" applyFont="1" applyFill="1" applyAlignment="1">
      <alignment horizontal="center" vertical="center"/>
    </xf>
    <xf numFmtId="0" fontId="25" fillId="15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15" borderId="0" xfId="0" applyFont="1" applyFill="1" applyAlignment="1">
      <alignment horizontal="center" vertical="center"/>
    </xf>
    <xf numFmtId="164" fontId="26" fillId="15" borderId="0" xfId="0" applyNumberFormat="1" applyFont="1" applyFill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0" fontId="25" fillId="15" borderId="0" xfId="0" applyFont="1" applyFill="1"/>
    <xf numFmtId="0" fontId="25" fillId="15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164" fontId="15" fillId="0" borderId="0" xfId="0" applyNumberFormat="1" applyFont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15" fillId="0" borderId="0" xfId="0" applyNumberFormat="1" applyFont="1"/>
    <xf numFmtId="165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2" fillId="0" borderId="0" xfId="0" applyFont="1" applyAlignment="1"/>
    <xf numFmtId="0" fontId="24" fillId="6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15" fillId="0" borderId="0" xfId="0" applyFont="1"/>
    <xf numFmtId="0" fontId="33" fillId="0" borderId="0" xfId="0" applyFont="1" applyAlignment="1">
      <alignment horizontal="center"/>
    </xf>
    <xf numFmtId="0" fontId="34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 vertical="center"/>
    </xf>
    <xf numFmtId="164" fontId="28" fillId="3" borderId="0" xfId="0" applyNumberFormat="1" applyFont="1" applyFill="1" applyAlignment="1">
      <alignment horizontal="center" vertical="center"/>
    </xf>
    <xf numFmtId="164" fontId="28" fillId="3" borderId="0" xfId="0" applyNumberFormat="1" applyFont="1" applyFill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37" fillId="11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6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5" fillId="0" borderId="0" xfId="0" applyFont="1"/>
    <xf numFmtId="168" fontId="2" fillId="0" borderId="0" xfId="0" applyNumberFormat="1" applyFont="1" applyAlignment="1">
      <alignment horizontal="center"/>
    </xf>
    <xf numFmtId="0" fontId="17" fillId="3" borderId="0" xfId="0" applyFont="1" applyFill="1"/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p/B3pC-QzFa5l/" TargetMode="External"/><Relationship Id="rId117" Type="http://schemas.openxmlformats.org/officeDocument/2006/relationships/hyperlink" Target="https://www.instagram.com/p/B7Tjk4YBsEy/" TargetMode="External"/><Relationship Id="rId21" Type="http://schemas.openxmlformats.org/officeDocument/2006/relationships/hyperlink" Target="https://www.instagram.com/p/B6qgwmShu98/" TargetMode="External"/><Relationship Id="rId42" Type="http://schemas.openxmlformats.org/officeDocument/2006/relationships/hyperlink" Target="https://www.instagram.com/p/B7EHaSsl35d/" TargetMode="External"/><Relationship Id="rId47" Type="http://schemas.openxmlformats.org/officeDocument/2006/relationships/hyperlink" Target="https://www.instagram.com/p/B7bVqHXhcgz/" TargetMode="External"/><Relationship Id="rId63" Type="http://schemas.openxmlformats.org/officeDocument/2006/relationships/hyperlink" Target="https://www.instagram.com/p/B6BLWeAB9ob/" TargetMode="External"/><Relationship Id="rId68" Type="http://schemas.openxmlformats.org/officeDocument/2006/relationships/hyperlink" Target="https://www.instagram.com/p/B9CiRuDhV6r/" TargetMode="External"/><Relationship Id="rId84" Type="http://schemas.openxmlformats.org/officeDocument/2006/relationships/hyperlink" Target="https://www.instagram.com/p/B6dfgX1BmXU/" TargetMode="External"/><Relationship Id="rId89" Type="http://schemas.openxmlformats.org/officeDocument/2006/relationships/hyperlink" Target="https://www.instagram.com/p/B4778m0F0Zc/" TargetMode="External"/><Relationship Id="rId112" Type="http://schemas.openxmlformats.org/officeDocument/2006/relationships/hyperlink" Target="https://www.instagram.com/p/CAaliuHhNBm/" TargetMode="External"/><Relationship Id="rId133" Type="http://schemas.openxmlformats.org/officeDocument/2006/relationships/hyperlink" Target="https://www.instagram.com/p/B6Qwk2gBENh/" TargetMode="External"/><Relationship Id="rId138" Type="http://schemas.openxmlformats.org/officeDocument/2006/relationships/hyperlink" Target="https://www.instagram.com/p/B37J70bFa1f/" TargetMode="External"/><Relationship Id="rId154" Type="http://schemas.openxmlformats.org/officeDocument/2006/relationships/hyperlink" Target="https://www.instagram.com/p/B9O69T5hsoW/" TargetMode="External"/><Relationship Id="rId159" Type="http://schemas.openxmlformats.org/officeDocument/2006/relationships/hyperlink" Target="https://www.instagram.com/p/B781FgLhtBV/" TargetMode="External"/><Relationship Id="rId175" Type="http://schemas.openxmlformats.org/officeDocument/2006/relationships/hyperlink" Target="https://www.instagram.com/p/B_NWpIZhOLU/" TargetMode="External"/><Relationship Id="rId170" Type="http://schemas.openxmlformats.org/officeDocument/2006/relationships/hyperlink" Target="https://www.instagram.com/p/CAQk0ZQhzSl/" TargetMode="External"/><Relationship Id="rId16" Type="http://schemas.openxmlformats.org/officeDocument/2006/relationships/hyperlink" Target="https://www.instagram.com/p/B75jE9aBdzT/" TargetMode="External"/><Relationship Id="rId107" Type="http://schemas.openxmlformats.org/officeDocument/2006/relationships/hyperlink" Target="https://www.instagram.com/p/B7TbhLEBgwj/" TargetMode="External"/><Relationship Id="rId11" Type="http://schemas.openxmlformats.org/officeDocument/2006/relationships/hyperlink" Target="https://www.instagram.com/p/B-Z_KAUhWNQ/" TargetMode="External"/><Relationship Id="rId32" Type="http://schemas.openxmlformats.org/officeDocument/2006/relationships/hyperlink" Target="https://www.instagram.com/p/B5c0H_YBLtc/" TargetMode="External"/><Relationship Id="rId37" Type="http://schemas.openxmlformats.org/officeDocument/2006/relationships/hyperlink" Target="https://www.instagram.com/p/B9zBx4whqfs/" TargetMode="External"/><Relationship Id="rId53" Type="http://schemas.openxmlformats.org/officeDocument/2006/relationships/hyperlink" Target="https://www.instagram.com/p/B9bZY7pBXfv/" TargetMode="External"/><Relationship Id="rId58" Type="http://schemas.openxmlformats.org/officeDocument/2006/relationships/hyperlink" Target="https://www.instagram.com/p/B919siZBsyk/" TargetMode="External"/><Relationship Id="rId74" Type="http://schemas.openxmlformats.org/officeDocument/2006/relationships/hyperlink" Target="https://www.instagram.com/p/B7Bd1l8h8re/" TargetMode="External"/><Relationship Id="rId79" Type="http://schemas.openxmlformats.org/officeDocument/2006/relationships/hyperlink" Target="https://www.instagram.com/p/CBnxlZjB6az/" TargetMode="External"/><Relationship Id="rId102" Type="http://schemas.openxmlformats.org/officeDocument/2006/relationships/hyperlink" Target="https://www.instagram.com/p/B3fQ-QgF7lv/" TargetMode="External"/><Relationship Id="rId123" Type="http://schemas.openxmlformats.org/officeDocument/2006/relationships/hyperlink" Target="https://www.instagram.com/p/B6GBwDVBHpv/" TargetMode="External"/><Relationship Id="rId128" Type="http://schemas.openxmlformats.org/officeDocument/2006/relationships/hyperlink" Target="https://www.instagram.com/p/B4QC22llTn4/" TargetMode="External"/><Relationship Id="rId144" Type="http://schemas.openxmlformats.org/officeDocument/2006/relationships/hyperlink" Target="https://www.instagram.com/p/B345NrjlbcS/" TargetMode="External"/><Relationship Id="rId149" Type="http://schemas.openxmlformats.org/officeDocument/2006/relationships/hyperlink" Target="https://www.instagram.com/p/B8Zcw-6Bdyx/" TargetMode="External"/><Relationship Id="rId5" Type="http://schemas.openxmlformats.org/officeDocument/2006/relationships/hyperlink" Target="https://www.instagram.com/p/B5kf90-B-W4/" TargetMode="External"/><Relationship Id="rId90" Type="http://schemas.openxmlformats.org/officeDocument/2006/relationships/hyperlink" Target="https://www.instagram.com/p/B8_3GkbBg6c/" TargetMode="External"/><Relationship Id="rId95" Type="http://schemas.openxmlformats.org/officeDocument/2006/relationships/hyperlink" Target="https://www.instagram.com/p/B6qUBFaheV9/" TargetMode="External"/><Relationship Id="rId160" Type="http://schemas.openxmlformats.org/officeDocument/2006/relationships/hyperlink" Target="https://www.instagram.com/p/B7WIJQhBRPQ/" TargetMode="External"/><Relationship Id="rId165" Type="http://schemas.openxmlformats.org/officeDocument/2006/relationships/hyperlink" Target="https://www.instagram.com/p/B6a_snRhrfE/" TargetMode="External"/><Relationship Id="rId22" Type="http://schemas.openxmlformats.org/officeDocument/2006/relationships/hyperlink" Target="https://www.instagram.com/p/B76T7tThaQ1/" TargetMode="External"/><Relationship Id="rId27" Type="http://schemas.openxmlformats.org/officeDocument/2006/relationships/hyperlink" Target="https://www.instagram.com/p/B3fUCM5FZj1/" TargetMode="External"/><Relationship Id="rId43" Type="http://schemas.openxmlformats.org/officeDocument/2006/relationships/hyperlink" Target="https://www.instagram.com/p/B7oJxpuB5lj/" TargetMode="External"/><Relationship Id="rId48" Type="http://schemas.openxmlformats.org/officeDocument/2006/relationships/hyperlink" Target="https://www.instagram.com/p/B7tkyrohBCN/" TargetMode="External"/><Relationship Id="rId64" Type="http://schemas.openxmlformats.org/officeDocument/2006/relationships/hyperlink" Target="https://www.instagram.com/p/B8oxjOcBOSE/" TargetMode="External"/><Relationship Id="rId69" Type="http://schemas.openxmlformats.org/officeDocument/2006/relationships/hyperlink" Target="https://www.instagram.com/p/CAQQCHgBOf7/" TargetMode="External"/><Relationship Id="rId113" Type="http://schemas.openxmlformats.org/officeDocument/2006/relationships/hyperlink" Target="https://www.instagram.com/p/CB7wiWphk7L/" TargetMode="External"/><Relationship Id="rId118" Type="http://schemas.openxmlformats.org/officeDocument/2006/relationships/hyperlink" Target="https://www.instagram.com/p/B6LrSL3hBmq/" TargetMode="External"/><Relationship Id="rId134" Type="http://schemas.openxmlformats.org/officeDocument/2006/relationships/hyperlink" Target="https://www.instagram.com/p/B_mzKFhBiHy/" TargetMode="External"/><Relationship Id="rId139" Type="http://schemas.openxmlformats.org/officeDocument/2006/relationships/hyperlink" Target="https://www.instagram.com/p/B99p3FPhR4L/" TargetMode="External"/><Relationship Id="rId80" Type="http://schemas.openxmlformats.org/officeDocument/2006/relationships/hyperlink" Target="https://www.instagram.com/p/CB09sh_B_Xb/" TargetMode="External"/><Relationship Id="rId85" Type="http://schemas.openxmlformats.org/officeDocument/2006/relationships/hyperlink" Target="https://www.instagram.com/p/B4oihVvBSJ_/" TargetMode="External"/><Relationship Id="rId150" Type="http://schemas.openxmlformats.org/officeDocument/2006/relationships/hyperlink" Target="https://www.instagram.com/p/B-pThIfBaPo/" TargetMode="External"/><Relationship Id="rId155" Type="http://schemas.openxmlformats.org/officeDocument/2006/relationships/hyperlink" Target="https://www.instagram.com/p/B9Wggh0hFzK/" TargetMode="External"/><Relationship Id="rId171" Type="http://schemas.openxmlformats.org/officeDocument/2006/relationships/hyperlink" Target="https://www.instagram.com/p/CASJeORBQ8m/" TargetMode="External"/><Relationship Id="rId176" Type="http://schemas.openxmlformats.org/officeDocument/2006/relationships/hyperlink" Target="https://www.instagram.com/p/CA5TeG4BNZQ/" TargetMode="External"/><Relationship Id="rId12" Type="http://schemas.openxmlformats.org/officeDocument/2006/relationships/hyperlink" Target="https://www.instagram.com/p/B6pr_iche00/" TargetMode="External"/><Relationship Id="rId17" Type="http://schemas.openxmlformats.org/officeDocument/2006/relationships/hyperlink" Target="https://www.instagram.com/p/B8PBEC3BD0D/" TargetMode="External"/><Relationship Id="rId33" Type="http://schemas.openxmlformats.org/officeDocument/2006/relationships/hyperlink" Target="https://www.instagram.com/p/CAdR_9VhvKB/" TargetMode="External"/><Relationship Id="rId38" Type="http://schemas.openxmlformats.org/officeDocument/2006/relationships/hyperlink" Target="https://www.instagram.com/p/B9t832hhH3k/" TargetMode="External"/><Relationship Id="rId59" Type="http://schemas.openxmlformats.org/officeDocument/2006/relationships/hyperlink" Target="https://www.instagram.com/p/B6LgyPhh_zI/" TargetMode="External"/><Relationship Id="rId103" Type="http://schemas.openxmlformats.org/officeDocument/2006/relationships/hyperlink" Target="https://www.instagram.com/p/CCOnG96hqxD/" TargetMode="External"/><Relationship Id="rId108" Type="http://schemas.openxmlformats.org/officeDocument/2006/relationships/hyperlink" Target="https://www.instagram.com/p/B6Ga75OhPkb/" TargetMode="External"/><Relationship Id="rId124" Type="http://schemas.openxmlformats.org/officeDocument/2006/relationships/hyperlink" Target="https://www.instagram.com/p/CCN0lb2BMwl/" TargetMode="External"/><Relationship Id="rId129" Type="http://schemas.openxmlformats.org/officeDocument/2006/relationships/hyperlink" Target="https://www.instagram.com/p/B_cPRpjhTaG/" TargetMode="External"/><Relationship Id="rId54" Type="http://schemas.openxmlformats.org/officeDocument/2006/relationships/hyperlink" Target="https://www.instagram.com/p/B3pcVbGlmw1/" TargetMode="External"/><Relationship Id="rId70" Type="http://schemas.openxmlformats.org/officeDocument/2006/relationships/hyperlink" Target="https://www.instagram.com/p/B3zT1XzFFMa/" TargetMode="External"/><Relationship Id="rId75" Type="http://schemas.openxmlformats.org/officeDocument/2006/relationships/hyperlink" Target="https://www.instagram.com/p/B7lQqXPBTgH/" TargetMode="External"/><Relationship Id="rId91" Type="http://schemas.openxmlformats.org/officeDocument/2006/relationships/hyperlink" Target="https://www.youtube.com/watch?v=qvOZgJkzY-k" TargetMode="External"/><Relationship Id="rId96" Type="http://schemas.openxmlformats.org/officeDocument/2006/relationships/hyperlink" Target="https://www.instagram.com/p/B_pmCjqBoKm/" TargetMode="External"/><Relationship Id="rId140" Type="http://schemas.openxmlformats.org/officeDocument/2006/relationships/hyperlink" Target="https://www.instagram.com/p/CBIsWIIhHmW/" TargetMode="External"/><Relationship Id="rId145" Type="http://schemas.openxmlformats.org/officeDocument/2006/relationships/hyperlink" Target="https://www.instagram.com/p/B8SVqofBoup/" TargetMode="External"/><Relationship Id="rId161" Type="http://schemas.openxmlformats.org/officeDocument/2006/relationships/hyperlink" Target="https://www.instagram.com/p/CBBWhpqBXI_/" TargetMode="External"/><Relationship Id="rId166" Type="http://schemas.openxmlformats.org/officeDocument/2006/relationships/hyperlink" Target="https://www.instagram.com/p/CBWHL1qhEt5/" TargetMode="External"/><Relationship Id="rId1" Type="http://schemas.openxmlformats.org/officeDocument/2006/relationships/hyperlink" Target="https://www.instagram.com/p/B-MzMK7hqTG/" TargetMode="External"/><Relationship Id="rId6" Type="http://schemas.openxmlformats.org/officeDocument/2006/relationships/hyperlink" Target="https://www.instagram.com/p/B5fpHUlhEki/" TargetMode="External"/><Relationship Id="rId23" Type="http://schemas.openxmlformats.org/officeDocument/2006/relationships/hyperlink" Target="https://www.instagram.com/p/B_u3cvEBoNn/" TargetMode="External"/><Relationship Id="rId28" Type="http://schemas.openxmlformats.org/officeDocument/2006/relationships/hyperlink" Target="https://www.instagram.com/p/B3uGi_sFaxT/" TargetMode="External"/><Relationship Id="rId49" Type="http://schemas.openxmlformats.org/officeDocument/2006/relationships/hyperlink" Target="https://www.instagram.com/p/CCBq0XKh0AN/" TargetMode="External"/><Relationship Id="rId114" Type="http://schemas.openxmlformats.org/officeDocument/2006/relationships/hyperlink" Target="https://www.instagram.com/p/B3zgs_8lH4a/" TargetMode="External"/><Relationship Id="rId119" Type="http://schemas.openxmlformats.org/officeDocument/2006/relationships/hyperlink" Target="https://www.instagram.com/p/CAADyTtBvf2/" TargetMode="External"/><Relationship Id="rId10" Type="http://schemas.openxmlformats.org/officeDocument/2006/relationships/hyperlink" Target="https://www.instagram.com/p/CADP0ctBmE4/" TargetMode="External"/><Relationship Id="rId31" Type="http://schemas.openxmlformats.org/officeDocument/2006/relationships/hyperlink" Target="https://www.instagram.com/p/B8PL2pMhOhG/" TargetMode="External"/><Relationship Id="rId44" Type="http://schemas.openxmlformats.org/officeDocument/2006/relationships/hyperlink" Target="https://www.instagram.com/p/B3fOmm2liRd/" TargetMode="External"/><Relationship Id="rId52" Type="http://schemas.openxmlformats.org/officeDocument/2006/relationships/hyperlink" Target="https://www.instagram.com/p/B32TfdNlNdy/" TargetMode="External"/><Relationship Id="rId60" Type="http://schemas.openxmlformats.org/officeDocument/2006/relationships/hyperlink" Target="https://www.instagram.com/p/CASqm9zBR3S/" TargetMode="External"/><Relationship Id="rId65" Type="http://schemas.openxmlformats.org/officeDocument/2006/relationships/hyperlink" Target="https://www.instagram.com/p/B-HfTPtBA5F/" TargetMode="External"/><Relationship Id="rId73" Type="http://schemas.openxmlformats.org/officeDocument/2006/relationships/hyperlink" Target="https://www.instagram.com/p/B48BQM3FMWa/" TargetMode="External"/><Relationship Id="rId78" Type="http://schemas.openxmlformats.org/officeDocument/2006/relationships/hyperlink" Target="https://www.instagram.com/p/CBs3zQ6BWO_/" TargetMode="External"/><Relationship Id="rId81" Type="http://schemas.openxmlformats.org/officeDocument/2006/relationships/hyperlink" Target="https://www.instagram.com/p/B2_toSwlJYO/" TargetMode="External"/><Relationship Id="rId86" Type="http://schemas.openxmlformats.org/officeDocument/2006/relationships/hyperlink" Target="https://www.instagram.com/p/B37TKtxlKzo/" TargetMode="External"/><Relationship Id="rId94" Type="http://schemas.openxmlformats.org/officeDocument/2006/relationships/hyperlink" Target="https://www.instagram.com/p/B3ZVGpalSj7/" TargetMode="External"/><Relationship Id="rId99" Type="http://schemas.openxmlformats.org/officeDocument/2006/relationships/hyperlink" Target="https://www.instagram.com/p/B5QTBLAheFg/" TargetMode="External"/><Relationship Id="rId101" Type="http://schemas.openxmlformats.org/officeDocument/2006/relationships/hyperlink" Target="https://www.instagram.com/p/CAQLeYFhrLf/" TargetMode="External"/><Relationship Id="rId122" Type="http://schemas.openxmlformats.org/officeDocument/2006/relationships/hyperlink" Target="https://www.instagram.com/p/CANicgwheZh/" TargetMode="External"/><Relationship Id="rId130" Type="http://schemas.openxmlformats.org/officeDocument/2006/relationships/hyperlink" Target="https://www.instagram.com/p/CAIejWYBPEr/" TargetMode="External"/><Relationship Id="rId135" Type="http://schemas.openxmlformats.org/officeDocument/2006/relationships/hyperlink" Target="https://www.instagram.com/p/CBIb0ogBrkK/" TargetMode="External"/><Relationship Id="rId143" Type="http://schemas.openxmlformats.org/officeDocument/2006/relationships/hyperlink" Target="https://www.instagram.com/p/CBN7lySheLS/" TargetMode="External"/><Relationship Id="rId148" Type="http://schemas.openxmlformats.org/officeDocument/2006/relationships/hyperlink" Target="https://www.instagram.com/p/B-7Nkwph4Tg/" TargetMode="External"/><Relationship Id="rId151" Type="http://schemas.openxmlformats.org/officeDocument/2006/relationships/hyperlink" Target="https://www.instagram.com/p/B-z7eTABsB1/" TargetMode="External"/><Relationship Id="rId156" Type="http://schemas.openxmlformats.org/officeDocument/2006/relationships/hyperlink" Target="https://www.instagram.com/p/CAsia3oBhqG/" TargetMode="External"/><Relationship Id="rId164" Type="http://schemas.openxmlformats.org/officeDocument/2006/relationships/hyperlink" Target="https://www.instagram.com/p/B6vf6eGh3i5/" TargetMode="External"/><Relationship Id="rId169" Type="http://schemas.openxmlformats.org/officeDocument/2006/relationships/hyperlink" Target="https://www.instagram.com/p/B9UPYrxhA3Q/" TargetMode="External"/><Relationship Id="rId177" Type="http://schemas.openxmlformats.org/officeDocument/2006/relationships/hyperlink" Target="https://www.instagram.com/p/CA219InhfSz/" TargetMode="External"/><Relationship Id="rId4" Type="http://schemas.openxmlformats.org/officeDocument/2006/relationships/hyperlink" Target="https://www.instagram.com/p/B2_lrkQlNE3/" TargetMode="External"/><Relationship Id="rId9" Type="http://schemas.openxmlformats.org/officeDocument/2006/relationships/hyperlink" Target="https://www.instagram.com/p/B7WB-prhsjv/" TargetMode="External"/><Relationship Id="rId172" Type="http://schemas.openxmlformats.org/officeDocument/2006/relationships/hyperlink" Target="https://www.instagram.com/p/CA5X7pABvTn/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https://www.instagram.com/p/B4F3f07ldhG/" TargetMode="External"/><Relationship Id="rId18" Type="http://schemas.openxmlformats.org/officeDocument/2006/relationships/hyperlink" Target="https://www.instagram.com/p/B7To-40hO4o/" TargetMode="External"/><Relationship Id="rId39" Type="http://schemas.openxmlformats.org/officeDocument/2006/relationships/hyperlink" Target="https://www.instagram.com/p/CAAYqxxhsaf/" TargetMode="External"/><Relationship Id="rId109" Type="http://schemas.openxmlformats.org/officeDocument/2006/relationships/hyperlink" Target="https://www.instagram.com/p/B7vWLIrhjEi/" TargetMode="External"/><Relationship Id="rId34" Type="http://schemas.openxmlformats.org/officeDocument/2006/relationships/hyperlink" Target="https://www.instagram.com/p/B5GCb1Vhs02/" TargetMode="External"/><Relationship Id="rId50" Type="http://schemas.openxmlformats.org/officeDocument/2006/relationships/hyperlink" Target="https://www.instagram.com/p/B3z6ageFf5w/" TargetMode="External"/><Relationship Id="rId55" Type="http://schemas.openxmlformats.org/officeDocument/2006/relationships/hyperlink" Target="https://www.instagram.com/p/B9mJ3axhWk1/" TargetMode="External"/><Relationship Id="rId76" Type="http://schemas.openxmlformats.org/officeDocument/2006/relationships/hyperlink" Target="https://www.instagram.com/p/B6LU8iyB46a/" TargetMode="External"/><Relationship Id="rId97" Type="http://schemas.openxmlformats.org/officeDocument/2006/relationships/hyperlink" Target="https://www.instagram.com/p/B4P_D4wlTDK/" TargetMode="External"/><Relationship Id="rId104" Type="http://schemas.openxmlformats.org/officeDocument/2006/relationships/hyperlink" Target="https://www.instagram.com/p/CCOKkGtBhy3/" TargetMode="External"/><Relationship Id="rId120" Type="http://schemas.openxmlformats.org/officeDocument/2006/relationships/hyperlink" Target="https://www.instagram.com/p/B6D-W8HB98g/" TargetMode="External"/><Relationship Id="rId125" Type="http://schemas.openxmlformats.org/officeDocument/2006/relationships/hyperlink" Target="https://www.instagram.com/p/B86HTIKFmOR/" TargetMode="External"/><Relationship Id="rId141" Type="http://schemas.openxmlformats.org/officeDocument/2006/relationships/hyperlink" Target="https://www.instagram.com/p/B5sd2WzBdLQ/" TargetMode="External"/><Relationship Id="rId146" Type="http://schemas.openxmlformats.org/officeDocument/2006/relationships/hyperlink" Target="https://www.instagram.com/p/B8dDITABK0t/" TargetMode="External"/><Relationship Id="rId167" Type="http://schemas.openxmlformats.org/officeDocument/2006/relationships/hyperlink" Target="https://www.instagram.com/p/B_mjw0sB0wh/" TargetMode="External"/><Relationship Id="rId7" Type="http://schemas.openxmlformats.org/officeDocument/2006/relationships/hyperlink" Target="https://www.instagram.com/p/B-R7qzVBWwE/" TargetMode="External"/><Relationship Id="rId71" Type="http://schemas.openxmlformats.org/officeDocument/2006/relationships/hyperlink" Target="https://www.instagram.com/p/B6F3qsrBmwm/" TargetMode="External"/><Relationship Id="rId92" Type="http://schemas.openxmlformats.org/officeDocument/2006/relationships/hyperlink" Target="https://www.instagram.com/p/B8HTU_kBhrJ/" TargetMode="External"/><Relationship Id="rId162" Type="http://schemas.openxmlformats.org/officeDocument/2006/relationships/hyperlink" Target="https://www.instagram.com/p/B_mp-QIh3ii/" TargetMode="External"/><Relationship Id="rId2" Type="http://schemas.openxmlformats.org/officeDocument/2006/relationships/hyperlink" Target="https://www.instagram.com/p/B6FvaILBolD/" TargetMode="External"/><Relationship Id="rId29" Type="http://schemas.openxmlformats.org/officeDocument/2006/relationships/hyperlink" Target="https://www.instagram.com/p/B27-l2_l-cT/" TargetMode="External"/><Relationship Id="rId24" Type="http://schemas.openxmlformats.org/officeDocument/2006/relationships/hyperlink" Target="https://www.instagram.com/p/B-pH1rshs50/" TargetMode="External"/><Relationship Id="rId40" Type="http://schemas.openxmlformats.org/officeDocument/2006/relationships/hyperlink" Target="https://www.instagram.com/p/B8y6hNmBz82/" TargetMode="External"/><Relationship Id="rId45" Type="http://schemas.openxmlformats.org/officeDocument/2006/relationships/hyperlink" Target="https://www.instagram.com/p/B3fL-3yl1rz/" TargetMode="External"/><Relationship Id="rId66" Type="http://schemas.openxmlformats.org/officeDocument/2006/relationships/hyperlink" Target="https://www.instagram.com/p/CAAQWhjhqNq/" TargetMode="External"/><Relationship Id="rId87" Type="http://schemas.openxmlformats.org/officeDocument/2006/relationships/hyperlink" Target="https://www.instagram.com/p/CBdZ62jhQaX/" TargetMode="External"/><Relationship Id="rId110" Type="http://schemas.openxmlformats.org/officeDocument/2006/relationships/hyperlink" Target="https://www.instagram.com/p/B6BDAtnhybQ/" TargetMode="External"/><Relationship Id="rId115" Type="http://schemas.openxmlformats.org/officeDocument/2006/relationships/hyperlink" Target="https://www.instagram.com/p/B6Lbw36B1bq/" TargetMode="External"/><Relationship Id="rId131" Type="http://schemas.openxmlformats.org/officeDocument/2006/relationships/hyperlink" Target="https://www.instagram.com/p/B49_YEql1J9/" TargetMode="External"/><Relationship Id="rId136" Type="http://schemas.openxmlformats.org/officeDocument/2006/relationships/hyperlink" Target="https://www.instagram.com/p/B78m3CvhSuS/" TargetMode="External"/><Relationship Id="rId157" Type="http://schemas.openxmlformats.org/officeDocument/2006/relationships/hyperlink" Target="https://www.instagram.com/p/B5kkaqbBlbz/" TargetMode="External"/><Relationship Id="rId178" Type="http://schemas.openxmlformats.org/officeDocument/2006/relationships/hyperlink" Target="https://www.instagram.com/p/B68k3kmhxRy/" TargetMode="External"/><Relationship Id="rId61" Type="http://schemas.openxmlformats.org/officeDocument/2006/relationships/hyperlink" Target="https://www.instagram.com/p/CA5j0DRhEMH/" TargetMode="External"/><Relationship Id="rId82" Type="http://schemas.openxmlformats.org/officeDocument/2006/relationships/hyperlink" Target="https://www.instagram.com/p/B7goLPzBRpQ/" TargetMode="External"/><Relationship Id="rId152" Type="http://schemas.openxmlformats.org/officeDocument/2006/relationships/hyperlink" Target="https://www.instagram.com/p/B_DE0SmlcV-/" TargetMode="External"/><Relationship Id="rId173" Type="http://schemas.openxmlformats.org/officeDocument/2006/relationships/hyperlink" Target="https://www.instagram.com/p/B3fWt_LlSfY/" TargetMode="External"/><Relationship Id="rId19" Type="http://schemas.openxmlformats.org/officeDocument/2006/relationships/hyperlink" Target="https://www.instagram.com/p/B8KF_QkBKak/" TargetMode="External"/><Relationship Id="rId14" Type="http://schemas.openxmlformats.org/officeDocument/2006/relationships/hyperlink" Target="https://www.instagram.com/p/B2_jnGbl90J/" TargetMode="External"/><Relationship Id="rId30" Type="http://schemas.openxmlformats.org/officeDocument/2006/relationships/hyperlink" Target="https://www.instagram.com/p/B2_fbXclti8/" TargetMode="External"/><Relationship Id="rId35" Type="http://schemas.openxmlformats.org/officeDocument/2006/relationships/hyperlink" Target="https://www.instagram.com/p/B_5R-pVheB_/" TargetMode="External"/><Relationship Id="rId56" Type="http://schemas.openxmlformats.org/officeDocument/2006/relationships/hyperlink" Target="https://www.instagram.com/p/B9eXyYNhZnn/" TargetMode="External"/><Relationship Id="rId77" Type="http://schemas.openxmlformats.org/officeDocument/2006/relationships/hyperlink" Target="https://www.instagram.com/p/B7izZErB-I9/" TargetMode="External"/><Relationship Id="rId100" Type="http://schemas.openxmlformats.org/officeDocument/2006/relationships/hyperlink" Target="https://www.instagram.com/p/B5SdWl-BRkk/" TargetMode="External"/><Relationship Id="rId105" Type="http://schemas.openxmlformats.org/officeDocument/2006/relationships/hyperlink" Target="https://www.instagram.com/p/B6_B0CHh6K1/" TargetMode="External"/><Relationship Id="rId126" Type="http://schemas.openxmlformats.org/officeDocument/2006/relationships/hyperlink" Target="https://www.instagram.com/p/B81WB_pBHIY/" TargetMode="External"/><Relationship Id="rId147" Type="http://schemas.openxmlformats.org/officeDocument/2006/relationships/hyperlink" Target="https://www.instagram.com/p/CAnVb00B-Gj/" TargetMode="External"/><Relationship Id="rId168" Type="http://schemas.openxmlformats.org/officeDocument/2006/relationships/hyperlink" Target="https://www.instagram.com/p/CBdUC8GBRGh/" TargetMode="External"/><Relationship Id="rId8" Type="http://schemas.openxmlformats.org/officeDocument/2006/relationships/hyperlink" Target="https://www.instagram.com/p/B7V8wXthQNv/" TargetMode="External"/><Relationship Id="rId51" Type="http://schemas.openxmlformats.org/officeDocument/2006/relationships/hyperlink" Target="https://www.instagram.com/p/B3pZAC5lJq9/" TargetMode="External"/><Relationship Id="rId72" Type="http://schemas.openxmlformats.org/officeDocument/2006/relationships/hyperlink" Target="https://www.instagram.com/p/B7TUqH3BVs6/" TargetMode="External"/><Relationship Id="rId93" Type="http://schemas.openxmlformats.org/officeDocument/2006/relationships/hyperlink" Target="https://www.instagram.com/p/B3Z2iWzl1Gm/" TargetMode="External"/><Relationship Id="rId98" Type="http://schemas.openxmlformats.org/officeDocument/2006/relationships/hyperlink" Target="https://www.instagram.com/p/B_sbzMBBX6r/" TargetMode="External"/><Relationship Id="rId121" Type="http://schemas.openxmlformats.org/officeDocument/2006/relationships/hyperlink" Target="https://www.instagram.com/p/B9M3-SjBch_/" TargetMode="External"/><Relationship Id="rId142" Type="http://schemas.openxmlformats.org/officeDocument/2006/relationships/hyperlink" Target="https://www.instagram.com/p/B5kopR0hhOw/" TargetMode="External"/><Relationship Id="rId163" Type="http://schemas.openxmlformats.org/officeDocument/2006/relationships/hyperlink" Target="https://www.instagram.com/p/B_cYT-4hjnw/" TargetMode="External"/><Relationship Id="rId3" Type="http://schemas.openxmlformats.org/officeDocument/2006/relationships/hyperlink" Target="https://www.instagram.com/p/B7n_bj1BVFf/" TargetMode="External"/><Relationship Id="rId25" Type="http://schemas.openxmlformats.org/officeDocument/2006/relationships/hyperlink" Target="https://www.instagram.com/p/B8zGuKuBF2V/" TargetMode="External"/><Relationship Id="rId46" Type="http://schemas.openxmlformats.org/officeDocument/2006/relationships/hyperlink" Target="https://www.instagram.com/p/CB-xTLahUJp/" TargetMode="External"/><Relationship Id="rId67" Type="http://schemas.openxmlformats.org/officeDocument/2006/relationships/hyperlink" Target="https://www.instagram.com/p/B8lc3RihfSs/" TargetMode="External"/><Relationship Id="rId116" Type="http://schemas.openxmlformats.org/officeDocument/2006/relationships/hyperlink" Target="https://www.instagram.com/p/B276UtTlOSi/" TargetMode="External"/><Relationship Id="rId137" Type="http://schemas.openxmlformats.org/officeDocument/2006/relationships/hyperlink" Target="https://www.instagram.com/p/B9zUgAWhils/" TargetMode="External"/><Relationship Id="rId158" Type="http://schemas.openxmlformats.org/officeDocument/2006/relationships/hyperlink" Target="https://www.instagram.com/p/B7YxYnpB_w5/" TargetMode="External"/><Relationship Id="rId20" Type="http://schemas.openxmlformats.org/officeDocument/2006/relationships/hyperlink" Target="https://www.instagram.com/p/B73S1vDhjB8/" TargetMode="External"/><Relationship Id="rId41" Type="http://schemas.openxmlformats.org/officeDocument/2006/relationships/hyperlink" Target="https://www.instagram.com/p/B2_weeQFYpI/" TargetMode="External"/><Relationship Id="rId62" Type="http://schemas.openxmlformats.org/officeDocument/2006/relationships/hyperlink" Target="https://www.instagram.com/p/B3uqQTJlahR/" TargetMode="External"/><Relationship Id="rId83" Type="http://schemas.openxmlformats.org/officeDocument/2006/relationships/hyperlink" Target="https://www.instagram.com/p/B2_qaGVF4Fe/" TargetMode="External"/><Relationship Id="rId88" Type="http://schemas.openxmlformats.org/officeDocument/2006/relationships/hyperlink" Target="https://www.instagram.com/p/CAGCORUh-St/" TargetMode="External"/><Relationship Id="rId111" Type="http://schemas.openxmlformats.org/officeDocument/2006/relationships/hyperlink" Target="https://www.instagram.com/p/B_xfU00hs4u/" TargetMode="External"/><Relationship Id="rId132" Type="http://schemas.openxmlformats.org/officeDocument/2006/relationships/hyperlink" Target="https://www.instagram.com/p/B8CEuZyB_EW/" TargetMode="External"/><Relationship Id="rId153" Type="http://schemas.openxmlformats.org/officeDocument/2006/relationships/hyperlink" Target="https://www.instagram.com/p/CAfs3ORho8X/" TargetMode="External"/><Relationship Id="rId174" Type="http://schemas.openxmlformats.org/officeDocument/2006/relationships/hyperlink" Target="https://www.instagram.com/p/B_KlqQQBmY5/" TargetMode="External"/><Relationship Id="rId179" Type="http://schemas.openxmlformats.org/officeDocument/2006/relationships/hyperlink" Target="https://www.instagram.com/p/B60zxRlh5Io/" TargetMode="External"/><Relationship Id="rId15" Type="http://schemas.openxmlformats.org/officeDocument/2006/relationships/hyperlink" Target="https://www.instagram.com/p/B6oRp3_hzrn/" TargetMode="External"/><Relationship Id="rId36" Type="http://schemas.openxmlformats.org/officeDocument/2006/relationships/hyperlink" Target="https://www.instagram.com/p/B7yjBTIB8f6/" TargetMode="External"/><Relationship Id="rId57" Type="http://schemas.openxmlformats.org/officeDocument/2006/relationships/hyperlink" Target="https://www.instagram.com/p/B7yaS12BZd6/" TargetMode="External"/><Relationship Id="rId106" Type="http://schemas.openxmlformats.org/officeDocument/2006/relationships/hyperlink" Target="https://www.youtube.com/watch?v=rk3TfR-lJdM" TargetMode="External"/><Relationship Id="rId127" Type="http://schemas.openxmlformats.org/officeDocument/2006/relationships/hyperlink" Target="https://www.instagram.com/p/B-CUHF4BH6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14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12.7109375" customWidth="1"/>
    <col min="2" max="2" width="5.85546875" hidden="1" customWidth="1"/>
    <col min="3" max="3" width="4.7109375" hidden="1" customWidth="1"/>
    <col min="4" max="4" width="8.7109375" customWidth="1"/>
    <col min="5" max="5" width="11.7109375" customWidth="1"/>
    <col min="6" max="6" width="19.7109375" customWidth="1"/>
    <col min="7" max="7" width="5" customWidth="1"/>
    <col min="8" max="8" width="21.5703125" customWidth="1"/>
    <col min="9" max="10" width="15.5703125" customWidth="1"/>
    <col min="11" max="11" width="11.42578125" customWidth="1"/>
    <col min="12" max="12" width="39.85546875" customWidth="1"/>
    <col min="13" max="13" width="73.42578125" customWidth="1"/>
    <col min="14" max="15" width="25.28515625" customWidth="1"/>
    <col min="16" max="16" width="9" customWidth="1"/>
    <col min="17" max="17" width="10.28515625" customWidth="1"/>
  </cols>
  <sheetData>
    <row r="1" spans="1:30">
      <c r="A1" s="8" t="s">
        <v>1633</v>
      </c>
      <c r="B1" s="9"/>
      <c r="C1" s="8"/>
      <c r="D1" s="8" t="s">
        <v>16</v>
      </c>
      <c r="E1" s="9" t="s">
        <v>1</v>
      </c>
      <c r="F1" s="8" t="s">
        <v>2</v>
      </c>
      <c r="G1" s="8" t="s">
        <v>3</v>
      </c>
      <c r="H1" s="8" t="s">
        <v>4</v>
      </c>
      <c r="I1" s="8" t="s">
        <v>13</v>
      </c>
      <c r="J1" s="8" t="s">
        <v>14</v>
      </c>
      <c r="K1" s="8" t="s">
        <v>5</v>
      </c>
      <c r="L1" s="8" t="s">
        <v>6</v>
      </c>
      <c r="M1" s="10" t="s">
        <v>15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>
      <c r="A2" s="12" t="s">
        <v>0</v>
      </c>
      <c r="B2" s="13" t="s">
        <v>7</v>
      </c>
      <c r="C2" s="14" t="str">
        <f t="shared" ref="C2:C28" si="0">IF(ISNUMBER(SEARCH(" ", INDEX($A$2:$A$1054,0))),"✔","✘")</f>
        <v>✘</v>
      </c>
      <c r="D2" s="13" t="s">
        <v>7</v>
      </c>
      <c r="E2" s="50">
        <v>1</v>
      </c>
      <c r="F2" s="103" t="s">
        <v>8</v>
      </c>
      <c r="G2" s="16" t="s">
        <v>9</v>
      </c>
      <c r="H2" s="16" t="s">
        <v>10</v>
      </c>
      <c r="I2" s="65">
        <v>43875.819444444445</v>
      </c>
      <c r="J2" s="65">
        <v>43875.84652777778</v>
      </c>
      <c r="K2" s="17">
        <f t="shared" ref="K2:K166" si="1">$J2-$I2</f>
        <v>2.7083333334303461E-2</v>
      </c>
      <c r="L2" s="18" t="s">
        <v>11</v>
      </c>
      <c r="M2" s="123"/>
      <c r="N2" s="19"/>
      <c r="O2" s="19"/>
      <c r="P2" s="20"/>
      <c r="Q2" s="2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12" t="s">
        <v>0</v>
      </c>
      <c r="B3" s="13" t="s">
        <v>7</v>
      </c>
      <c r="C3" s="14" t="str">
        <f t="shared" si="0"/>
        <v>✘</v>
      </c>
      <c r="D3" s="13" t="s">
        <v>17</v>
      </c>
      <c r="E3" s="50" t="s">
        <v>18</v>
      </c>
      <c r="F3" s="103" t="s">
        <v>19</v>
      </c>
      <c r="G3" s="16" t="s">
        <v>9</v>
      </c>
      <c r="H3" s="16" t="s">
        <v>10</v>
      </c>
      <c r="I3" s="65">
        <v>43792.538888888892</v>
      </c>
      <c r="J3" s="65">
        <v>43792.580555555556</v>
      </c>
      <c r="K3" s="17">
        <f t="shared" si="1"/>
        <v>4.1666666664241347E-2</v>
      </c>
      <c r="L3" s="18" t="s">
        <v>20</v>
      </c>
      <c r="M3" s="103" t="s">
        <v>21</v>
      </c>
      <c r="N3" s="22"/>
      <c r="O3" s="23"/>
      <c r="P3" s="24"/>
      <c r="Q3" s="2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12" t="s">
        <v>0</v>
      </c>
      <c r="B4" s="13" t="s">
        <v>7</v>
      </c>
      <c r="C4" s="14" t="str">
        <f t="shared" si="0"/>
        <v>✘</v>
      </c>
      <c r="D4" s="14" t="s">
        <v>22</v>
      </c>
      <c r="E4" s="50">
        <v>2</v>
      </c>
      <c r="F4" s="103" t="s">
        <v>23</v>
      </c>
      <c r="G4" s="16" t="s">
        <v>9</v>
      </c>
      <c r="H4" s="16" t="s">
        <v>10</v>
      </c>
      <c r="I4" s="65"/>
      <c r="J4" s="65"/>
      <c r="K4" s="17">
        <f t="shared" si="1"/>
        <v>0</v>
      </c>
      <c r="L4" s="103"/>
      <c r="M4" s="103"/>
      <c r="N4" s="22"/>
      <c r="O4" s="23"/>
      <c r="P4" s="24"/>
      <c r="Q4" s="2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12" t="s">
        <v>0</v>
      </c>
      <c r="B5" s="13" t="s">
        <v>7</v>
      </c>
      <c r="C5" s="14" t="str">
        <f t="shared" si="0"/>
        <v>✘</v>
      </c>
      <c r="D5" s="14" t="s">
        <v>22</v>
      </c>
      <c r="E5" s="50" t="s">
        <v>24</v>
      </c>
      <c r="F5" s="103" t="s">
        <v>25</v>
      </c>
      <c r="G5" s="16" t="s">
        <v>9</v>
      </c>
      <c r="H5" s="103" t="s">
        <v>26</v>
      </c>
      <c r="I5" s="65"/>
      <c r="J5" s="65"/>
      <c r="K5" s="17">
        <f t="shared" si="1"/>
        <v>0</v>
      </c>
      <c r="L5" s="103"/>
      <c r="M5" s="103"/>
      <c r="N5" s="22"/>
      <c r="O5" s="23"/>
      <c r="P5" s="24"/>
      <c r="Q5" s="25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12" t="s">
        <v>0</v>
      </c>
      <c r="B6" s="13" t="s">
        <v>7</v>
      </c>
      <c r="C6" s="14" t="str">
        <f t="shared" si="0"/>
        <v>✘</v>
      </c>
      <c r="D6" s="14" t="s">
        <v>22</v>
      </c>
      <c r="E6" s="50" t="s">
        <v>27</v>
      </c>
      <c r="F6" s="103" t="s">
        <v>28</v>
      </c>
      <c r="G6" s="16" t="s">
        <v>9</v>
      </c>
      <c r="H6" s="103" t="s">
        <v>8</v>
      </c>
      <c r="I6" s="65"/>
      <c r="J6" s="65"/>
      <c r="K6" s="17">
        <f t="shared" si="1"/>
        <v>0</v>
      </c>
      <c r="L6" s="103"/>
      <c r="M6" s="103"/>
      <c r="N6" s="26"/>
      <c r="O6" s="27"/>
      <c r="P6" s="24"/>
      <c r="Q6" s="25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12" t="s">
        <v>0</v>
      </c>
      <c r="B7" s="13" t="s">
        <v>7</v>
      </c>
      <c r="C7" s="14" t="str">
        <f t="shared" si="0"/>
        <v>✘</v>
      </c>
      <c r="D7" s="14" t="s">
        <v>22</v>
      </c>
      <c r="E7" s="50" t="s">
        <v>29</v>
      </c>
      <c r="F7" s="103" t="s">
        <v>30</v>
      </c>
      <c r="G7" s="16" t="s">
        <v>9</v>
      </c>
      <c r="H7" s="103" t="s">
        <v>31</v>
      </c>
      <c r="I7" s="65"/>
      <c r="J7" s="65"/>
      <c r="K7" s="17">
        <f t="shared" si="1"/>
        <v>0</v>
      </c>
      <c r="L7" s="103"/>
      <c r="M7" s="103"/>
      <c r="N7" s="22"/>
      <c r="O7" s="23"/>
      <c r="P7" s="28"/>
      <c r="Q7" s="2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2" t="s">
        <v>0</v>
      </c>
      <c r="B8" s="13" t="s">
        <v>7</v>
      </c>
      <c r="C8" s="14" t="str">
        <f t="shared" si="0"/>
        <v>✘</v>
      </c>
      <c r="D8" s="13" t="s">
        <v>7</v>
      </c>
      <c r="E8" s="50" t="s">
        <v>32</v>
      </c>
      <c r="F8" s="103" t="s">
        <v>33</v>
      </c>
      <c r="G8" s="16" t="s">
        <v>9</v>
      </c>
      <c r="H8" s="103" t="s">
        <v>34</v>
      </c>
      <c r="I8" s="65">
        <v>43827.482638888891</v>
      </c>
      <c r="J8" s="65">
        <v>43827.51458333333</v>
      </c>
      <c r="K8" s="17">
        <f t="shared" si="1"/>
        <v>3.1944444439432118E-2</v>
      </c>
      <c r="L8" s="18" t="s">
        <v>35</v>
      </c>
      <c r="M8" s="103"/>
      <c r="N8" s="22"/>
      <c r="O8" s="23"/>
      <c r="P8" s="28"/>
      <c r="Q8" s="2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12" t="s">
        <v>0</v>
      </c>
      <c r="B9" s="13" t="s">
        <v>7</v>
      </c>
      <c r="C9" s="14" t="str">
        <f t="shared" si="0"/>
        <v>✘</v>
      </c>
      <c r="D9" s="14" t="s">
        <v>22</v>
      </c>
      <c r="E9" s="50" t="s">
        <v>36</v>
      </c>
      <c r="F9" s="103" t="s">
        <v>28</v>
      </c>
      <c r="G9" s="16" t="s">
        <v>9</v>
      </c>
      <c r="H9" s="103" t="s">
        <v>37</v>
      </c>
      <c r="I9" s="65"/>
      <c r="J9" s="65"/>
      <c r="K9" s="17">
        <f t="shared" si="1"/>
        <v>0</v>
      </c>
      <c r="L9" s="103"/>
      <c r="M9" s="103"/>
      <c r="N9" s="2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12" t="s">
        <v>0</v>
      </c>
      <c r="B10" s="13" t="s">
        <v>7</v>
      </c>
      <c r="C10" s="14" t="str">
        <f t="shared" si="0"/>
        <v>✘</v>
      </c>
      <c r="D10" s="13" t="s">
        <v>7</v>
      </c>
      <c r="E10" s="50" t="s">
        <v>38</v>
      </c>
      <c r="F10" s="103" t="s">
        <v>25</v>
      </c>
      <c r="G10" s="16" t="s">
        <v>9</v>
      </c>
      <c r="H10" s="103" t="s">
        <v>39</v>
      </c>
      <c r="I10" s="65">
        <v>43736.520833333336</v>
      </c>
      <c r="J10" s="65">
        <v>43736.553472222222</v>
      </c>
      <c r="K10" s="17">
        <f t="shared" si="1"/>
        <v>3.2638888886140194E-2</v>
      </c>
      <c r="L10" s="18" t="s">
        <v>40</v>
      </c>
      <c r="M10" s="29"/>
      <c r="N10" s="30"/>
      <c r="O10" s="31"/>
      <c r="P10" s="32"/>
      <c r="Q10" s="33"/>
      <c r="U10" s="2"/>
      <c r="V10" s="2"/>
      <c r="W10" s="2"/>
      <c r="X10" s="2"/>
      <c r="Y10" s="2"/>
      <c r="Z10" s="2"/>
      <c r="AA10" s="2"/>
      <c r="AB10" s="2"/>
      <c r="AC10" s="2"/>
    </row>
    <row r="11" spans="1:30">
      <c r="A11" s="12" t="s">
        <v>0</v>
      </c>
      <c r="B11" s="13" t="s">
        <v>7</v>
      </c>
      <c r="C11" s="14" t="str">
        <f t="shared" si="0"/>
        <v>✘</v>
      </c>
      <c r="D11" s="14" t="s">
        <v>22</v>
      </c>
      <c r="E11" s="50" t="s">
        <v>41</v>
      </c>
      <c r="F11" s="103" t="s">
        <v>42</v>
      </c>
      <c r="G11" s="16" t="s">
        <v>9</v>
      </c>
      <c r="H11" s="103" t="s">
        <v>43</v>
      </c>
      <c r="I11" s="65"/>
      <c r="J11" s="65"/>
      <c r="K11" s="17">
        <f t="shared" si="1"/>
        <v>0</v>
      </c>
      <c r="L11" s="103"/>
      <c r="M11" s="103"/>
      <c r="N11" s="30"/>
      <c r="O11" s="31"/>
      <c r="P11" s="2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12" t="s">
        <v>0</v>
      </c>
      <c r="B12" s="13" t="s">
        <v>7</v>
      </c>
      <c r="C12" s="14" t="str">
        <f t="shared" si="0"/>
        <v>✘</v>
      </c>
      <c r="D12" s="13" t="s">
        <v>7</v>
      </c>
      <c r="E12" s="50" t="s">
        <v>44</v>
      </c>
      <c r="F12" s="103" t="s">
        <v>45</v>
      </c>
      <c r="G12" s="16" t="s">
        <v>9</v>
      </c>
      <c r="H12" s="103" t="s">
        <v>37</v>
      </c>
      <c r="I12" s="65">
        <v>43778.645833333336</v>
      </c>
      <c r="J12" s="65">
        <v>43778.691666666666</v>
      </c>
      <c r="K12" s="17">
        <f t="shared" si="1"/>
        <v>4.5833333329937886E-2</v>
      </c>
      <c r="L12" s="18" t="s">
        <v>46</v>
      </c>
      <c r="M12" s="18" t="str">
        <f>HYPERLINK("https://www.youtube.com/watch?v=HLWn4yfTCYc","KMB 3C 行車記錄 (Youtube影片)")</f>
        <v>KMB 3C 行車記錄 (Youtube影片)</v>
      </c>
      <c r="N12" s="29"/>
      <c r="O12" s="34"/>
      <c r="P12" s="32"/>
      <c r="Q12" s="35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12" t="s">
        <v>0</v>
      </c>
      <c r="B13" s="13" t="s">
        <v>7</v>
      </c>
      <c r="C13" s="14" t="str">
        <f t="shared" si="0"/>
        <v>✘</v>
      </c>
      <c r="D13" s="14" t="s">
        <v>22</v>
      </c>
      <c r="E13" s="50" t="s">
        <v>47</v>
      </c>
      <c r="F13" s="103" t="s">
        <v>48</v>
      </c>
      <c r="G13" s="16" t="s">
        <v>9</v>
      </c>
      <c r="H13" s="103" t="s">
        <v>43</v>
      </c>
      <c r="I13" s="65"/>
      <c r="J13" s="65"/>
      <c r="K13" s="17">
        <f t="shared" si="1"/>
        <v>0</v>
      </c>
      <c r="L13" s="103"/>
      <c r="M13" s="103"/>
      <c r="N13" s="29"/>
      <c r="O13" s="29"/>
      <c r="P13" s="29"/>
      <c r="Q13" s="29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12" t="s">
        <v>0</v>
      </c>
      <c r="B14" s="13" t="s">
        <v>7</v>
      </c>
      <c r="C14" s="14" t="str">
        <f t="shared" si="0"/>
        <v>✘</v>
      </c>
      <c r="D14" s="14" t="s">
        <v>22</v>
      </c>
      <c r="E14" s="50" t="s">
        <v>49</v>
      </c>
      <c r="F14" s="103" t="s">
        <v>50</v>
      </c>
      <c r="G14" s="16" t="s">
        <v>9</v>
      </c>
      <c r="H14" s="103" t="s">
        <v>37</v>
      </c>
      <c r="I14" s="65"/>
      <c r="J14" s="65"/>
      <c r="K14" s="17">
        <f t="shared" si="1"/>
        <v>0</v>
      </c>
      <c r="L14" s="103"/>
      <c r="M14" s="103"/>
      <c r="N14" s="36"/>
      <c r="O14" s="36"/>
      <c r="P14" s="25"/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12" t="s">
        <v>0</v>
      </c>
      <c r="B15" s="13" t="s">
        <v>7</v>
      </c>
      <c r="C15" s="14" t="str">
        <f t="shared" si="0"/>
        <v>✘</v>
      </c>
      <c r="D15" s="14" t="s">
        <v>22</v>
      </c>
      <c r="E15" s="50" t="s">
        <v>51</v>
      </c>
      <c r="F15" s="103" t="s">
        <v>52</v>
      </c>
      <c r="G15" s="103" t="s">
        <v>53</v>
      </c>
      <c r="H15" s="103" t="s">
        <v>54</v>
      </c>
      <c r="I15" s="65"/>
      <c r="J15" s="65"/>
      <c r="K15" s="17">
        <f t="shared" si="1"/>
        <v>0</v>
      </c>
      <c r="L15" s="103"/>
      <c r="M15" s="103"/>
      <c r="N15" s="36"/>
      <c r="O15" s="36"/>
      <c r="P15" s="25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12" t="s">
        <v>0</v>
      </c>
      <c r="B16" s="13" t="s">
        <v>7</v>
      </c>
      <c r="C16" s="14" t="str">
        <f t="shared" si="0"/>
        <v>✘</v>
      </c>
      <c r="D16" s="14" t="s">
        <v>22</v>
      </c>
      <c r="E16" s="50" t="s">
        <v>55</v>
      </c>
      <c r="F16" s="103" t="s">
        <v>37</v>
      </c>
      <c r="G16" s="103" t="s">
        <v>56</v>
      </c>
      <c r="H16" s="103" t="s">
        <v>45</v>
      </c>
      <c r="I16" s="65"/>
      <c r="J16" s="65"/>
      <c r="K16" s="17">
        <f t="shared" si="1"/>
        <v>0</v>
      </c>
      <c r="L16" s="103"/>
      <c r="M16" s="103"/>
      <c r="N16" s="37"/>
      <c r="O16" s="37"/>
      <c r="P16" s="25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12" t="s">
        <v>0</v>
      </c>
      <c r="B17" s="13" t="s">
        <v>7</v>
      </c>
      <c r="C17" s="14" t="str">
        <f t="shared" si="0"/>
        <v>✘</v>
      </c>
      <c r="D17" s="13" t="s">
        <v>7</v>
      </c>
      <c r="E17" s="50">
        <v>5</v>
      </c>
      <c r="F17" s="103" t="s">
        <v>57</v>
      </c>
      <c r="G17" s="16" t="s">
        <v>9</v>
      </c>
      <c r="H17" s="16" t="s">
        <v>10</v>
      </c>
      <c r="I17" s="65">
        <v>43778.59375</v>
      </c>
      <c r="J17" s="65">
        <v>43778.632638888892</v>
      </c>
      <c r="K17" s="17">
        <f t="shared" si="1"/>
        <v>3.888888889196096E-2</v>
      </c>
      <c r="L17" s="18" t="s">
        <v>58</v>
      </c>
      <c r="M17" s="124" t="str">
        <f>HYPERLINK("https://www.youtube.com/watch?v=h9f0utt1Rq8","KMB 5 行車記錄 (Youtube影片)")</f>
        <v>KMB 5 行車記錄 (Youtube影片)</v>
      </c>
      <c r="N17" s="37"/>
      <c r="O17" s="37"/>
      <c r="P17" s="32"/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12" t="s">
        <v>0</v>
      </c>
      <c r="B18" s="13" t="s">
        <v>7</v>
      </c>
      <c r="C18" s="14" t="str">
        <f t="shared" si="0"/>
        <v>✘</v>
      </c>
      <c r="D18" s="13" t="s">
        <v>7</v>
      </c>
      <c r="E18" s="50" t="s">
        <v>59</v>
      </c>
      <c r="F18" s="103" t="s">
        <v>60</v>
      </c>
      <c r="G18" s="16" t="s">
        <v>9</v>
      </c>
      <c r="H18" s="16" t="s">
        <v>10</v>
      </c>
      <c r="I18" s="65">
        <v>43875.850694444445</v>
      </c>
      <c r="J18" s="65">
        <v>43875.870138888888</v>
      </c>
      <c r="K18" s="17">
        <f t="shared" si="1"/>
        <v>1.9444444442342501E-2</v>
      </c>
      <c r="L18" s="18" t="s">
        <v>61</v>
      </c>
      <c r="M18" s="103"/>
      <c r="N18" s="36"/>
      <c r="O18" s="36"/>
      <c r="P18" s="38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12" t="s">
        <v>0</v>
      </c>
      <c r="B19" s="13" t="s">
        <v>7</v>
      </c>
      <c r="C19" s="14" t="str">
        <f t="shared" si="0"/>
        <v>✘</v>
      </c>
      <c r="D19" s="14" t="s">
        <v>22</v>
      </c>
      <c r="E19" s="50" t="s">
        <v>62</v>
      </c>
      <c r="F19" s="103" t="s">
        <v>43</v>
      </c>
      <c r="G19" s="16" t="s">
        <v>9</v>
      </c>
      <c r="H19" s="16" t="s">
        <v>10</v>
      </c>
      <c r="I19" s="65"/>
      <c r="J19" s="65"/>
      <c r="K19" s="17">
        <f t="shared" si="1"/>
        <v>0</v>
      </c>
      <c r="L19" s="103"/>
      <c r="M19" s="103"/>
      <c r="N19" s="6"/>
      <c r="O19" s="6"/>
      <c r="P19" s="6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12" t="s">
        <v>0</v>
      </c>
      <c r="B20" s="13" t="s">
        <v>7</v>
      </c>
      <c r="C20" s="14" t="str">
        <f t="shared" si="0"/>
        <v>✘</v>
      </c>
      <c r="D20" s="13" t="s">
        <v>7</v>
      </c>
      <c r="E20" s="50" t="s">
        <v>63</v>
      </c>
      <c r="F20" s="103" t="s">
        <v>64</v>
      </c>
      <c r="G20" s="103" t="s">
        <v>53</v>
      </c>
      <c r="H20" s="103" t="s">
        <v>65</v>
      </c>
      <c r="I20" s="65">
        <v>43820.525000000001</v>
      </c>
      <c r="J20" s="65">
        <v>43820.590277777781</v>
      </c>
      <c r="K20" s="17">
        <f t="shared" si="1"/>
        <v>6.5277777779556345E-2</v>
      </c>
      <c r="L20" s="18" t="s">
        <v>66</v>
      </c>
      <c r="M20" s="103" t="s">
        <v>67</v>
      </c>
      <c r="N20" s="12"/>
      <c r="O20" s="12"/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12" t="s">
        <v>0</v>
      </c>
      <c r="B21" s="13" t="s">
        <v>7</v>
      </c>
      <c r="C21" s="14" t="str">
        <f t="shared" si="0"/>
        <v>✘</v>
      </c>
      <c r="D21" s="14" t="s">
        <v>22</v>
      </c>
      <c r="E21" s="50" t="s">
        <v>68</v>
      </c>
      <c r="F21" s="103" t="s">
        <v>69</v>
      </c>
      <c r="G21" s="103" t="s">
        <v>53</v>
      </c>
      <c r="H21" s="103" t="s">
        <v>70</v>
      </c>
      <c r="I21" s="65"/>
      <c r="J21" s="65"/>
      <c r="K21" s="17">
        <f t="shared" si="1"/>
        <v>0</v>
      </c>
      <c r="L21" s="103"/>
      <c r="M21" s="103"/>
      <c r="N21" s="39"/>
      <c r="O21" s="39"/>
      <c r="P21" s="11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12" t="s">
        <v>0</v>
      </c>
      <c r="B22" s="13" t="s">
        <v>7</v>
      </c>
      <c r="C22" s="14" t="str">
        <f t="shared" si="0"/>
        <v>✘</v>
      </c>
      <c r="D22" s="14" t="s">
        <v>22</v>
      </c>
      <c r="E22" s="50" t="s">
        <v>71</v>
      </c>
      <c r="F22" s="103" t="s">
        <v>43</v>
      </c>
      <c r="G22" s="16" t="s">
        <v>9</v>
      </c>
      <c r="H22" s="16" t="s">
        <v>10</v>
      </c>
      <c r="I22" s="65"/>
      <c r="J22" s="65"/>
      <c r="K22" s="17">
        <f t="shared" si="1"/>
        <v>0</v>
      </c>
      <c r="L22" s="103"/>
      <c r="M22" s="103"/>
      <c r="N22" s="37"/>
      <c r="O22" s="37"/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12" t="s">
        <v>0</v>
      </c>
      <c r="B23" s="13" t="s">
        <v>7</v>
      </c>
      <c r="C23" s="14" t="str">
        <f t="shared" si="0"/>
        <v>✘</v>
      </c>
      <c r="D23" s="13" t="s">
        <v>7</v>
      </c>
      <c r="E23" s="50" t="s">
        <v>72</v>
      </c>
      <c r="F23" s="103" t="s">
        <v>73</v>
      </c>
      <c r="G23" s="103" t="s">
        <v>53</v>
      </c>
      <c r="H23" s="103" t="s">
        <v>74</v>
      </c>
      <c r="I23" s="65">
        <v>43820.611111111109</v>
      </c>
      <c r="J23" s="65">
        <v>43820.627083333333</v>
      </c>
      <c r="K23" s="17">
        <f t="shared" si="1"/>
        <v>1.5972222223354038E-2</v>
      </c>
      <c r="L23" s="18" t="s">
        <v>75</v>
      </c>
      <c r="M23" s="124" t="str">
        <f>HYPERLINK("https://www.youtube.com/watch?v=ZEMr5w-39U0","KMB 5R 行車記錄 (Youtube影片)")</f>
        <v>KMB 5R 行車記錄 (Youtube影片)</v>
      </c>
      <c r="N23" s="15"/>
      <c r="O23" s="15"/>
      <c r="P23" s="6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12" t="s">
        <v>0</v>
      </c>
      <c r="B24" s="13" t="s">
        <v>7</v>
      </c>
      <c r="C24" s="14" t="str">
        <f t="shared" si="0"/>
        <v>✘</v>
      </c>
      <c r="D24" s="14" t="s">
        <v>22</v>
      </c>
      <c r="E24" s="50" t="s">
        <v>76</v>
      </c>
      <c r="F24" s="103" t="s">
        <v>43</v>
      </c>
      <c r="G24" s="16" t="s">
        <v>9</v>
      </c>
      <c r="H24" s="16" t="s">
        <v>10</v>
      </c>
      <c r="I24" s="65"/>
      <c r="J24" s="65"/>
      <c r="K24" s="17">
        <f t="shared" si="1"/>
        <v>0</v>
      </c>
      <c r="L24" s="103"/>
      <c r="M24" s="103"/>
      <c r="N24" s="15"/>
      <c r="O24" s="15"/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12" t="s">
        <v>0</v>
      </c>
      <c r="B25" s="13" t="s">
        <v>7</v>
      </c>
      <c r="C25" s="14" t="str">
        <f t="shared" si="0"/>
        <v>✘</v>
      </c>
      <c r="D25" s="14" t="s">
        <v>22</v>
      </c>
      <c r="E25" s="50">
        <v>6</v>
      </c>
      <c r="F25" s="103" t="s">
        <v>77</v>
      </c>
      <c r="G25" s="16" t="s">
        <v>9</v>
      </c>
      <c r="H25" s="16" t="s">
        <v>10</v>
      </c>
      <c r="I25" s="65"/>
      <c r="J25" s="65"/>
      <c r="K25" s="17">
        <f t="shared" si="1"/>
        <v>0</v>
      </c>
      <c r="L25" s="103"/>
      <c r="M25" s="103"/>
      <c r="N25" s="11"/>
      <c r="O25" s="11"/>
      <c r="P25" s="11"/>
      <c r="Q25" s="1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12" t="s">
        <v>0</v>
      </c>
      <c r="B26" s="13" t="s">
        <v>7</v>
      </c>
      <c r="C26" s="14" t="str">
        <f t="shared" si="0"/>
        <v>✘</v>
      </c>
      <c r="D26" s="13" t="s">
        <v>7</v>
      </c>
      <c r="E26" s="50" t="s">
        <v>78</v>
      </c>
      <c r="F26" s="103" t="s">
        <v>25</v>
      </c>
      <c r="G26" s="16" t="s">
        <v>9</v>
      </c>
      <c r="H26" s="103" t="s">
        <v>34</v>
      </c>
      <c r="I26" s="65">
        <v>43939.690972222219</v>
      </c>
      <c r="J26" s="65">
        <v>43939.736111111109</v>
      </c>
      <c r="K26" s="17">
        <f t="shared" si="1"/>
        <v>4.5138888890505768E-2</v>
      </c>
      <c r="L26" s="18" t="s">
        <v>79</v>
      </c>
      <c r="M26" s="103"/>
      <c r="N26" s="11"/>
      <c r="O26" s="11"/>
      <c r="P26" s="11"/>
      <c r="Q26" s="1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12" t="s">
        <v>0</v>
      </c>
      <c r="B27" s="13" t="s">
        <v>7</v>
      </c>
      <c r="C27" s="14" t="str">
        <f t="shared" si="0"/>
        <v>✘</v>
      </c>
      <c r="D27" s="13" t="s">
        <v>7</v>
      </c>
      <c r="E27" s="50" t="s">
        <v>80</v>
      </c>
      <c r="F27" s="103" t="s">
        <v>25</v>
      </c>
      <c r="G27" s="16" t="s">
        <v>9</v>
      </c>
      <c r="H27" s="103" t="s">
        <v>81</v>
      </c>
      <c r="I27" s="65">
        <v>43881.791666666664</v>
      </c>
      <c r="J27" s="40">
        <v>43881.829861111109</v>
      </c>
      <c r="K27" s="17">
        <f t="shared" si="1"/>
        <v>3.8194444445252884E-2</v>
      </c>
      <c r="L27" s="18" t="s">
        <v>82</v>
      </c>
      <c r="M27" s="103"/>
      <c r="N27" s="11"/>
      <c r="O27" s="11"/>
      <c r="P27" s="11"/>
      <c r="Q27" s="1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12" t="s">
        <v>0</v>
      </c>
      <c r="B28" s="13" t="s">
        <v>7</v>
      </c>
      <c r="C28" s="14" t="str">
        <f t="shared" si="0"/>
        <v>✘</v>
      </c>
      <c r="D28" s="14" t="s">
        <v>22</v>
      </c>
      <c r="E28" s="50" t="s">
        <v>83</v>
      </c>
      <c r="F28" s="103" t="s">
        <v>84</v>
      </c>
      <c r="G28" s="16" t="s">
        <v>9</v>
      </c>
      <c r="H28" s="103" t="s">
        <v>34</v>
      </c>
      <c r="I28" s="65"/>
      <c r="J28" s="65"/>
      <c r="K28" s="17">
        <f t="shared" si="1"/>
        <v>0</v>
      </c>
      <c r="L28" s="103"/>
      <c r="M28" s="103"/>
      <c r="N28" s="11"/>
      <c r="O28" s="11"/>
      <c r="P28" s="11"/>
      <c r="Q28" s="1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41" t="s">
        <v>0</v>
      </c>
      <c r="B29" s="42" t="s">
        <v>22</v>
      </c>
      <c r="C29" s="42" t="s">
        <v>22</v>
      </c>
      <c r="D29" s="43" t="s">
        <v>85</v>
      </c>
      <c r="E29" s="44" t="s">
        <v>86</v>
      </c>
      <c r="F29" s="46" t="s">
        <v>34</v>
      </c>
      <c r="G29" s="46" t="s">
        <v>53</v>
      </c>
      <c r="H29" s="46" t="s">
        <v>87</v>
      </c>
      <c r="I29" s="60"/>
      <c r="J29" s="60"/>
      <c r="K29" s="45">
        <f t="shared" si="1"/>
        <v>0</v>
      </c>
      <c r="L29" s="46"/>
      <c r="M29" s="43" t="s">
        <v>88</v>
      </c>
      <c r="N29" s="11"/>
      <c r="O29" s="11"/>
      <c r="P29" s="11"/>
      <c r="Q29" s="1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12" t="s">
        <v>0</v>
      </c>
      <c r="B30" s="13" t="s">
        <v>7</v>
      </c>
      <c r="C30" s="14" t="str">
        <f t="shared" ref="C30:C229" si="2">IF(ISNUMBER(SEARCH(" ", INDEX($A$2:$A$1054,0))),"✔","✘")</f>
        <v>✘</v>
      </c>
      <c r="D30" s="14" t="s">
        <v>22</v>
      </c>
      <c r="E30" s="50" t="s">
        <v>89</v>
      </c>
      <c r="F30" s="103" t="s">
        <v>23</v>
      </c>
      <c r="G30" s="16" t="s">
        <v>9</v>
      </c>
      <c r="H30" s="103" t="s">
        <v>90</v>
      </c>
      <c r="I30" s="65"/>
      <c r="J30" s="65"/>
      <c r="K30" s="17">
        <f t="shared" si="1"/>
        <v>0</v>
      </c>
      <c r="L30" s="103"/>
      <c r="M30" s="103"/>
      <c r="N30" s="11"/>
      <c r="O30" s="11"/>
      <c r="P30" s="11"/>
      <c r="Q30" s="1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12" t="s">
        <v>0</v>
      </c>
      <c r="B31" s="13" t="s">
        <v>7</v>
      </c>
      <c r="C31" s="14" t="str">
        <f t="shared" si="2"/>
        <v>✘</v>
      </c>
      <c r="D31" s="14" t="s">
        <v>22</v>
      </c>
      <c r="E31" s="47" t="s">
        <v>91</v>
      </c>
      <c r="F31" s="48" t="s">
        <v>92</v>
      </c>
      <c r="G31" s="16" t="s">
        <v>9</v>
      </c>
      <c r="H31" s="48" t="s">
        <v>93</v>
      </c>
      <c r="I31" s="51"/>
      <c r="J31" s="51"/>
      <c r="K31" s="17">
        <f t="shared" si="1"/>
        <v>0</v>
      </c>
      <c r="L31" s="48"/>
      <c r="M31" s="103" t="s">
        <v>94</v>
      </c>
      <c r="N31" s="29"/>
      <c r="O31" s="29"/>
      <c r="P31" s="11"/>
      <c r="Q31" s="1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12" t="s">
        <v>0</v>
      </c>
      <c r="B32" s="13" t="s">
        <v>7</v>
      </c>
      <c r="C32" s="14" t="str">
        <f t="shared" si="2"/>
        <v>✘</v>
      </c>
      <c r="D32" s="14" t="s">
        <v>22</v>
      </c>
      <c r="E32" s="50" t="s">
        <v>95</v>
      </c>
      <c r="F32" s="103" t="s">
        <v>25</v>
      </c>
      <c r="G32" s="103" t="s">
        <v>56</v>
      </c>
      <c r="H32" s="103" t="s">
        <v>34</v>
      </c>
      <c r="I32" s="65"/>
      <c r="J32" s="65"/>
      <c r="K32" s="17">
        <f t="shared" si="1"/>
        <v>0</v>
      </c>
      <c r="L32" s="103"/>
      <c r="M32" s="103"/>
      <c r="N32" s="29"/>
      <c r="O32" s="29"/>
      <c r="P32" s="11"/>
      <c r="Q32" s="1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12" t="s">
        <v>0</v>
      </c>
      <c r="B33" s="13" t="s">
        <v>7</v>
      </c>
      <c r="C33" s="14" t="str">
        <f t="shared" si="2"/>
        <v>✘</v>
      </c>
      <c r="D33" s="13" t="s">
        <v>7</v>
      </c>
      <c r="E33" s="50">
        <v>7</v>
      </c>
      <c r="F33" s="103" t="s">
        <v>96</v>
      </c>
      <c r="G33" s="16" t="s">
        <v>9</v>
      </c>
      <c r="H33" s="16" t="s">
        <v>10</v>
      </c>
      <c r="I33" s="65">
        <v>44016.37777777778</v>
      </c>
      <c r="J33" s="65">
        <v>44016.4</v>
      </c>
      <c r="K33" s="17">
        <f t="shared" si="1"/>
        <v>2.2222222221898846E-2</v>
      </c>
      <c r="L33" s="103" t="s">
        <v>97</v>
      </c>
      <c r="M33" s="103"/>
      <c r="N33" s="29"/>
      <c r="O33" s="29"/>
      <c r="P33" s="11"/>
      <c r="Q33" s="1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12" t="s">
        <v>0</v>
      </c>
      <c r="B34" s="13" t="s">
        <v>7</v>
      </c>
      <c r="C34" s="14" t="str">
        <f t="shared" si="2"/>
        <v>✘</v>
      </c>
      <c r="D34" s="13" t="s">
        <v>7</v>
      </c>
      <c r="E34" s="50" t="s">
        <v>98</v>
      </c>
      <c r="F34" s="103" t="s">
        <v>96</v>
      </c>
      <c r="G34" s="16" t="s">
        <v>9</v>
      </c>
      <c r="H34" s="103" t="s">
        <v>42</v>
      </c>
      <c r="I34" s="65">
        <v>44016.416666666664</v>
      </c>
      <c r="J34" s="65">
        <v>44016.449305555558</v>
      </c>
      <c r="K34" s="17">
        <f t="shared" si="1"/>
        <v>3.2638888893416151E-2</v>
      </c>
      <c r="L34" s="103" t="s">
        <v>97</v>
      </c>
      <c r="M34" s="103"/>
      <c r="N34" s="29"/>
      <c r="O34" s="29"/>
      <c r="P34" s="11"/>
      <c r="Q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12" t="s">
        <v>0</v>
      </c>
      <c r="B35" s="13" t="s">
        <v>7</v>
      </c>
      <c r="C35" s="14" t="str">
        <f t="shared" si="2"/>
        <v>✘</v>
      </c>
      <c r="D35" s="14" t="s">
        <v>22</v>
      </c>
      <c r="E35" s="50" t="s">
        <v>99</v>
      </c>
      <c r="F35" s="103" t="s">
        <v>96</v>
      </c>
      <c r="G35" s="103" t="s">
        <v>53</v>
      </c>
      <c r="H35" s="103" t="s">
        <v>8</v>
      </c>
      <c r="I35" s="65"/>
      <c r="J35" s="65"/>
      <c r="K35" s="17">
        <f t="shared" si="1"/>
        <v>0</v>
      </c>
      <c r="L35" s="103"/>
      <c r="M35" s="103"/>
      <c r="N35" s="29"/>
      <c r="O35" s="29"/>
      <c r="P35" s="11"/>
      <c r="Q35" s="1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12" t="s">
        <v>0</v>
      </c>
      <c r="B36" s="13" t="s">
        <v>7</v>
      </c>
      <c r="C36" s="14" t="str">
        <f t="shared" si="2"/>
        <v>✘</v>
      </c>
      <c r="D36" s="13" t="s">
        <v>7</v>
      </c>
      <c r="E36" s="50">
        <v>8</v>
      </c>
      <c r="F36" s="103" t="s">
        <v>100</v>
      </c>
      <c r="G36" s="16" t="s">
        <v>9</v>
      </c>
      <c r="H36" s="16" t="s">
        <v>10</v>
      </c>
      <c r="I36" s="65">
        <v>43799.642361111109</v>
      </c>
      <c r="J36" s="65">
        <v>43799.6875</v>
      </c>
      <c r="K36" s="17">
        <f t="shared" si="1"/>
        <v>4.5138888890505768E-2</v>
      </c>
      <c r="L36" s="18" t="s">
        <v>101</v>
      </c>
      <c r="M36" s="103"/>
      <c r="N36" s="29"/>
      <c r="O36" s="29"/>
      <c r="P36" s="11"/>
      <c r="Q36" s="1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12" t="s">
        <v>0</v>
      </c>
      <c r="B37" s="13" t="s">
        <v>7</v>
      </c>
      <c r="C37" s="14" t="str">
        <f t="shared" si="2"/>
        <v>✘</v>
      </c>
      <c r="D37" s="14" t="s">
        <v>22</v>
      </c>
      <c r="E37" s="50" t="s">
        <v>102</v>
      </c>
      <c r="F37" s="103" t="s">
        <v>103</v>
      </c>
      <c r="G37" s="16" t="s">
        <v>53</v>
      </c>
      <c r="H37" s="16" t="s">
        <v>10</v>
      </c>
      <c r="I37" s="65"/>
      <c r="J37" s="65"/>
      <c r="K37" s="17">
        <f t="shared" si="1"/>
        <v>0</v>
      </c>
      <c r="L37" s="103"/>
      <c r="M37" s="103"/>
      <c r="N37" s="29"/>
      <c r="O37" s="29"/>
      <c r="P37" s="11"/>
      <c r="Q37" s="1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12" t="s">
        <v>0</v>
      </c>
      <c r="B38" s="13" t="s">
        <v>7</v>
      </c>
      <c r="C38" s="14" t="str">
        <f t="shared" si="2"/>
        <v>✘</v>
      </c>
      <c r="D38" s="13" t="s">
        <v>7</v>
      </c>
      <c r="E38" s="50" t="s">
        <v>104</v>
      </c>
      <c r="F38" s="103" t="s">
        <v>105</v>
      </c>
      <c r="G38" s="16" t="s">
        <v>53</v>
      </c>
      <c r="H38" s="16" t="s">
        <v>10</v>
      </c>
      <c r="I38" s="65">
        <v>43757.791666666664</v>
      </c>
      <c r="J38" s="65">
        <v>43757.813194444447</v>
      </c>
      <c r="K38" s="17">
        <f t="shared" si="1"/>
        <v>2.1527777782466728E-2</v>
      </c>
      <c r="L38" s="18" t="s">
        <v>106</v>
      </c>
      <c r="M38" s="103" t="s">
        <v>107</v>
      </c>
      <c r="N38" s="29"/>
      <c r="O38" s="29"/>
      <c r="P38" s="11"/>
      <c r="Q38" s="1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12" t="s">
        <v>0</v>
      </c>
      <c r="B39" s="13" t="s">
        <v>7</v>
      </c>
      <c r="C39" s="14" t="str">
        <f t="shared" si="2"/>
        <v>✘</v>
      </c>
      <c r="D39" s="13" t="s">
        <v>7</v>
      </c>
      <c r="E39" s="50">
        <v>9</v>
      </c>
      <c r="F39" s="103" t="s">
        <v>39</v>
      </c>
      <c r="G39" s="16" t="s">
        <v>9</v>
      </c>
      <c r="H39" s="103" t="s">
        <v>108</v>
      </c>
      <c r="I39" s="65">
        <v>43736.46875</v>
      </c>
      <c r="J39" s="65">
        <v>43736.517361111109</v>
      </c>
      <c r="K39" s="17">
        <f t="shared" si="1"/>
        <v>4.8611111109494232E-2</v>
      </c>
      <c r="L39" s="18" t="s">
        <v>109</v>
      </c>
      <c r="M39" s="103"/>
      <c r="N39" s="29"/>
      <c r="O39" s="29"/>
      <c r="P39" s="11"/>
      <c r="Q39" s="1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12" t="s">
        <v>0</v>
      </c>
      <c r="B40" s="13" t="s">
        <v>7</v>
      </c>
      <c r="C40" s="14" t="str">
        <f t="shared" si="2"/>
        <v>✘</v>
      </c>
      <c r="D40" s="14" t="s">
        <v>22</v>
      </c>
      <c r="E40" s="50">
        <v>10</v>
      </c>
      <c r="F40" s="103" t="s">
        <v>50</v>
      </c>
      <c r="G40" s="103" t="s">
        <v>53</v>
      </c>
      <c r="H40" s="103" t="s">
        <v>110</v>
      </c>
      <c r="I40" s="65"/>
      <c r="J40" s="65"/>
      <c r="K40" s="17">
        <f t="shared" si="1"/>
        <v>0</v>
      </c>
      <c r="L40" s="103"/>
      <c r="M40" s="103"/>
      <c r="N40" s="29"/>
      <c r="O40" s="29"/>
      <c r="P40" s="11"/>
      <c r="Q40" s="1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12" t="s">
        <v>0</v>
      </c>
      <c r="B41" s="13" t="s">
        <v>7</v>
      </c>
      <c r="C41" s="14" t="str">
        <f t="shared" si="2"/>
        <v>✘</v>
      </c>
      <c r="D41" s="13" t="s">
        <v>7</v>
      </c>
      <c r="E41" s="50">
        <v>11</v>
      </c>
      <c r="F41" s="103" t="s">
        <v>100</v>
      </c>
      <c r="G41" s="16" t="s">
        <v>9</v>
      </c>
      <c r="H41" s="103" t="s">
        <v>111</v>
      </c>
      <c r="I41" s="65">
        <v>43799.59375</v>
      </c>
      <c r="J41" s="65">
        <v>43799.631249999999</v>
      </c>
      <c r="K41" s="17">
        <f t="shared" si="1"/>
        <v>3.7499999998544808E-2</v>
      </c>
      <c r="L41" s="18" t="s">
        <v>112</v>
      </c>
      <c r="M41" s="103"/>
      <c r="N41" s="29"/>
      <c r="O41" s="29"/>
      <c r="P41" s="11"/>
      <c r="Q41" s="1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12" t="s">
        <v>0</v>
      </c>
      <c r="B42" s="13" t="s">
        <v>7</v>
      </c>
      <c r="C42" s="14" t="str">
        <f t="shared" si="2"/>
        <v>✘</v>
      </c>
      <c r="D42" s="14" t="s">
        <v>22</v>
      </c>
      <c r="E42" s="50" t="s">
        <v>113</v>
      </c>
      <c r="F42" s="103" t="s">
        <v>34</v>
      </c>
      <c r="G42" s="16" t="s">
        <v>9</v>
      </c>
      <c r="H42" s="103" t="s">
        <v>114</v>
      </c>
      <c r="I42" s="65"/>
      <c r="J42" s="65"/>
      <c r="K42" s="17">
        <f t="shared" si="1"/>
        <v>0</v>
      </c>
      <c r="L42" s="103"/>
      <c r="M42" s="103"/>
      <c r="N42" s="29"/>
      <c r="O42" s="29"/>
      <c r="P42" s="11"/>
      <c r="Q42" s="1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12" t="s">
        <v>0</v>
      </c>
      <c r="B43" s="13" t="s">
        <v>7</v>
      </c>
      <c r="C43" s="14" t="str">
        <f t="shared" si="2"/>
        <v>✘</v>
      </c>
      <c r="D43" s="14" t="s">
        <v>22</v>
      </c>
      <c r="E43" s="50" t="s">
        <v>115</v>
      </c>
      <c r="F43" s="103" t="s">
        <v>116</v>
      </c>
      <c r="G43" s="16" t="s">
        <v>9</v>
      </c>
      <c r="H43" s="103" t="s">
        <v>8</v>
      </c>
      <c r="I43" s="65"/>
      <c r="J43" s="65"/>
      <c r="K43" s="17">
        <f t="shared" si="1"/>
        <v>0</v>
      </c>
      <c r="L43" s="103"/>
      <c r="M43" s="103"/>
      <c r="N43" s="29"/>
      <c r="O43" s="29"/>
      <c r="P43" s="11"/>
      <c r="Q43" s="1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12" t="s">
        <v>0</v>
      </c>
      <c r="B44" s="13" t="s">
        <v>7</v>
      </c>
      <c r="C44" s="14" t="str">
        <f t="shared" si="2"/>
        <v>✘</v>
      </c>
      <c r="D44" s="14" t="s">
        <v>22</v>
      </c>
      <c r="E44" s="50" t="s">
        <v>117</v>
      </c>
      <c r="F44" s="103" t="s">
        <v>118</v>
      </c>
      <c r="G44" s="16" t="s">
        <v>9</v>
      </c>
      <c r="H44" s="103" t="s">
        <v>8</v>
      </c>
      <c r="I44" s="65"/>
      <c r="J44" s="65"/>
      <c r="K44" s="17">
        <f t="shared" si="1"/>
        <v>0</v>
      </c>
      <c r="L44" s="103"/>
      <c r="M44" s="103"/>
      <c r="N44" s="29"/>
      <c r="O44" s="29"/>
      <c r="P44" s="11"/>
      <c r="Q44" s="1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12" t="s">
        <v>0</v>
      </c>
      <c r="B45" s="13" t="s">
        <v>7</v>
      </c>
      <c r="C45" s="14" t="str">
        <f t="shared" si="2"/>
        <v>✘</v>
      </c>
      <c r="D45" s="14" t="s">
        <v>22</v>
      </c>
      <c r="E45" s="50" t="s">
        <v>119</v>
      </c>
      <c r="F45" s="103" t="s">
        <v>96</v>
      </c>
      <c r="G45" s="16" t="s">
        <v>9</v>
      </c>
      <c r="H45" s="103" t="s">
        <v>120</v>
      </c>
      <c r="I45" s="65"/>
      <c r="J45" s="65"/>
      <c r="K45" s="17">
        <f t="shared" si="1"/>
        <v>0</v>
      </c>
      <c r="L45" s="103"/>
      <c r="M45" s="103"/>
      <c r="N45" s="29"/>
      <c r="O45" s="29"/>
      <c r="P45" s="11"/>
      <c r="Q45" s="1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12" t="s">
        <v>0</v>
      </c>
      <c r="B46" s="13" t="s">
        <v>7</v>
      </c>
      <c r="C46" s="14" t="str">
        <f t="shared" si="2"/>
        <v>✘</v>
      </c>
      <c r="D46" s="14" t="s">
        <v>22</v>
      </c>
      <c r="E46" s="50" t="s">
        <v>121</v>
      </c>
      <c r="F46" s="103" t="s">
        <v>120</v>
      </c>
      <c r="G46" s="16" t="s">
        <v>9</v>
      </c>
      <c r="H46" s="103" t="s">
        <v>116</v>
      </c>
      <c r="I46" s="65"/>
      <c r="J46" s="65"/>
      <c r="K46" s="17">
        <f t="shared" si="1"/>
        <v>0</v>
      </c>
      <c r="L46" s="103"/>
      <c r="M46" s="103"/>
      <c r="N46" s="29"/>
      <c r="O46" s="29"/>
      <c r="P46" s="11"/>
      <c r="Q46" s="1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12" t="s">
        <v>0</v>
      </c>
      <c r="B47" s="13" t="s">
        <v>7</v>
      </c>
      <c r="C47" s="14" t="str">
        <f t="shared" si="2"/>
        <v>✘</v>
      </c>
      <c r="D47" s="14" t="s">
        <v>22</v>
      </c>
      <c r="E47" s="50">
        <v>12</v>
      </c>
      <c r="F47" s="103" t="s">
        <v>108</v>
      </c>
      <c r="G47" s="16" t="s">
        <v>9</v>
      </c>
      <c r="H47" s="103" t="s">
        <v>122</v>
      </c>
      <c r="I47" s="65"/>
      <c r="J47" s="65"/>
      <c r="K47" s="17">
        <f t="shared" si="1"/>
        <v>0</v>
      </c>
      <c r="L47" s="103"/>
      <c r="M47" s="103"/>
      <c r="N47" s="29"/>
      <c r="O47" s="29"/>
      <c r="P47" s="11"/>
      <c r="Q47" s="1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12" t="s">
        <v>0</v>
      </c>
      <c r="B48" s="13" t="s">
        <v>7</v>
      </c>
      <c r="C48" s="14" t="str">
        <f t="shared" si="2"/>
        <v>✘</v>
      </c>
      <c r="D48" s="13" t="s">
        <v>7</v>
      </c>
      <c r="E48" s="50" t="s">
        <v>123</v>
      </c>
      <c r="F48" s="103" t="s">
        <v>124</v>
      </c>
      <c r="G48" s="16" t="s">
        <v>9</v>
      </c>
      <c r="H48" s="103" t="s">
        <v>103</v>
      </c>
      <c r="I48" s="65">
        <v>43834.748611111114</v>
      </c>
      <c r="J48" s="65">
        <v>43834.793055555558</v>
      </c>
      <c r="K48" s="17">
        <f t="shared" si="1"/>
        <v>4.4444444443797693E-2</v>
      </c>
      <c r="L48" s="18" t="s">
        <v>125</v>
      </c>
      <c r="M48" s="103"/>
      <c r="N48" s="29"/>
      <c r="O48" s="29"/>
      <c r="P48" s="11"/>
      <c r="Q48" s="1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s="12" t="s">
        <v>0</v>
      </c>
      <c r="B49" s="13" t="s">
        <v>7</v>
      </c>
      <c r="C49" s="14" t="str">
        <f t="shared" si="2"/>
        <v>✘</v>
      </c>
      <c r="D49" s="14" t="s">
        <v>22</v>
      </c>
      <c r="E49" s="50" t="s">
        <v>126</v>
      </c>
      <c r="F49" s="103" t="s">
        <v>127</v>
      </c>
      <c r="G49" s="16" t="s">
        <v>9</v>
      </c>
      <c r="H49" s="103" t="s">
        <v>128</v>
      </c>
      <c r="I49" s="65"/>
      <c r="J49" s="65"/>
      <c r="K49" s="17">
        <f t="shared" si="1"/>
        <v>0</v>
      </c>
      <c r="L49" s="103"/>
      <c r="M49" s="103"/>
      <c r="N49" s="29"/>
      <c r="O49" s="29"/>
      <c r="P49" s="11"/>
      <c r="Q49" s="1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>
      <c r="A50" s="12" t="s">
        <v>0</v>
      </c>
      <c r="B50" s="13" t="s">
        <v>7</v>
      </c>
      <c r="C50" s="14" t="str">
        <f t="shared" si="2"/>
        <v>✘</v>
      </c>
      <c r="D50" s="14" t="s">
        <v>22</v>
      </c>
      <c r="E50" s="50" t="s">
        <v>129</v>
      </c>
      <c r="F50" s="103" t="s">
        <v>130</v>
      </c>
      <c r="G50" s="103" t="s">
        <v>53</v>
      </c>
      <c r="H50" s="103" t="s">
        <v>128</v>
      </c>
      <c r="I50" s="65"/>
      <c r="J50" s="65"/>
      <c r="K50" s="17">
        <f t="shared" si="1"/>
        <v>0</v>
      </c>
      <c r="L50" s="103"/>
      <c r="M50" s="103"/>
      <c r="N50" s="29"/>
      <c r="O50" s="29"/>
      <c r="P50" s="11"/>
      <c r="Q50" s="1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>
      <c r="A51" s="12" t="s">
        <v>0</v>
      </c>
      <c r="B51" s="13" t="s">
        <v>7</v>
      </c>
      <c r="C51" s="14" t="str">
        <f t="shared" si="2"/>
        <v>✘</v>
      </c>
      <c r="D51" s="14" t="s">
        <v>22</v>
      </c>
      <c r="E51" s="50" t="s">
        <v>131</v>
      </c>
      <c r="F51" s="103" t="s">
        <v>128</v>
      </c>
      <c r="G51" s="103" t="s">
        <v>56</v>
      </c>
      <c r="H51" s="103" t="s">
        <v>84</v>
      </c>
      <c r="I51" s="65"/>
      <c r="J51" s="65"/>
      <c r="K51" s="17">
        <f t="shared" si="1"/>
        <v>0</v>
      </c>
      <c r="L51" s="103"/>
      <c r="M51" s="103"/>
      <c r="N51" s="29"/>
      <c r="O51" s="29"/>
      <c r="P51" s="11"/>
      <c r="Q51" s="1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>
      <c r="A52" s="12" t="s">
        <v>0</v>
      </c>
      <c r="B52" s="13" t="s">
        <v>7</v>
      </c>
      <c r="C52" s="14" t="str">
        <f t="shared" si="2"/>
        <v>✘</v>
      </c>
      <c r="D52" s="14" t="s">
        <v>22</v>
      </c>
      <c r="E52" s="50" t="s">
        <v>132</v>
      </c>
      <c r="F52" s="103" t="s">
        <v>133</v>
      </c>
      <c r="G52" s="16" t="s">
        <v>9</v>
      </c>
      <c r="H52" s="103" t="s">
        <v>128</v>
      </c>
      <c r="I52" s="65"/>
      <c r="J52" s="65"/>
      <c r="K52" s="17">
        <f t="shared" si="1"/>
        <v>0</v>
      </c>
      <c r="L52" s="103"/>
      <c r="M52" s="103"/>
      <c r="N52" s="29"/>
      <c r="O52" s="29"/>
      <c r="P52" s="11"/>
      <c r="Q52" s="1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>
      <c r="A53" s="12" t="s">
        <v>0</v>
      </c>
      <c r="B53" s="13" t="s">
        <v>7</v>
      </c>
      <c r="C53" s="14" t="str">
        <f t="shared" si="2"/>
        <v>✘</v>
      </c>
      <c r="D53" s="13" t="s">
        <v>7</v>
      </c>
      <c r="E53" s="50">
        <v>14</v>
      </c>
      <c r="F53" s="103" t="s">
        <v>45</v>
      </c>
      <c r="G53" s="16" t="s">
        <v>9</v>
      </c>
      <c r="H53" s="103" t="s">
        <v>90</v>
      </c>
      <c r="I53" s="65">
        <v>43841.666666666664</v>
      </c>
      <c r="J53" s="65">
        <v>43841.729166666664</v>
      </c>
      <c r="K53" s="17">
        <f t="shared" si="1"/>
        <v>6.25E-2</v>
      </c>
      <c r="L53" s="18" t="s">
        <v>134</v>
      </c>
      <c r="M53" s="103" t="s">
        <v>135</v>
      </c>
      <c r="N53" s="29"/>
      <c r="O53" s="29"/>
      <c r="P53" s="11"/>
      <c r="Q53" s="1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12" t="s">
        <v>0</v>
      </c>
      <c r="B54" s="13" t="s">
        <v>7</v>
      </c>
      <c r="C54" s="14" t="str">
        <f t="shared" si="2"/>
        <v>✘</v>
      </c>
      <c r="D54" s="13" t="s">
        <v>7</v>
      </c>
      <c r="E54" s="50" t="s">
        <v>136</v>
      </c>
      <c r="F54" s="103" t="s">
        <v>137</v>
      </c>
      <c r="G54" s="16" t="s">
        <v>9</v>
      </c>
      <c r="H54" s="103" t="s">
        <v>81</v>
      </c>
      <c r="I54" s="65">
        <v>43820.4375</v>
      </c>
      <c r="J54" s="65">
        <v>43820.458333333336</v>
      </c>
      <c r="K54" s="17">
        <f t="shared" si="1"/>
        <v>2.0833333335758653E-2</v>
      </c>
      <c r="L54" s="18" t="s">
        <v>138</v>
      </c>
      <c r="M54" s="103"/>
      <c r="N54" s="29"/>
      <c r="O54" s="29"/>
      <c r="P54" s="11"/>
      <c r="Q54" s="1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12" t="s">
        <v>0</v>
      </c>
      <c r="B55" s="13" t="s">
        <v>7</v>
      </c>
      <c r="C55" s="14" t="str">
        <f t="shared" si="2"/>
        <v>✘</v>
      </c>
      <c r="D55" s="14" t="s">
        <v>22</v>
      </c>
      <c r="E55" s="50" t="s">
        <v>139</v>
      </c>
      <c r="F55" s="103" t="s">
        <v>140</v>
      </c>
      <c r="G55" s="16" t="s">
        <v>141</v>
      </c>
      <c r="H55" s="103" t="s">
        <v>142</v>
      </c>
      <c r="I55" s="65"/>
      <c r="J55" s="65"/>
      <c r="K55" s="17">
        <f t="shared" si="1"/>
        <v>0</v>
      </c>
      <c r="L55" s="103"/>
      <c r="M55" s="103"/>
      <c r="N55" s="29"/>
      <c r="O55" s="29"/>
      <c r="P55" s="11"/>
      <c r="Q55" s="1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12" t="s">
        <v>0</v>
      </c>
      <c r="B56" s="13" t="s">
        <v>7</v>
      </c>
      <c r="C56" s="14" t="str">
        <f t="shared" si="2"/>
        <v>✘</v>
      </c>
      <c r="D56" s="14" t="s">
        <v>22</v>
      </c>
      <c r="E56" s="50" t="s">
        <v>143</v>
      </c>
      <c r="F56" s="103" t="s">
        <v>144</v>
      </c>
      <c r="G56" s="103" t="s">
        <v>53</v>
      </c>
      <c r="H56" s="103" t="s">
        <v>145</v>
      </c>
      <c r="I56" s="65"/>
      <c r="J56" s="65"/>
      <c r="K56" s="17">
        <f t="shared" si="1"/>
        <v>0</v>
      </c>
      <c r="L56" s="103"/>
      <c r="M56" s="103"/>
      <c r="N56" s="29"/>
      <c r="O56" s="29"/>
      <c r="P56" s="11"/>
      <c r="Q56" s="1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12" t="s">
        <v>0</v>
      </c>
      <c r="B57" s="13" t="s">
        <v>7</v>
      </c>
      <c r="C57" s="14" t="str">
        <f t="shared" si="2"/>
        <v>✘</v>
      </c>
      <c r="D57" s="14" t="s">
        <v>22</v>
      </c>
      <c r="E57" s="50" t="s">
        <v>146</v>
      </c>
      <c r="F57" s="103" t="s">
        <v>147</v>
      </c>
      <c r="G57" s="16" t="s">
        <v>9</v>
      </c>
      <c r="H57" s="103" t="s">
        <v>148</v>
      </c>
      <c r="I57" s="65"/>
      <c r="J57" s="65"/>
      <c r="K57" s="17">
        <f t="shared" si="1"/>
        <v>0</v>
      </c>
      <c r="L57" s="103"/>
      <c r="M57" s="103"/>
      <c r="N57" s="29"/>
      <c r="O57" s="29"/>
      <c r="P57" s="11"/>
      <c r="Q57" s="1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12" t="s">
        <v>0</v>
      </c>
      <c r="B58" s="13" t="s">
        <v>7</v>
      </c>
      <c r="C58" s="14" t="str">
        <f t="shared" si="2"/>
        <v>✘</v>
      </c>
      <c r="D58" s="13" t="s">
        <v>7</v>
      </c>
      <c r="E58" s="50" t="s">
        <v>149</v>
      </c>
      <c r="F58" s="103" t="s">
        <v>150</v>
      </c>
      <c r="G58" s="103" t="s">
        <v>53</v>
      </c>
      <c r="H58" s="103" t="s">
        <v>151</v>
      </c>
      <c r="I58" s="40">
        <v>43841.59375</v>
      </c>
      <c r="J58" s="65">
        <v>43841.655555555553</v>
      </c>
      <c r="K58" s="17">
        <f t="shared" si="1"/>
        <v>6.1805555553291924E-2</v>
      </c>
      <c r="L58" s="18" t="s">
        <v>152</v>
      </c>
      <c r="M58" s="103"/>
      <c r="N58" s="29"/>
      <c r="O58" s="29"/>
      <c r="P58" s="11"/>
      <c r="Q58" s="1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12" t="s">
        <v>0</v>
      </c>
      <c r="B59" s="13" t="s">
        <v>7</v>
      </c>
      <c r="C59" s="14" t="str">
        <f t="shared" si="2"/>
        <v>✘</v>
      </c>
      <c r="D59" s="13" t="s">
        <v>7</v>
      </c>
      <c r="E59" s="50">
        <v>15</v>
      </c>
      <c r="F59" s="103" t="s">
        <v>42</v>
      </c>
      <c r="G59" s="16" t="s">
        <v>9</v>
      </c>
      <c r="H59" s="103" t="s">
        <v>153</v>
      </c>
      <c r="I59" s="65">
        <v>43834.697916666664</v>
      </c>
      <c r="J59" s="65">
        <v>43834.730555555558</v>
      </c>
      <c r="K59" s="17">
        <f t="shared" si="1"/>
        <v>3.2638888893416151E-2</v>
      </c>
      <c r="L59" s="18" t="s">
        <v>154</v>
      </c>
      <c r="M59" s="103"/>
      <c r="N59" s="29"/>
      <c r="O59" s="29"/>
      <c r="P59" s="11"/>
      <c r="Q59" s="1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12" t="s">
        <v>0</v>
      </c>
      <c r="B60" s="13" t="s">
        <v>7</v>
      </c>
      <c r="C60" s="14" t="str">
        <f t="shared" si="2"/>
        <v>✘</v>
      </c>
      <c r="D60" s="14" t="s">
        <v>22</v>
      </c>
      <c r="E60" s="50" t="s">
        <v>155</v>
      </c>
      <c r="F60" s="103" t="s">
        <v>37</v>
      </c>
      <c r="G60" s="16" t="s">
        <v>9</v>
      </c>
      <c r="H60" s="103" t="s">
        <v>153</v>
      </c>
      <c r="I60" s="65"/>
      <c r="J60" s="65"/>
      <c r="K60" s="17">
        <f t="shared" si="1"/>
        <v>0</v>
      </c>
      <c r="L60" s="103"/>
      <c r="M60" s="103"/>
      <c r="N60" s="29"/>
      <c r="O60" s="29"/>
      <c r="P60" s="11"/>
      <c r="Q60" s="1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12" t="s">
        <v>0</v>
      </c>
      <c r="B61" s="13" t="s">
        <v>7</v>
      </c>
      <c r="C61" s="14" t="str">
        <f t="shared" si="2"/>
        <v>✘</v>
      </c>
      <c r="D61" s="14" t="s">
        <v>22</v>
      </c>
      <c r="E61" s="50" t="s">
        <v>156</v>
      </c>
      <c r="F61" s="103" t="s">
        <v>120</v>
      </c>
      <c r="G61" s="16" t="s">
        <v>9</v>
      </c>
      <c r="H61" s="103" t="s">
        <v>137</v>
      </c>
      <c r="I61" s="65"/>
      <c r="J61" s="65"/>
      <c r="K61" s="17">
        <f t="shared" si="1"/>
        <v>0</v>
      </c>
      <c r="L61" s="103"/>
      <c r="M61" s="103"/>
      <c r="N61" s="29"/>
      <c r="O61" s="29"/>
      <c r="P61" s="11"/>
      <c r="Q61" s="1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12" t="s">
        <v>0</v>
      </c>
      <c r="B62" s="13" t="s">
        <v>7</v>
      </c>
      <c r="C62" s="14" t="str">
        <f t="shared" si="2"/>
        <v>✘</v>
      </c>
      <c r="D62" s="14" t="s">
        <v>22</v>
      </c>
      <c r="E62" s="50">
        <v>16</v>
      </c>
      <c r="F62" s="103" t="s">
        <v>157</v>
      </c>
      <c r="G62" s="16" t="s">
        <v>9</v>
      </c>
      <c r="H62" s="103" t="s">
        <v>137</v>
      </c>
      <c r="I62" s="65"/>
      <c r="J62" s="65"/>
      <c r="K62" s="17">
        <f t="shared" si="1"/>
        <v>0</v>
      </c>
      <c r="L62" s="103"/>
      <c r="M62" s="103"/>
      <c r="N62" s="29"/>
      <c r="O62" s="29"/>
      <c r="P62" s="11"/>
      <c r="Q62" s="1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12" t="s">
        <v>0</v>
      </c>
      <c r="B63" s="13" t="s">
        <v>7</v>
      </c>
      <c r="C63" s="14" t="str">
        <f t="shared" si="2"/>
        <v>✘</v>
      </c>
      <c r="D63" s="14" t="s">
        <v>22</v>
      </c>
      <c r="E63" s="50" t="s">
        <v>158</v>
      </c>
      <c r="F63" s="103" t="s">
        <v>159</v>
      </c>
      <c r="G63" s="103" t="s">
        <v>53</v>
      </c>
      <c r="H63" s="103" t="s">
        <v>160</v>
      </c>
      <c r="I63" s="65"/>
      <c r="J63" s="65"/>
      <c r="K63" s="17">
        <f t="shared" si="1"/>
        <v>0</v>
      </c>
      <c r="L63" s="103"/>
      <c r="M63" s="103"/>
      <c r="N63" s="29"/>
      <c r="O63" s="29"/>
      <c r="P63" s="11"/>
      <c r="Q63" s="1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12" t="s">
        <v>0</v>
      </c>
      <c r="B64" s="13" t="s">
        <v>7</v>
      </c>
      <c r="C64" s="14" t="str">
        <f t="shared" si="2"/>
        <v>✘</v>
      </c>
      <c r="D64" s="14" t="s">
        <v>22</v>
      </c>
      <c r="E64" s="50" t="s">
        <v>161</v>
      </c>
      <c r="F64" s="103" t="s">
        <v>137</v>
      </c>
      <c r="G64" s="103" t="s">
        <v>56</v>
      </c>
      <c r="H64" s="103" t="s">
        <v>157</v>
      </c>
      <c r="I64" s="65"/>
      <c r="J64" s="65"/>
      <c r="K64" s="17">
        <f t="shared" si="1"/>
        <v>0</v>
      </c>
      <c r="L64" s="103"/>
      <c r="M64" s="103"/>
      <c r="N64" s="29"/>
      <c r="O64" s="29"/>
      <c r="P64" s="11"/>
      <c r="Q64" s="1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12" t="s">
        <v>0</v>
      </c>
      <c r="B65" s="13" t="s">
        <v>7</v>
      </c>
      <c r="C65" s="14" t="str">
        <f t="shared" si="2"/>
        <v>✘</v>
      </c>
      <c r="D65" s="13" t="s">
        <v>7</v>
      </c>
      <c r="E65" s="50">
        <v>17</v>
      </c>
      <c r="F65" s="103" t="s">
        <v>162</v>
      </c>
      <c r="G65" s="16" t="s">
        <v>9</v>
      </c>
      <c r="H65" s="103" t="s">
        <v>48</v>
      </c>
      <c r="I65" s="65">
        <v>43806.354166666664</v>
      </c>
      <c r="J65" s="65">
        <v>43806.377083333333</v>
      </c>
      <c r="K65" s="17">
        <f t="shared" si="1"/>
        <v>2.2916666668606922E-2</v>
      </c>
      <c r="L65" s="18" t="s">
        <v>163</v>
      </c>
      <c r="M65" s="103"/>
      <c r="N65" s="29"/>
      <c r="O65" s="29"/>
      <c r="P65" s="11"/>
      <c r="Q65" s="1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12" t="s">
        <v>0</v>
      </c>
      <c r="B66" s="13" t="s">
        <v>7</v>
      </c>
      <c r="C66" s="14" t="str">
        <f t="shared" si="2"/>
        <v>✘</v>
      </c>
      <c r="D66" s="13" t="s">
        <v>7</v>
      </c>
      <c r="E66" s="50">
        <v>18</v>
      </c>
      <c r="F66" s="103" t="s">
        <v>124</v>
      </c>
      <c r="G66" s="103" t="s">
        <v>53</v>
      </c>
      <c r="H66" s="103" t="s">
        <v>162</v>
      </c>
      <c r="I66" s="65">
        <v>43834.8125</v>
      </c>
      <c r="J66" s="65">
        <v>43834.865277777775</v>
      </c>
      <c r="K66" s="17">
        <f t="shared" si="1"/>
        <v>5.2777777775190771E-2</v>
      </c>
      <c r="L66" s="18" t="s">
        <v>164</v>
      </c>
      <c r="M66" s="103"/>
      <c r="N66" s="29"/>
      <c r="O66" s="29"/>
      <c r="P66" s="11"/>
      <c r="Q66" s="1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12" t="s">
        <v>0</v>
      </c>
      <c r="B67" s="13" t="s">
        <v>7</v>
      </c>
      <c r="C67" s="14" t="str">
        <f t="shared" si="2"/>
        <v>✘</v>
      </c>
      <c r="D67" s="14" t="s">
        <v>22</v>
      </c>
      <c r="E67" s="50">
        <v>21</v>
      </c>
      <c r="F67" s="103" t="s">
        <v>120</v>
      </c>
      <c r="G67" s="16" t="s">
        <v>9</v>
      </c>
      <c r="H67" s="103" t="s">
        <v>50</v>
      </c>
      <c r="I67" s="65"/>
      <c r="J67" s="65"/>
      <c r="K67" s="17">
        <f t="shared" si="1"/>
        <v>0</v>
      </c>
      <c r="L67" s="103"/>
      <c r="M67" s="103"/>
      <c r="N67" s="29"/>
      <c r="O67" s="29"/>
      <c r="P67" s="11"/>
      <c r="Q67" s="1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12" t="s">
        <v>0</v>
      </c>
      <c r="B68" s="13" t="s">
        <v>7</v>
      </c>
      <c r="C68" s="14" t="str">
        <f t="shared" si="2"/>
        <v>✘</v>
      </c>
      <c r="D68" s="14" t="s">
        <v>22</v>
      </c>
      <c r="E68" s="50">
        <v>23</v>
      </c>
      <c r="F68" s="103" t="s">
        <v>118</v>
      </c>
      <c r="G68" s="103" t="s">
        <v>53</v>
      </c>
      <c r="H68" s="103" t="s">
        <v>145</v>
      </c>
      <c r="I68" s="65"/>
      <c r="J68" s="65"/>
      <c r="K68" s="17">
        <f t="shared" si="1"/>
        <v>0</v>
      </c>
      <c r="L68" s="103"/>
      <c r="M68" s="103"/>
      <c r="N68" s="29"/>
      <c r="O68" s="29"/>
      <c r="P68" s="11"/>
      <c r="Q68" s="1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12" t="s">
        <v>0</v>
      </c>
      <c r="B69" s="13" t="s">
        <v>7</v>
      </c>
      <c r="C69" s="14" t="str">
        <f t="shared" si="2"/>
        <v>✘</v>
      </c>
      <c r="D69" s="14" t="s">
        <v>22</v>
      </c>
      <c r="E69" s="50" t="s">
        <v>165</v>
      </c>
      <c r="F69" s="103" t="s">
        <v>26</v>
      </c>
      <c r="G69" s="103" t="s">
        <v>53</v>
      </c>
      <c r="H69" s="103" t="s">
        <v>145</v>
      </c>
      <c r="I69" s="65"/>
      <c r="J69" s="65"/>
      <c r="K69" s="17">
        <f t="shared" si="1"/>
        <v>0</v>
      </c>
      <c r="L69" s="103"/>
      <c r="M69" s="103"/>
      <c r="N69" s="29"/>
      <c r="O69" s="29"/>
      <c r="P69" s="11"/>
      <c r="Q69" s="1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12" t="s">
        <v>0</v>
      </c>
      <c r="B70" s="13" t="s">
        <v>7</v>
      </c>
      <c r="C70" s="14" t="str">
        <f t="shared" si="2"/>
        <v>✘</v>
      </c>
      <c r="D70" s="14" t="s">
        <v>22</v>
      </c>
      <c r="E70" s="50">
        <v>24</v>
      </c>
      <c r="F70" s="103" t="s">
        <v>166</v>
      </c>
      <c r="G70" s="48" t="s">
        <v>53</v>
      </c>
      <c r="H70" s="103" t="s">
        <v>167</v>
      </c>
      <c r="I70" s="65"/>
      <c r="J70" s="65"/>
      <c r="K70" s="17">
        <f t="shared" si="1"/>
        <v>0</v>
      </c>
      <c r="L70" s="103"/>
      <c r="M70" s="103"/>
      <c r="N70" s="29"/>
      <c r="O70" s="29"/>
      <c r="P70" s="11"/>
      <c r="Q70" s="1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12" t="s">
        <v>0</v>
      </c>
      <c r="B71" s="13" t="s">
        <v>7</v>
      </c>
      <c r="C71" s="14" t="str">
        <f t="shared" si="2"/>
        <v>✘</v>
      </c>
      <c r="D71" s="13" t="s">
        <v>7</v>
      </c>
      <c r="E71" s="50">
        <v>26</v>
      </c>
      <c r="F71" s="103" t="s">
        <v>133</v>
      </c>
      <c r="G71" s="16" t="s">
        <v>9</v>
      </c>
      <c r="H71" s="103" t="s">
        <v>168</v>
      </c>
      <c r="I71" s="65">
        <v>43904.367361111108</v>
      </c>
      <c r="J71" s="65">
        <v>43904.395833333336</v>
      </c>
      <c r="K71" s="17">
        <f t="shared" si="1"/>
        <v>2.8472222227719612E-2</v>
      </c>
      <c r="L71" s="18" t="s">
        <v>169</v>
      </c>
      <c r="M71" s="103"/>
      <c r="N71" s="29"/>
      <c r="O71" s="29"/>
      <c r="P71" s="11"/>
      <c r="Q71" s="1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12" t="s">
        <v>0</v>
      </c>
      <c r="B72" s="13" t="s">
        <v>7</v>
      </c>
      <c r="C72" s="14" t="str">
        <f t="shared" si="2"/>
        <v>✘</v>
      </c>
      <c r="D72" s="14" t="s">
        <v>22</v>
      </c>
      <c r="E72" s="50" t="s">
        <v>170</v>
      </c>
      <c r="F72" s="103" t="s">
        <v>171</v>
      </c>
      <c r="G72" s="48" t="s">
        <v>53</v>
      </c>
      <c r="H72" s="103" t="s">
        <v>172</v>
      </c>
      <c r="I72" s="65"/>
      <c r="J72" s="65"/>
      <c r="K72" s="17">
        <f t="shared" si="1"/>
        <v>0</v>
      </c>
      <c r="L72" s="103"/>
      <c r="M72" s="103"/>
      <c r="N72" s="29"/>
      <c r="O72" s="29"/>
      <c r="P72" s="11"/>
      <c r="Q72" s="1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12" t="s">
        <v>0</v>
      </c>
      <c r="B73" s="13" t="s">
        <v>7</v>
      </c>
      <c r="C73" s="14" t="str">
        <f t="shared" si="2"/>
        <v>✘</v>
      </c>
      <c r="D73" s="14" t="s">
        <v>22</v>
      </c>
      <c r="E73" s="50" t="s">
        <v>173</v>
      </c>
      <c r="F73" s="103" t="s">
        <v>133</v>
      </c>
      <c r="G73" s="103" t="s">
        <v>56</v>
      </c>
      <c r="H73" s="103" t="s">
        <v>168</v>
      </c>
      <c r="I73" s="65"/>
      <c r="J73" s="65"/>
      <c r="K73" s="17">
        <f t="shared" si="1"/>
        <v>0</v>
      </c>
      <c r="L73" s="103"/>
      <c r="M73" s="103"/>
      <c r="N73" s="29"/>
      <c r="O73" s="29"/>
      <c r="P73" s="11"/>
      <c r="Q73" s="1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12" t="s">
        <v>0</v>
      </c>
      <c r="B74" s="13" t="s">
        <v>7</v>
      </c>
      <c r="C74" s="14" t="str">
        <f t="shared" si="2"/>
        <v>✘</v>
      </c>
      <c r="D74" s="14" t="s">
        <v>22</v>
      </c>
      <c r="E74" s="50">
        <v>27</v>
      </c>
      <c r="F74" s="103" t="s">
        <v>168</v>
      </c>
      <c r="G74" s="16" t="s">
        <v>53</v>
      </c>
      <c r="H74" s="103" t="s">
        <v>167</v>
      </c>
      <c r="I74" s="65"/>
      <c r="J74" s="65"/>
      <c r="K74" s="17">
        <f t="shared" si="1"/>
        <v>0</v>
      </c>
      <c r="L74" s="103"/>
      <c r="M74" s="103"/>
      <c r="N74" s="29"/>
      <c r="O74" s="29"/>
      <c r="P74" s="11"/>
      <c r="Q74" s="1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12" t="s">
        <v>0</v>
      </c>
      <c r="B75" s="13" t="s">
        <v>7</v>
      </c>
      <c r="C75" s="14" t="str">
        <f t="shared" si="2"/>
        <v>✘</v>
      </c>
      <c r="D75" s="13" t="s">
        <v>7</v>
      </c>
      <c r="E75" s="50">
        <v>28</v>
      </c>
      <c r="F75" s="103" t="s">
        <v>26</v>
      </c>
      <c r="G75" s="16" t="s">
        <v>9</v>
      </c>
      <c r="H75" s="103" t="s">
        <v>10</v>
      </c>
      <c r="I75" s="40">
        <v>43881.868055555555</v>
      </c>
      <c r="J75" s="40">
        <v>43881.88958333333</v>
      </c>
      <c r="K75" s="17">
        <f t="shared" si="1"/>
        <v>2.1527777775190771E-2</v>
      </c>
      <c r="L75" s="18" t="s">
        <v>174</v>
      </c>
      <c r="M75" s="103"/>
      <c r="N75" s="29"/>
      <c r="O75" s="29"/>
      <c r="P75" s="11"/>
      <c r="Q75" s="1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12" t="s">
        <v>0</v>
      </c>
      <c r="B76" s="13" t="s">
        <v>7</v>
      </c>
      <c r="C76" s="14" t="str">
        <f t="shared" si="2"/>
        <v>✘</v>
      </c>
      <c r="D76" s="14" t="s">
        <v>22</v>
      </c>
      <c r="E76" s="50" t="s">
        <v>175</v>
      </c>
      <c r="F76" s="103" t="s">
        <v>60</v>
      </c>
      <c r="G76" s="16" t="s">
        <v>9</v>
      </c>
      <c r="H76" s="103" t="s">
        <v>39</v>
      </c>
      <c r="I76" s="65"/>
      <c r="J76" s="65"/>
      <c r="K76" s="17">
        <f t="shared" si="1"/>
        <v>0</v>
      </c>
      <c r="L76" s="103"/>
      <c r="M76" s="103"/>
      <c r="N76" s="29"/>
      <c r="O76" s="29"/>
      <c r="P76" s="11"/>
      <c r="Q76" s="1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12" t="s">
        <v>0</v>
      </c>
      <c r="B77" s="13" t="s">
        <v>7</v>
      </c>
      <c r="C77" s="14" t="str">
        <f t="shared" si="2"/>
        <v>✘</v>
      </c>
      <c r="D77" s="14" t="s">
        <v>22</v>
      </c>
      <c r="E77" s="50" t="s">
        <v>176</v>
      </c>
      <c r="F77" s="103" t="s">
        <v>48</v>
      </c>
      <c r="G77" s="103" t="s">
        <v>56</v>
      </c>
      <c r="H77" s="103" t="s">
        <v>26</v>
      </c>
      <c r="I77" s="65"/>
      <c r="J77" s="65"/>
      <c r="K77" s="17">
        <f t="shared" si="1"/>
        <v>0</v>
      </c>
      <c r="L77" s="103"/>
      <c r="M77" s="103"/>
      <c r="N77" s="29"/>
      <c r="O77" s="29"/>
      <c r="P77" s="11"/>
      <c r="Q77" s="1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12" t="s">
        <v>0</v>
      </c>
      <c r="B78" s="13" t="s">
        <v>7</v>
      </c>
      <c r="C78" s="14" t="str">
        <f t="shared" si="2"/>
        <v>✘</v>
      </c>
      <c r="D78" s="14" t="s">
        <v>22</v>
      </c>
      <c r="E78" s="50" t="s">
        <v>177</v>
      </c>
      <c r="F78" s="103" t="s">
        <v>145</v>
      </c>
      <c r="G78" s="16" t="s">
        <v>53</v>
      </c>
      <c r="H78" s="103" t="s">
        <v>178</v>
      </c>
      <c r="I78" s="65"/>
      <c r="J78" s="65"/>
      <c r="K78" s="17">
        <f t="shared" si="1"/>
        <v>0</v>
      </c>
      <c r="L78" s="103"/>
      <c r="M78" s="103"/>
      <c r="N78" s="29"/>
      <c r="O78" s="29"/>
      <c r="P78" s="11"/>
      <c r="Q78" s="1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12" t="s">
        <v>0</v>
      </c>
      <c r="B79" s="13" t="s">
        <v>7</v>
      </c>
      <c r="C79" s="14" t="str">
        <f t="shared" si="2"/>
        <v>✘</v>
      </c>
      <c r="D79" s="14" t="s">
        <v>22</v>
      </c>
      <c r="E79" s="50">
        <v>30</v>
      </c>
      <c r="F79" s="103" t="s">
        <v>28</v>
      </c>
      <c r="G79" s="16" t="s">
        <v>9</v>
      </c>
      <c r="H79" s="48" t="s">
        <v>179</v>
      </c>
      <c r="I79" s="65"/>
      <c r="J79" s="65"/>
      <c r="K79" s="17">
        <f t="shared" si="1"/>
        <v>0</v>
      </c>
      <c r="L79" s="103"/>
      <c r="M79" s="103"/>
      <c r="N79" s="29"/>
      <c r="O79" s="29"/>
      <c r="P79" s="11"/>
      <c r="Q79" s="1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12" t="s">
        <v>0</v>
      </c>
      <c r="B80" s="13" t="s">
        <v>7</v>
      </c>
      <c r="C80" s="14" t="str">
        <f t="shared" si="2"/>
        <v>✘</v>
      </c>
      <c r="D80" s="13" t="s">
        <v>7</v>
      </c>
      <c r="E80" s="50" t="s">
        <v>180</v>
      </c>
      <c r="F80" s="103" t="s">
        <v>103</v>
      </c>
      <c r="G80" s="16" t="s">
        <v>9</v>
      </c>
      <c r="H80" s="103" t="s">
        <v>179</v>
      </c>
      <c r="I80" s="65">
        <v>44016.461805555555</v>
      </c>
      <c r="J80" s="65">
        <v>44026.511111111111</v>
      </c>
      <c r="K80" s="17">
        <f t="shared" si="1"/>
        <v>10.049305555556202</v>
      </c>
      <c r="L80" s="103" t="s">
        <v>97</v>
      </c>
      <c r="M80" s="103"/>
      <c r="N80" s="29"/>
      <c r="O80" s="29"/>
      <c r="P80" s="11"/>
      <c r="Q80" s="1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12" t="s">
        <v>0</v>
      </c>
      <c r="B81" s="13" t="s">
        <v>7</v>
      </c>
      <c r="C81" s="14" t="str">
        <f t="shared" si="2"/>
        <v>✘</v>
      </c>
      <c r="D81" s="13" t="s">
        <v>7</v>
      </c>
      <c r="E81" s="50">
        <v>31</v>
      </c>
      <c r="F81" s="103" t="s">
        <v>181</v>
      </c>
      <c r="G81" s="16" t="s">
        <v>53</v>
      </c>
      <c r="H81" s="103" t="s">
        <v>182</v>
      </c>
      <c r="I81" s="65">
        <v>43843.402777777781</v>
      </c>
      <c r="J81" s="65">
        <v>43843.44027777778</v>
      </c>
      <c r="K81" s="17">
        <f t="shared" si="1"/>
        <v>3.7499999998544808E-2</v>
      </c>
      <c r="L81" s="18" t="s">
        <v>183</v>
      </c>
      <c r="M81" s="103"/>
      <c r="N81" s="29"/>
      <c r="O81" s="29"/>
      <c r="P81" s="11"/>
      <c r="Q81" s="1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12" t="s">
        <v>0</v>
      </c>
      <c r="B82" s="13" t="s">
        <v>7</v>
      </c>
      <c r="C82" s="14" t="str">
        <f t="shared" si="2"/>
        <v>✘</v>
      </c>
      <c r="D82" s="13" t="s">
        <v>7</v>
      </c>
      <c r="E82" s="50" t="s">
        <v>184</v>
      </c>
      <c r="F82" s="103" t="s">
        <v>185</v>
      </c>
      <c r="G82" s="16" t="s">
        <v>9</v>
      </c>
      <c r="H82" s="103" t="s">
        <v>186</v>
      </c>
      <c r="I82" s="65">
        <v>43752.767361111109</v>
      </c>
      <c r="J82" s="65">
        <v>43752.802083333336</v>
      </c>
      <c r="K82" s="17">
        <f t="shared" si="1"/>
        <v>3.4722222226264421E-2</v>
      </c>
      <c r="L82" s="18" t="s">
        <v>187</v>
      </c>
      <c r="M82" s="103"/>
      <c r="N82" s="29"/>
      <c r="O82" s="29"/>
      <c r="P82" s="11"/>
      <c r="Q82" s="1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12" t="s">
        <v>0</v>
      </c>
      <c r="B83" s="13" t="s">
        <v>7</v>
      </c>
      <c r="C83" s="14" t="str">
        <f t="shared" si="2"/>
        <v>✘</v>
      </c>
      <c r="D83" s="13" t="s">
        <v>7</v>
      </c>
      <c r="E83" s="50" t="s">
        <v>188</v>
      </c>
      <c r="F83" s="103" t="s">
        <v>189</v>
      </c>
      <c r="G83" s="16" t="s">
        <v>9</v>
      </c>
      <c r="H83" s="103" t="s">
        <v>190</v>
      </c>
      <c r="I83" s="65">
        <v>43749.78125</v>
      </c>
      <c r="J83" s="65">
        <v>43749.793749999997</v>
      </c>
      <c r="K83" s="17">
        <f t="shared" si="1"/>
        <v>1.2499999997089617E-2</v>
      </c>
      <c r="L83" s="18" t="s">
        <v>191</v>
      </c>
      <c r="M83" s="103"/>
      <c r="N83" s="29"/>
      <c r="O83" s="29"/>
      <c r="P83" s="11"/>
      <c r="Q83" s="1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12" t="s">
        <v>0</v>
      </c>
      <c r="B84" s="13" t="s">
        <v>7</v>
      </c>
      <c r="C84" s="14" t="str">
        <f t="shared" si="2"/>
        <v>✘</v>
      </c>
      <c r="D84" s="14" t="s">
        <v>22</v>
      </c>
      <c r="E84" s="47" t="s">
        <v>192</v>
      </c>
      <c r="F84" s="48" t="s">
        <v>193</v>
      </c>
      <c r="G84" s="48" t="s">
        <v>56</v>
      </c>
      <c r="H84" s="48" t="s">
        <v>189</v>
      </c>
      <c r="I84" s="65"/>
      <c r="J84" s="65"/>
      <c r="K84" s="17">
        <f t="shared" si="1"/>
        <v>0</v>
      </c>
      <c r="L84" s="103"/>
      <c r="M84" s="103"/>
      <c r="N84" s="29"/>
      <c r="O84" s="29"/>
      <c r="P84" s="11"/>
      <c r="Q84" s="1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12" t="s">
        <v>0</v>
      </c>
      <c r="B85" s="13" t="s">
        <v>7</v>
      </c>
      <c r="C85" s="14" t="str">
        <f t="shared" si="2"/>
        <v>✘</v>
      </c>
      <c r="D85" s="14" t="s">
        <v>22</v>
      </c>
      <c r="E85" s="47">
        <v>32</v>
      </c>
      <c r="F85" s="48" t="s">
        <v>194</v>
      </c>
      <c r="G85" s="16" t="s">
        <v>9</v>
      </c>
      <c r="H85" s="48" t="s">
        <v>186</v>
      </c>
      <c r="I85" s="65"/>
      <c r="J85" s="65"/>
      <c r="K85" s="17">
        <f t="shared" si="1"/>
        <v>0</v>
      </c>
      <c r="L85" s="103"/>
      <c r="M85" s="103"/>
      <c r="N85" s="29"/>
      <c r="O85" s="29"/>
      <c r="P85" s="11"/>
      <c r="Q85" s="1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12" t="s">
        <v>0</v>
      </c>
      <c r="B86" s="13" t="s">
        <v>7</v>
      </c>
      <c r="C86" s="14" t="str">
        <f t="shared" si="2"/>
        <v>✘</v>
      </c>
      <c r="D86" s="13" t="s">
        <v>7</v>
      </c>
      <c r="E86" s="47" t="s">
        <v>195</v>
      </c>
      <c r="F86" s="48" t="s">
        <v>77</v>
      </c>
      <c r="G86" s="16" t="s">
        <v>9</v>
      </c>
      <c r="H86" s="48" t="s">
        <v>196</v>
      </c>
      <c r="I86" s="65">
        <v>43753.8125</v>
      </c>
      <c r="J86" s="65">
        <v>43753.847916666666</v>
      </c>
      <c r="K86" s="17">
        <f t="shared" si="1"/>
        <v>3.5416666665696539E-2</v>
      </c>
      <c r="L86" s="18" t="s">
        <v>197</v>
      </c>
      <c r="M86" s="103"/>
      <c r="N86" s="29"/>
      <c r="O86" s="29"/>
      <c r="P86" s="11"/>
      <c r="Q86" s="1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12" t="s">
        <v>0</v>
      </c>
      <c r="B87" s="13" t="s">
        <v>7</v>
      </c>
      <c r="C87" s="14" t="str">
        <f t="shared" si="2"/>
        <v>✘</v>
      </c>
      <c r="D87" s="14" t="s">
        <v>22</v>
      </c>
      <c r="E87" s="47" t="s">
        <v>198</v>
      </c>
      <c r="F87" s="48" t="s">
        <v>189</v>
      </c>
      <c r="G87" s="48" t="s">
        <v>53</v>
      </c>
      <c r="H87" s="48" t="s">
        <v>196</v>
      </c>
      <c r="I87" s="65"/>
      <c r="J87" s="65"/>
      <c r="K87" s="17">
        <f t="shared" si="1"/>
        <v>0</v>
      </c>
      <c r="L87" s="103"/>
      <c r="M87" s="103"/>
      <c r="N87" s="29"/>
      <c r="O87" s="29"/>
      <c r="P87" s="11"/>
      <c r="Q87" s="1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12" t="s">
        <v>0</v>
      </c>
      <c r="B88" s="13" t="s">
        <v>7</v>
      </c>
      <c r="C88" s="14" t="str">
        <f t="shared" si="2"/>
        <v>✘</v>
      </c>
      <c r="D88" s="14" t="s">
        <v>22</v>
      </c>
      <c r="E88" s="47" t="s">
        <v>199</v>
      </c>
      <c r="F88" s="48" t="s">
        <v>200</v>
      </c>
      <c r="G88" s="16" t="s">
        <v>9</v>
      </c>
      <c r="H88" s="48" t="s">
        <v>201</v>
      </c>
      <c r="I88" s="65"/>
      <c r="J88" s="65"/>
      <c r="K88" s="17">
        <f t="shared" si="1"/>
        <v>0</v>
      </c>
      <c r="L88" s="103"/>
      <c r="M88" s="103"/>
      <c r="N88" s="29"/>
      <c r="O88" s="29"/>
      <c r="P88" s="11"/>
      <c r="Q88" s="1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12" t="s">
        <v>0</v>
      </c>
      <c r="B89" s="13" t="s">
        <v>7</v>
      </c>
      <c r="C89" s="14" t="str">
        <f t="shared" si="2"/>
        <v>✘</v>
      </c>
      <c r="D89" s="14" t="s">
        <v>22</v>
      </c>
      <c r="E89" s="47">
        <v>33</v>
      </c>
      <c r="F89" s="48" t="s">
        <v>181</v>
      </c>
      <c r="G89" s="16" t="s">
        <v>9</v>
      </c>
      <c r="H89" s="48" t="s">
        <v>144</v>
      </c>
      <c r="I89" s="65"/>
      <c r="J89" s="65"/>
      <c r="K89" s="17">
        <f t="shared" si="1"/>
        <v>0</v>
      </c>
      <c r="L89" s="103"/>
      <c r="M89" s="103"/>
      <c r="N89" s="29"/>
      <c r="O89" s="29"/>
      <c r="P89" s="11"/>
      <c r="Q89" s="1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12" t="s">
        <v>0</v>
      </c>
      <c r="B90" s="13" t="s">
        <v>7</v>
      </c>
      <c r="C90" s="14" t="str">
        <f t="shared" si="2"/>
        <v>✘</v>
      </c>
      <c r="D90" s="14" t="s">
        <v>22</v>
      </c>
      <c r="E90" s="47" t="s">
        <v>202</v>
      </c>
      <c r="F90" s="48" t="s">
        <v>203</v>
      </c>
      <c r="G90" s="16" t="s">
        <v>9</v>
      </c>
      <c r="H90" s="48" t="s">
        <v>157</v>
      </c>
      <c r="I90" s="65"/>
      <c r="J90" s="65"/>
      <c r="K90" s="17">
        <f t="shared" si="1"/>
        <v>0</v>
      </c>
      <c r="L90" s="103"/>
      <c r="M90" s="103"/>
      <c r="N90" s="29"/>
      <c r="O90" s="29"/>
      <c r="P90" s="11"/>
      <c r="Q90" s="1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12" t="s">
        <v>0</v>
      </c>
      <c r="B91" s="13" t="s">
        <v>7</v>
      </c>
      <c r="C91" s="14" t="str">
        <f t="shared" si="2"/>
        <v>✘</v>
      </c>
      <c r="D91" s="13" t="s">
        <v>7</v>
      </c>
      <c r="E91" s="47">
        <v>34</v>
      </c>
      <c r="F91" s="48" t="s">
        <v>204</v>
      </c>
      <c r="G91" s="16" t="s">
        <v>9</v>
      </c>
      <c r="H91" s="48" t="s">
        <v>205</v>
      </c>
      <c r="I91" s="65">
        <v>43734.881944444445</v>
      </c>
      <c r="J91" s="65">
        <v>43734.912499999999</v>
      </c>
      <c r="K91" s="17">
        <f t="shared" si="1"/>
        <v>3.0555555553291924E-2</v>
      </c>
      <c r="L91" s="18" t="s">
        <v>206</v>
      </c>
      <c r="M91" s="103"/>
      <c r="N91" s="29"/>
      <c r="O91" s="29"/>
      <c r="P91" s="11"/>
      <c r="Q91" s="1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12" t="s">
        <v>0</v>
      </c>
      <c r="B92" s="13" t="s">
        <v>7</v>
      </c>
      <c r="C92" s="14" t="str">
        <f t="shared" si="2"/>
        <v>✘</v>
      </c>
      <c r="D92" s="14" t="s">
        <v>22</v>
      </c>
      <c r="E92" s="47" t="s">
        <v>207</v>
      </c>
      <c r="F92" s="48" t="s">
        <v>205</v>
      </c>
      <c r="G92" s="48" t="s">
        <v>53</v>
      </c>
      <c r="H92" s="48" t="s">
        <v>208</v>
      </c>
      <c r="I92" s="65"/>
      <c r="J92" s="65"/>
      <c r="K92" s="17">
        <f t="shared" si="1"/>
        <v>0</v>
      </c>
      <c r="L92" s="103"/>
      <c r="M92" s="103"/>
      <c r="N92" s="29"/>
      <c r="O92" s="29"/>
      <c r="P92" s="11"/>
      <c r="Q92" s="1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12" t="s">
        <v>0</v>
      </c>
      <c r="B93" s="13" t="s">
        <v>7</v>
      </c>
      <c r="C93" s="14" t="str">
        <f t="shared" si="2"/>
        <v>✘</v>
      </c>
      <c r="D93" s="13" t="s">
        <v>7</v>
      </c>
      <c r="E93" s="47" t="s">
        <v>209</v>
      </c>
      <c r="F93" s="48" t="s">
        <v>210</v>
      </c>
      <c r="G93" s="16" t="s">
        <v>9</v>
      </c>
      <c r="H93" s="48" t="s">
        <v>133</v>
      </c>
      <c r="I93" s="65">
        <v>43736.402083333334</v>
      </c>
      <c r="J93" s="65">
        <v>43736.444444444445</v>
      </c>
      <c r="K93" s="17">
        <f t="shared" si="1"/>
        <v>4.2361111110949423E-2</v>
      </c>
      <c r="L93" s="18" t="s">
        <v>211</v>
      </c>
      <c r="M93" s="103"/>
      <c r="N93" s="29"/>
      <c r="O93" s="29"/>
      <c r="P93" s="11"/>
      <c r="Q93" s="1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12" t="s">
        <v>0</v>
      </c>
      <c r="B94" s="13" t="s">
        <v>7</v>
      </c>
      <c r="C94" s="14" t="str">
        <f t="shared" si="2"/>
        <v>✘</v>
      </c>
      <c r="D94" s="13" t="s">
        <v>7</v>
      </c>
      <c r="E94" s="47" t="s">
        <v>212</v>
      </c>
      <c r="F94" s="48" t="s">
        <v>210</v>
      </c>
      <c r="G94" s="16" t="s">
        <v>9</v>
      </c>
      <c r="H94" s="48" t="s">
        <v>133</v>
      </c>
      <c r="I94" s="65">
        <v>43841.777777777781</v>
      </c>
      <c r="J94" s="65">
        <v>43841.820138888892</v>
      </c>
      <c r="K94" s="17">
        <f t="shared" si="1"/>
        <v>4.2361111110949423E-2</v>
      </c>
      <c r="L94" s="18" t="s">
        <v>213</v>
      </c>
      <c r="M94" s="103"/>
      <c r="N94" s="29"/>
      <c r="O94" s="29"/>
      <c r="P94" s="11"/>
      <c r="Q94" s="1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12" t="s">
        <v>0</v>
      </c>
      <c r="B95" s="13" t="s">
        <v>7</v>
      </c>
      <c r="C95" s="14" t="str">
        <f t="shared" si="2"/>
        <v>✘</v>
      </c>
      <c r="D95" s="13" t="s">
        <v>7</v>
      </c>
      <c r="E95" s="47">
        <v>36</v>
      </c>
      <c r="F95" s="48" t="s">
        <v>181</v>
      </c>
      <c r="G95" s="48" t="s">
        <v>53</v>
      </c>
      <c r="H95" s="48" t="s">
        <v>214</v>
      </c>
      <c r="I95" s="65">
        <v>43774.795138888891</v>
      </c>
      <c r="J95" s="65">
        <v>43774.824999999997</v>
      </c>
      <c r="K95" s="17">
        <f t="shared" si="1"/>
        <v>2.9861111106583849E-2</v>
      </c>
      <c r="L95" s="18" t="s">
        <v>215</v>
      </c>
      <c r="M95" s="103"/>
      <c r="N95" s="29"/>
      <c r="O95" s="29"/>
      <c r="P95" s="11"/>
      <c r="Q95" s="1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12" t="s">
        <v>0</v>
      </c>
      <c r="B96" s="13" t="s">
        <v>7</v>
      </c>
      <c r="C96" s="14" t="str">
        <f t="shared" si="2"/>
        <v>✘</v>
      </c>
      <c r="D96" s="14" t="s">
        <v>22</v>
      </c>
      <c r="E96" s="47" t="s">
        <v>216</v>
      </c>
      <c r="F96" s="48" t="s">
        <v>214</v>
      </c>
      <c r="G96" s="16" t="s">
        <v>9</v>
      </c>
      <c r="H96" s="48" t="s">
        <v>124</v>
      </c>
      <c r="I96" s="65"/>
      <c r="J96" s="65"/>
      <c r="K96" s="17">
        <f t="shared" si="1"/>
        <v>0</v>
      </c>
      <c r="L96" s="103"/>
      <c r="M96" s="103"/>
      <c r="N96" s="29"/>
      <c r="O96" s="29"/>
      <c r="P96" s="11"/>
      <c r="Q96" s="1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12" t="s">
        <v>0</v>
      </c>
      <c r="B97" s="13" t="s">
        <v>7</v>
      </c>
      <c r="C97" s="14" t="str">
        <f t="shared" si="2"/>
        <v>✘</v>
      </c>
      <c r="D97" s="13" t="s">
        <v>7</v>
      </c>
      <c r="E97" s="47" t="s">
        <v>217</v>
      </c>
      <c r="F97" s="48" t="s">
        <v>214</v>
      </c>
      <c r="G97" s="16" t="s">
        <v>9</v>
      </c>
      <c r="H97" s="48" t="s">
        <v>218</v>
      </c>
      <c r="I97" s="65">
        <v>43946.822916666664</v>
      </c>
      <c r="J97" s="65">
        <v>43946.863888888889</v>
      </c>
      <c r="K97" s="17">
        <f t="shared" si="1"/>
        <v>4.0972222224809229E-2</v>
      </c>
      <c r="L97" s="18" t="s">
        <v>219</v>
      </c>
      <c r="M97" s="103"/>
      <c r="N97" s="29"/>
      <c r="O97" s="29"/>
      <c r="P97" s="11"/>
      <c r="Q97" s="1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12" t="s">
        <v>0</v>
      </c>
      <c r="B98" s="13" t="s">
        <v>7</v>
      </c>
      <c r="C98" s="14" t="str">
        <f t="shared" si="2"/>
        <v>✘</v>
      </c>
      <c r="D98" s="13" t="s">
        <v>7</v>
      </c>
      <c r="E98" s="47" t="s">
        <v>220</v>
      </c>
      <c r="F98" s="48" t="s">
        <v>214</v>
      </c>
      <c r="G98" s="16" t="s">
        <v>9</v>
      </c>
      <c r="H98" s="48" t="s">
        <v>189</v>
      </c>
      <c r="I98" s="65">
        <v>43766.777777777781</v>
      </c>
      <c r="J98" s="65">
        <v>43766.78402777778</v>
      </c>
      <c r="K98" s="17">
        <f t="shared" si="1"/>
        <v>6.2499999985448085E-3</v>
      </c>
      <c r="L98" s="18" t="s">
        <v>221</v>
      </c>
      <c r="M98" s="103"/>
      <c r="N98" s="29"/>
      <c r="O98" s="29"/>
      <c r="P98" s="11"/>
      <c r="Q98" s="1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12" t="s">
        <v>0</v>
      </c>
      <c r="B99" s="13" t="s">
        <v>7</v>
      </c>
      <c r="C99" s="14" t="str">
        <f t="shared" si="2"/>
        <v>✘</v>
      </c>
      <c r="D99" s="14" t="s">
        <v>22</v>
      </c>
      <c r="E99" s="47" t="s">
        <v>222</v>
      </c>
      <c r="F99" s="48" t="s">
        <v>223</v>
      </c>
      <c r="G99" s="48" t="s">
        <v>56</v>
      </c>
      <c r="H99" s="48" t="s">
        <v>194</v>
      </c>
      <c r="I99" s="49"/>
      <c r="J99" s="49"/>
      <c r="K99" s="17">
        <f t="shared" si="1"/>
        <v>0</v>
      </c>
      <c r="L99" s="103"/>
      <c r="M99" s="103" t="s">
        <v>94</v>
      </c>
      <c r="N99" s="29"/>
      <c r="O99" s="29"/>
      <c r="P99" s="11"/>
      <c r="Q99" s="1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12" t="s">
        <v>0</v>
      </c>
      <c r="B100" s="13" t="s">
        <v>7</v>
      </c>
      <c r="C100" s="14" t="str">
        <f t="shared" si="2"/>
        <v>✘</v>
      </c>
      <c r="D100" s="14" t="s">
        <v>22</v>
      </c>
      <c r="E100" s="47" t="s">
        <v>224</v>
      </c>
      <c r="F100" s="48" t="s">
        <v>214</v>
      </c>
      <c r="G100" s="48" t="s">
        <v>56</v>
      </c>
      <c r="H100" s="48" t="s">
        <v>108</v>
      </c>
      <c r="I100" s="65"/>
      <c r="J100" s="65"/>
      <c r="K100" s="17">
        <f t="shared" si="1"/>
        <v>0</v>
      </c>
      <c r="L100" s="103"/>
      <c r="M100" s="103"/>
      <c r="N100" s="29"/>
      <c r="O100" s="29"/>
      <c r="P100" s="11"/>
      <c r="Q100" s="1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12" t="s">
        <v>0</v>
      </c>
      <c r="B101" s="13" t="s">
        <v>7</v>
      </c>
      <c r="C101" s="14" t="str">
        <f t="shared" si="2"/>
        <v>✘</v>
      </c>
      <c r="D101" s="14" t="s">
        <v>22</v>
      </c>
      <c r="E101" s="47">
        <v>37</v>
      </c>
      <c r="F101" s="48" t="s">
        <v>204</v>
      </c>
      <c r="G101" s="16" t="s">
        <v>9</v>
      </c>
      <c r="H101" s="48" t="s">
        <v>186</v>
      </c>
      <c r="I101" s="65"/>
      <c r="J101" s="65"/>
      <c r="K101" s="17">
        <f t="shared" si="1"/>
        <v>0</v>
      </c>
      <c r="L101" s="103"/>
      <c r="M101" s="103"/>
      <c r="N101" s="29"/>
      <c r="O101" s="29"/>
      <c r="P101" s="11"/>
      <c r="Q101" s="1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12" t="s">
        <v>0</v>
      </c>
      <c r="B102" s="13" t="s">
        <v>7</v>
      </c>
      <c r="C102" s="14" t="str">
        <f t="shared" si="2"/>
        <v>✘</v>
      </c>
      <c r="D102" s="13" t="s">
        <v>7</v>
      </c>
      <c r="E102" s="47" t="s">
        <v>225</v>
      </c>
      <c r="F102" s="48" t="s">
        <v>226</v>
      </c>
      <c r="G102" s="48" t="s">
        <v>53</v>
      </c>
      <c r="H102" s="48" t="s">
        <v>204</v>
      </c>
      <c r="I102" s="65">
        <v>43904.59375</v>
      </c>
      <c r="J102" s="65">
        <v>43904.603472222225</v>
      </c>
      <c r="K102" s="17">
        <f t="shared" si="1"/>
        <v>9.7222222248092294E-3</v>
      </c>
      <c r="L102" s="18" t="s">
        <v>227</v>
      </c>
      <c r="M102" s="103"/>
      <c r="N102" s="29"/>
      <c r="O102" s="29"/>
      <c r="P102" s="11"/>
      <c r="Q102" s="1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12" t="s">
        <v>0</v>
      </c>
      <c r="B103" s="13" t="s">
        <v>7</v>
      </c>
      <c r="C103" s="14" t="str">
        <f t="shared" si="2"/>
        <v>✘</v>
      </c>
      <c r="D103" s="13" t="s">
        <v>7</v>
      </c>
      <c r="E103" s="47">
        <v>38</v>
      </c>
      <c r="F103" s="48" t="s">
        <v>228</v>
      </c>
      <c r="G103" s="16" t="s">
        <v>9</v>
      </c>
      <c r="H103" s="48" t="s">
        <v>153</v>
      </c>
      <c r="I103" s="65">
        <v>43834.652083333334</v>
      </c>
      <c r="J103" s="65">
        <v>43834.695138888892</v>
      </c>
      <c r="K103" s="17">
        <f t="shared" si="1"/>
        <v>4.3055555557657499E-2</v>
      </c>
      <c r="L103" s="18" t="s">
        <v>229</v>
      </c>
      <c r="M103" s="103"/>
      <c r="N103" s="29"/>
      <c r="O103" s="29"/>
      <c r="P103" s="11"/>
      <c r="Q103" s="1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12" t="s">
        <v>0</v>
      </c>
      <c r="B104" s="13" t="s">
        <v>7</v>
      </c>
      <c r="C104" s="14" t="str">
        <f t="shared" si="2"/>
        <v>✘</v>
      </c>
      <c r="D104" s="13" t="s">
        <v>7</v>
      </c>
      <c r="E104" s="47" t="s">
        <v>230</v>
      </c>
      <c r="F104" s="48" t="s">
        <v>231</v>
      </c>
      <c r="G104" s="16" t="s">
        <v>9</v>
      </c>
      <c r="H104" s="48" t="s">
        <v>25</v>
      </c>
      <c r="I104" s="65">
        <v>43859.802083333336</v>
      </c>
      <c r="J104" s="65">
        <v>43859.816666666666</v>
      </c>
      <c r="K104" s="17">
        <f t="shared" si="1"/>
        <v>1.4583333329937886E-2</v>
      </c>
      <c r="L104" s="18" t="s">
        <v>232</v>
      </c>
      <c r="M104" s="103"/>
      <c r="N104" s="29"/>
      <c r="O104" s="29"/>
      <c r="P104" s="11"/>
      <c r="Q104" s="1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12" t="s">
        <v>0</v>
      </c>
      <c r="B105" s="13" t="s">
        <v>7</v>
      </c>
      <c r="C105" s="14" t="str">
        <f t="shared" si="2"/>
        <v>✘</v>
      </c>
      <c r="D105" s="13" t="s">
        <v>7</v>
      </c>
      <c r="E105" s="47" t="s">
        <v>233</v>
      </c>
      <c r="F105" s="48" t="s">
        <v>234</v>
      </c>
      <c r="G105" s="16" t="s">
        <v>9</v>
      </c>
      <c r="H105" s="48" t="s">
        <v>231</v>
      </c>
      <c r="I105" s="65">
        <v>43859.760416666664</v>
      </c>
      <c r="J105" s="65">
        <v>43859.792361111111</v>
      </c>
      <c r="K105" s="17">
        <f t="shared" si="1"/>
        <v>3.1944444446708076E-2</v>
      </c>
      <c r="L105" s="18" t="s">
        <v>235</v>
      </c>
      <c r="M105" s="103"/>
      <c r="N105" s="29"/>
      <c r="O105" s="29"/>
      <c r="P105" s="11"/>
      <c r="Q105" s="1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12" t="s">
        <v>0</v>
      </c>
      <c r="B106" s="13" t="s">
        <v>7</v>
      </c>
      <c r="C106" s="14" t="str">
        <f t="shared" si="2"/>
        <v>✘</v>
      </c>
      <c r="D106" s="14" t="s">
        <v>22</v>
      </c>
      <c r="E106" s="47" t="s">
        <v>236</v>
      </c>
      <c r="F106" s="48" t="s">
        <v>204</v>
      </c>
      <c r="G106" s="48" t="s">
        <v>56</v>
      </c>
      <c r="H106" s="48" t="s">
        <v>153</v>
      </c>
      <c r="I106" s="65"/>
      <c r="J106" s="65"/>
      <c r="K106" s="17">
        <f t="shared" si="1"/>
        <v>0</v>
      </c>
      <c r="L106" s="103"/>
      <c r="M106" s="103"/>
      <c r="N106" s="29"/>
      <c r="O106" s="29"/>
      <c r="P106" s="11"/>
      <c r="Q106" s="1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12" t="s">
        <v>0</v>
      </c>
      <c r="B107" s="13" t="s">
        <v>7</v>
      </c>
      <c r="C107" s="14" t="str">
        <f t="shared" si="2"/>
        <v>✘</v>
      </c>
      <c r="D107" s="13" t="s">
        <v>7</v>
      </c>
      <c r="E107" s="47" t="s">
        <v>237</v>
      </c>
      <c r="F107" s="48" t="s">
        <v>189</v>
      </c>
      <c r="G107" s="16" t="s">
        <v>9</v>
      </c>
      <c r="H107" s="48" t="s">
        <v>238</v>
      </c>
      <c r="I107" s="65">
        <v>43925.605555555558</v>
      </c>
      <c r="J107" s="65">
        <v>43925.613194444442</v>
      </c>
      <c r="K107" s="17">
        <f t="shared" si="1"/>
        <v>7.6388888846850023E-3</v>
      </c>
      <c r="L107" s="18" t="s">
        <v>239</v>
      </c>
      <c r="M107" s="103"/>
      <c r="N107" s="29"/>
      <c r="O107" s="29"/>
      <c r="P107" s="11"/>
      <c r="Q107" s="1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12" t="s">
        <v>0</v>
      </c>
      <c r="B108" s="13" t="s">
        <v>7</v>
      </c>
      <c r="C108" s="14" t="str">
        <f t="shared" si="2"/>
        <v>✘</v>
      </c>
      <c r="D108" s="13" t="s">
        <v>7</v>
      </c>
      <c r="E108" s="47" t="s">
        <v>240</v>
      </c>
      <c r="F108" s="48" t="s">
        <v>181</v>
      </c>
      <c r="G108" s="48" t="s">
        <v>53</v>
      </c>
      <c r="H108" s="48" t="s">
        <v>179</v>
      </c>
      <c r="I108" s="65">
        <v>43843.368055555555</v>
      </c>
      <c r="J108" s="65">
        <v>43843.400694444441</v>
      </c>
      <c r="K108" s="17">
        <f t="shared" si="1"/>
        <v>3.2638888886140194E-2</v>
      </c>
      <c r="L108" s="18" t="s">
        <v>241</v>
      </c>
      <c r="M108" s="103"/>
      <c r="N108" s="29"/>
      <c r="O108" s="29"/>
      <c r="P108" s="11"/>
      <c r="Q108" s="1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12" t="s">
        <v>0</v>
      </c>
      <c r="B109" s="13" t="s">
        <v>7</v>
      </c>
      <c r="C109" s="14" t="str">
        <f t="shared" si="2"/>
        <v>✘</v>
      </c>
      <c r="D109" s="14" t="s">
        <v>22</v>
      </c>
      <c r="E109" s="47" t="s">
        <v>242</v>
      </c>
      <c r="F109" s="48" t="s">
        <v>179</v>
      </c>
      <c r="G109" s="48" t="s">
        <v>53</v>
      </c>
      <c r="H109" s="48" t="s">
        <v>208</v>
      </c>
      <c r="I109" s="65"/>
      <c r="J109" s="65"/>
      <c r="K109" s="17">
        <f t="shared" si="1"/>
        <v>0</v>
      </c>
      <c r="L109" s="103"/>
      <c r="M109" s="103"/>
      <c r="N109" s="29"/>
      <c r="O109" s="29"/>
      <c r="P109" s="11"/>
      <c r="Q109" s="1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12" t="s">
        <v>0</v>
      </c>
      <c r="B110" s="13" t="s">
        <v>7</v>
      </c>
      <c r="C110" s="14" t="str">
        <f t="shared" si="2"/>
        <v>✘</v>
      </c>
      <c r="D110" s="14" t="s">
        <v>22</v>
      </c>
      <c r="E110" s="47">
        <v>40</v>
      </c>
      <c r="F110" s="48" t="s">
        <v>243</v>
      </c>
      <c r="G110" s="16" t="s">
        <v>9</v>
      </c>
      <c r="H110" s="48" t="s">
        <v>244</v>
      </c>
      <c r="I110" s="65"/>
      <c r="J110" s="65"/>
      <c r="K110" s="17">
        <f t="shared" si="1"/>
        <v>0</v>
      </c>
      <c r="L110" s="103"/>
      <c r="M110" s="103"/>
      <c r="N110" s="29"/>
      <c r="O110" s="29"/>
      <c r="P110" s="11"/>
      <c r="Q110" s="1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12" t="s">
        <v>0</v>
      </c>
      <c r="B111" s="13" t="s">
        <v>7</v>
      </c>
      <c r="C111" s="14" t="str">
        <f t="shared" si="2"/>
        <v>✘</v>
      </c>
      <c r="D111" s="14" t="s">
        <v>22</v>
      </c>
      <c r="E111" s="47" t="s">
        <v>245</v>
      </c>
      <c r="F111" s="16" t="s">
        <v>226</v>
      </c>
      <c r="G111" s="16" t="s">
        <v>9</v>
      </c>
      <c r="H111" s="48" t="s">
        <v>172</v>
      </c>
      <c r="I111" s="65"/>
      <c r="J111" s="65"/>
      <c r="K111" s="17">
        <f t="shared" si="1"/>
        <v>0</v>
      </c>
      <c r="L111" s="103"/>
      <c r="M111" s="103"/>
      <c r="N111" s="29"/>
      <c r="O111" s="29"/>
      <c r="P111" s="11"/>
      <c r="Q111" s="1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12" t="s">
        <v>0</v>
      </c>
      <c r="B112" s="13" t="s">
        <v>7</v>
      </c>
      <c r="C112" s="14" t="str">
        <f t="shared" si="2"/>
        <v>✘</v>
      </c>
      <c r="D112" s="13" t="s">
        <v>7</v>
      </c>
      <c r="E112" s="47" t="s">
        <v>246</v>
      </c>
      <c r="F112" s="48" t="s">
        <v>194</v>
      </c>
      <c r="G112" s="16" t="s">
        <v>9</v>
      </c>
      <c r="H112" s="48" t="s">
        <v>118</v>
      </c>
      <c r="I112" s="65">
        <v>43736.753472222219</v>
      </c>
      <c r="J112" s="65">
        <v>43736.800694444442</v>
      </c>
      <c r="K112" s="17">
        <f t="shared" si="1"/>
        <v>4.7222222223354038E-2</v>
      </c>
      <c r="L112" s="18" t="s">
        <v>247</v>
      </c>
      <c r="M112" s="103"/>
      <c r="N112" s="29"/>
      <c r="O112" s="29"/>
      <c r="P112" s="11"/>
      <c r="Q112" s="1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12" t="s">
        <v>0</v>
      </c>
      <c r="B113" s="13" t="s">
        <v>7</v>
      </c>
      <c r="C113" s="14" t="str">
        <f t="shared" si="2"/>
        <v>✘</v>
      </c>
      <c r="D113" s="14" t="s">
        <v>22</v>
      </c>
      <c r="E113" s="47" t="s">
        <v>248</v>
      </c>
      <c r="F113" s="48" t="s">
        <v>249</v>
      </c>
      <c r="G113" s="48" t="s">
        <v>56</v>
      </c>
      <c r="H113" s="48" t="s">
        <v>250</v>
      </c>
      <c r="I113" s="65"/>
      <c r="J113" s="65"/>
      <c r="K113" s="17">
        <f t="shared" si="1"/>
        <v>0</v>
      </c>
      <c r="L113" s="103"/>
      <c r="M113" s="103"/>
      <c r="N113" s="29"/>
      <c r="O113" s="29"/>
      <c r="P113" s="11"/>
      <c r="Q113" s="1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12" t="s">
        <v>0</v>
      </c>
      <c r="B114" s="13" t="s">
        <v>7</v>
      </c>
      <c r="C114" s="14" t="str">
        <f t="shared" si="2"/>
        <v>✘</v>
      </c>
      <c r="D114" s="13" t="s">
        <v>7</v>
      </c>
      <c r="E114" s="47" t="s">
        <v>251</v>
      </c>
      <c r="F114" s="48" t="s">
        <v>252</v>
      </c>
      <c r="G114" s="16" t="s">
        <v>9</v>
      </c>
      <c r="H114" s="48" t="s">
        <v>253</v>
      </c>
      <c r="I114" s="65">
        <v>43813.409722222219</v>
      </c>
      <c r="J114" s="65">
        <v>43813.448611111111</v>
      </c>
      <c r="K114" s="17">
        <f t="shared" si="1"/>
        <v>3.888888889196096E-2</v>
      </c>
      <c r="L114" s="18" t="s">
        <v>254</v>
      </c>
      <c r="M114" s="103"/>
      <c r="N114" s="29"/>
      <c r="O114" s="29"/>
      <c r="P114" s="11"/>
      <c r="Q114" s="1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12" t="s">
        <v>0</v>
      </c>
      <c r="B115" s="13" t="s">
        <v>7</v>
      </c>
      <c r="C115" s="14" t="str">
        <f t="shared" si="2"/>
        <v>✘</v>
      </c>
      <c r="D115" s="13" t="s">
        <v>7</v>
      </c>
      <c r="E115" s="47">
        <v>41</v>
      </c>
      <c r="F115" s="48" t="s">
        <v>255</v>
      </c>
      <c r="G115" s="16" t="s">
        <v>9</v>
      </c>
      <c r="H115" s="48" t="s">
        <v>34</v>
      </c>
      <c r="I115" s="65">
        <v>43827.554861111108</v>
      </c>
      <c r="J115" s="65">
        <v>43827.616666666669</v>
      </c>
      <c r="K115" s="17">
        <f t="shared" si="1"/>
        <v>6.1805555560567882E-2</v>
      </c>
      <c r="L115" s="18" t="s">
        <v>256</v>
      </c>
      <c r="M115" s="103"/>
      <c r="N115" s="29"/>
      <c r="O115" s="29"/>
      <c r="P115" s="11"/>
      <c r="Q115" s="1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12" t="s">
        <v>0</v>
      </c>
      <c r="B116" s="13" t="s">
        <v>7</v>
      </c>
      <c r="C116" s="14" t="str">
        <f t="shared" si="2"/>
        <v>✘</v>
      </c>
      <c r="D116" s="14" t="s">
        <v>22</v>
      </c>
      <c r="E116" s="47" t="s">
        <v>257</v>
      </c>
      <c r="F116" s="48" t="s">
        <v>258</v>
      </c>
      <c r="G116" s="16" t="s">
        <v>9</v>
      </c>
      <c r="H116" s="48" t="s">
        <v>133</v>
      </c>
      <c r="I116" s="65"/>
      <c r="J116" s="65"/>
      <c r="K116" s="17">
        <f t="shared" si="1"/>
        <v>0</v>
      </c>
      <c r="L116" s="103"/>
      <c r="M116" s="103"/>
      <c r="N116" s="29"/>
      <c r="O116" s="29"/>
      <c r="P116" s="11"/>
      <c r="Q116" s="1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12" t="s">
        <v>0</v>
      </c>
      <c r="B117" s="13" t="s">
        <v>7</v>
      </c>
      <c r="C117" s="14" t="str">
        <f t="shared" si="2"/>
        <v>✘</v>
      </c>
      <c r="D117" s="13" t="s">
        <v>7</v>
      </c>
      <c r="E117" s="47" t="s">
        <v>259</v>
      </c>
      <c r="F117" s="48" t="s">
        <v>258</v>
      </c>
      <c r="G117" s="16" t="s">
        <v>9</v>
      </c>
      <c r="H117" s="48" t="s">
        <v>208</v>
      </c>
      <c r="I117" s="65">
        <v>44009.486111111109</v>
      </c>
      <c r="J117" s="65">
        <v>44009.502083333333</v>
      </c>
      <c r="K117" s="17">
        <f t="shared" si="1"/>
        <v>1.5972222223354038E-2</v>
      </c>
      <c r="L117" s="103" t="s">
        <v>97</v>
      </c>
      <c r="M117" s="103"/>
      <c r="N117" s="29"/>
      <c r="O117" s="29"/>
      <c r="P117" s="11"/>
      <c r="Q117" s="1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12" t="s">
        <v>0</v>
      </c>
      <c r="B118" s="13" t="s">
        <v>7</v>
      </c>
      <c r="C118" s="14" t="str">
        <f t="shared" si="2"/>
        <v>✘</v>
      </c>
      <c r="D118" s="14" t="s">
        <v>22</v>
      </c>
      <c r="E118" s="47" t="s">
        <v>260</v>
      </c>
      <c r="F118" s="48" t="s">
        <v>261</v>
      </c>
      <c r="G118" s="16" t="s">
        <v>9</v>
      </c>
      <c r="H118" s="48" t="s">
        <v>208</v>
      </c>
      <c r="I118" s="65"/>
      <c r="J118" s="65"/>
      <c r="K118" s="17">
        <f t="shared" si="1"/>
        <v>0</v>
      </c>
      <c r="L118" s="103"/>
      <c r="M118" s="103"/>
      <c r="N118" s="29"/>
      <c r="O118" s="29"/>
      <c r="P118" s="11"/>
      <c r="Q118" s="1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12" t="s">
        <v>0</v>
      </c>
      <c r="B119" s="13" t="s">
        <v>7</v>
      </c>
      <c r="C119" s="14" t="str">
        <f t="shared" si="2"/>
        <v>✘</v>
      </c>
      <c r="D119" s="14" t="s">
        <v>22</v>
      </c>
      <c r="E119" s="47" t="s">
        <v>262</v>
      </c>
      <c r="F119" s="48" t="s">
        <v>223</v>
      </c>
      <c r="G119" s="48" t="s">
        <v>56</v>
      </c>
      <c r="H119" s="48" t="s">
        <v>255</v>
      </c>
      <c r="I119" s="49"/>
      <c r="J119" s="49"/>
      <c r="K119" s="17">
        <f t="shared" si="1"/>
        <v>0</v>
      </c>
      <c r="L119" s="103"/>
      <c r="M119" s="103" t="s">
        <v>94</v>
      </c>
      <c r="N119" s="29"/>
      <c r="O119" s="29"/>
      <c r="P119" s="11"/>
      <c r="Q119" s="1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12" t="s">
        <v>0</v>
      </c>
      <c r="B120" s="13" t="s">
        <v>7</v>
      </c>
      <c r="C120" s="14" t="str">
        <f t="shared" si="2"/>
        <v>✘</v>
      </c>
      <c r="D120" s="14" t="s">
        <v>22</v>
      </c>
      <c r="E120" s="47">
        <v>42</v>
      </c>
      <c r="F120" s="48" t="s">
        <v>263</v>
      </c>
      <c r="G120" s="16" t="s">
        <v>9</v>
      </c>
      <c r="H120" s="48" t="s">
        <v>145</v>
      </c>
      <c r="I120" s="65"/>
      <c r="J120" s="65"/>
      <c r="K120" s="17">
        <f t="shared" si="1"/>
        <v>0</v>
      </c>
      <c r="L120" s="103"/>
      <c r="M120" s="103"/>
      <c r="N120" s="29"/>
      <c r="O120" s="29"/>
      <c r="P120" s="11"/>
      <c r="Q120" s="1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12" t="s">
        <v>0</v>
      </c>
      <c r="B121" s="13" t="s">
        <v>7</v>
      </c>
      <c r="C121" s="14" t="str">
        <f t="shared" si="2"/>
        <v>✘</v>
      </c>
      <c r="D121" s="14" t="s">
        <v>22</v>
      </c>
      <c r="E121" s="47" t="s">
        <v>264</v>
      </c>
      <c r="F121" s="48" t="s">
        <v>265</v>
      </c>
      <c r="G121" s="16" t="s">
        <v>9</v>
      </c>
      <c r="H121" s="48" t="s">
        <v>218</v>
      </c>
      <c r="I121" s="65"/>
      <c r="J121" s="65"/>
      <c r="K121" s="17">
        <f t="shared" si="1"/>
        <v>0</v>
      </c>
      <c r="L121" s="103"/>
      <c r="M121" s="103"/>
      <c r="N121" s="29"/>
      <c r="O121" s="29"/>
      <c r="P121" s="11"/>
      <c r="Q121" s="1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12" t="s">
        <v>0</v>
      </c>
      <c r="B122" s="13" t="s">
        <v>7</v>
      </c>
      <c r="C122" s="14" t="str">
        <f t="shared" si="2"/>
        <v>✘</v>
      </c>
      <c r="D122" s="13" t="s">
        <v>7</v>
      </c>
      <c r="E122" s="47" t="s">
        <v>266</v>
      </c>
      <c r="F122" s="48" t="s">
        <v>265</v>
      </c>
      <c r="G122" s="16" t="s">
        <v>9</v>
      </c>
      <c r="H122" s="48" t="s">
        <v>267</v>
      </c>
      <c r="I122" s="65">
        <v>43967.7</v>
      </c>
      <c r="J122" s="65">
        <v>43967.748611111114</v>
      </c>
      <c r="K122" s="17">
        <f t="shared" si="1"/>
        <v>4.8611111116770189E-2</v>
      </c>
      <c r="L122" s="103" t="s">
        <v>97</v>
      </c>
      <c r="M122" s="103"/>
      <c r="N122" s="29"/>
      <c r="O122" s="29"/>
      <c r="P122" s="11"/>
      <c r="Q122" s="1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12" t="s">
        <v>0</v>
      </c>
      <c r="B123" s="13" t="s">
        <v>7</v>
      </c>
      <c r="C123" s="14" t="str">
        <f t="shared" si="2"/>
        <v>✘</v>
      </c>
      <c r="D123" s="13" t="s">
        <v>7</v>
      </c>
      <c r="E123" s="47" t="s">
        <v>268</v>
      </c>
      <c r="F123" s="48" t="s">
        <v>269</v>
      </c>
      <c r="G123" s="16" t="s">
        <v>9</v>
      </c>
      <c r="H123" s="48" t="s">
        <v>270</v>
      </c>
      <c r="I123" s="65">
        <v>43748.805555555555</v>
      </c>
      <c r="J123" s="65">
        <v>43748.820833333331</v>
      </c>
      <c r="K123" s="17">
        <f t="shared" si="1"/>
        <v>1.5277777776645962E-2</v>
      </c>
      <c r="L123" s="18" t="s">
        <v>271</v>
      </c>
      <c r="M123" s="103"/>
      <c r="N123" s="29"/>
      <c r="O123" s="29"/>
      <c r="P123" s="11"/>
      <c r="Q123" s="1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12" t="s">
        <v>0</v>
      </c>
      <c r="B124" s="13" t="s">
        <v>7</v>
      </c>
      <c r="C124" s="14" t="str">
        <f t="shared" si="2"/>
        <v>✘</v>
      </c>
      <c r="D124" s="14" t="s">
        <v>22</v>
      </c>
      <c r="E124" s="47">
        <v>43</v>
      </c>
      <c r="F124" s="48" t="s">
        <v>181</v>
      </c>
      <c r="G124" s="16" t="s">
        <v>9</v>
      </c>
      <c r="H124" s="48" t="s">
        <v>263</v>
      </c>
      <c r="I124" s="65"/>
      <c r="J124" s="65"/>
      <c r="K124" s="17">
        <f t="shared" si="1"/>
        <v>0</v>
      </c>
      <c r="L124" s="103"/>
      <c r="M124" s="103"/>
      <c r="N124" s="29"/>
      <c r="O124" s="29"/>
      <c r="P124" s="11"/>
      <c r="Q124" s="1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12" t="s">
        <v>0</v>
      </c>
      <c r="B125" s="13" t="s">
        <v>7</v>
      </c>
      <c r="C125" s="14" t="str">
        <f t="shared" si="2"/>
        <v>✘</v>
      </c>
      <c r="D125" s="13" t="s">
        <v>7</v>
      </c>
      <c r="E125" s="47" t="s">
        <v>272</v>
      </c>
      <c r="F125" s="48" t="s">
        <v>185</v>
      </c>
      <c r="G125" s="16" t="s">
        <v>9</v>
      </c>
      <c r="H125" s="48" t="s">
        <v>269</v>
      </c>
      <c r="I125" s="65">
        <v>43748.770833333336</v>
      </c>
      <c r="J125" s="65">
        <v>43748.800000000003</v>
      </c>
      <c r="K125" s="17">
        <f t="shared" si="1"/>
        <v>2.9166666667151731E-2</v>
      </c>
      <c r="L125" s="18" t="s">
        <v>273</v>
      </c>
      <c r="M125" s="103"/>
      <c r="N125" s="29"/>
      <c r="O125" s="29"/>
      <c r="P125" s="11"/>
      <c r="Q125" s="1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12" t="s">
        <v>0</v>
      </c>
      <c r="B126" s="13" t="s">
        <v>7</v>
      </c>
      <c r="C126" s="14" t="str">
        <f t="shared" si="2"/>
        <v>✘</v>
      </c>
      <c r="D126" s="14" t="s">
        <v>22</v>
      </c>
      <c r="E126" s="47" t="s">
        <v>274</v>
      </c>
      <c r="F126" s="48" t="s">
        <v>181</v>
      </c>
      <c r="G126" s="16" t="s">
        <v>9</v>
      </c>
      <c r="H126" s="48" t="s">
        <v>255</v>
      </c>
      <c r="I126" s="65"/>
      <c r="J126" s="65"/>
      <c r="K126" s="17">
        <f t="shared" si="1"/>
        <v>0</v>
      </c>
      <c r="L126" s="103"/>
      <c r="M126" s="103"/>
      <c r="N126" s="29"/>
      <c r="O126" s="29"/>
      <c r="P126" s="11"/>
      <c r="Q126" s="1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12" t="s">
        <v>0</v>
      </c>
      <c r="B127" s="13" t="s">
        <v>7</v>
      </c>
      <c r="C127" s="14" t="str">
        <f t="shared" si="2"/>
        <v>✘</v>
      </c>
      <c r="D127" s="14" t="s">
        <v>22</v>
      </c>
      <c r="E127" s="47" t="s">
        <v>275</v>
      </c>
      <c r="F127" s="48" t="s">
        <v>276</v>
      </c>
      <c r="G127" s="48" t="s">
        <v>141</v>
      </c>
      <c r="H127" s="48" t="s">
        <v>277</v>
      </c>
      <c r="I127" s="65"/>
      <c r="J127" s="65"/>
      <c r="K127" s="17">
        <f t="shared" si="1"/>
        <v>0</v>
      </c>
      <c r="L127" s="103"/>
      <c r="M127" s="103"/>
      <c r="N127" s="29"/>
      <c r="O127" s="29"/>
      <c r="P127" s="11"/>
      <c r="Q127" s="1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12" t="s">
        <v>0</v>
      </c>
      <c r="B128" s="13" t="s">
        <v>7</v>
      </c>
      <c r="C128" s="14" t="str">
        <f t="shared" si="2"/>
        <v>✘</v>
      </c>
      <c r="D128" s="14" t="s">
        <v>22</v>
      </c>
      <c r="E128" s="47" t="s">
        <v>278</v>
      </c>
      <c r="F128" s="48" t="s">
        <v>269</v>
      </c>
      <c r="G128" s="48" t="s">
        <v>56</v>
      </c>
      <c r="H128" s="48" t="s">
        <v>279</v>
      </c>
      <c r="I128" s="65"/>
      <c r="J128" s="65"/>
      <c r="K128" s="17">
        <f t="shared" si="1"/>
        <v>0</v>
      </c>
      <c r="L128" s="103"/>
      <c r="M128" s="103"/>
      <c r="N128" s="29"/>
      <c r="O128" s="29"/>
      <c r="P128" s="11"/>
      <c r="Q128" s="1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12" t="s">
        <v>0</v>
      </c>
      <c r="B129" s="13" t="s">
        <v>7</v>
      </c>
      <c r="C129" s="14" t="str">
        <f t="shared" si="2"/>
        <v>✘</v>
      </c>
      <c r="D129" s="14" t="s">
        <v>22</v>
      </c>
      <c r="E129" s="47" t="s">
        <v>280</v>
      </c>
      <c r="F129" s="48" t="s">
        <v>189</v>
      </c>
      <c r="G129" s="48" t="s">
        <v>53</v>
      </c>
      <c r="H129" s="48" t="s">
        <v>255</v>
      </c>
      <c r="I129" s="65"/>
      <c r="J129" s="65"/>
      <c r="K129" s="17">
        <f t="shared" si="1"/>
        <v>0</v>
      </c>
      <c r="L129" s="103"/>
      <c r="M129" s="103"/>
      <c r="N129" s="29"/>
      <c r="O129" s="29"/>
      <c r="P129" s="11"/>
      <c r="Q129" s="1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12" t="s">
        <v>0</v>
      </c>
      <c r="B130" s="13" t="s">
        <v>7</v>
      </c>
      <c r="C130" s="14" t="str">
        <f t="shared" si="2"/>
        <v>✘</v>
      </c>
      <c r="D130" s="13" t="s">
        <v>7</v>
      </c>
      <c r="E130" s="47" t="s">
        <v>281</v>
      </c>
      <c r="F130" s="48" t="s">
        <v>181</v>
      </c>
      <c r="G130" s="16" t="s">
        <v>9</v>
      </c>
      <c r="H130" s="48" t="s">
        <v>282</v>
      </c>
      <c r="I130" s="65">
        <v>43960.763888888891</v>
      </c>
      <c r="J130" s="65">
        <v>43960.790277777778</v>
      </c>
      <c r="K130" s="17">
        <f t="shared" si="1"/>
        <v>2.6388888887595385E-2</v>
      </c>
      <c r="L130" s="18" t="s">
        <v>283</v>
      </c>
      <c r="M130" s="103"/>
      <c r="N130" s="29"/>
      <c r="O130" s="29"/>
      <c r="P130" s="11"/>
      <c r="Q130" s="1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12" t="s">
        <v>0</v>
      </c>
      <c r="B131" s="13" t="s">
        <v>7</v>
      </c>
      <c r="C131" s="14" t="str">
        <f t="shared" si="2"/>
        <v>✘</v>
      </c>
      <c r="D131" s="13" t="s">
        <v>7</v>
      </c>
      <c r="E131" s="47" t="s">
        <v>284</v>
      </c>
      <c r="F131" s="48" t="s">
        <v>181</v>
      </c>
      <c r="G131" s="16" t="s">
        <v>9</v>
      </c>
      <c r="H131" s="48" t="s">
        <v>285</v>
      </c>
      <c r="I131" s="65">
        <v>43823.798611111109</v>
      </c>
      <c r="J131" s="65">
        <v>43823.834722222222</v>
      </c>
      <c r="K131" s="17">
        <f t="shared" si="1"/>
        <v>3.6111111112404615E-2</v>
      </c>
      <c r="L131" s="18" t="s">
        <v>286</v>
      </c>
      <c r="M131" s="103"/>
      <c r="N131" s="29"/>
      <c r="O131" s="29"/>
      <c r="P131" s="11"/>
      <c r="Q131" s="1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12" t="s">
        <v>0</v>
      </c>
      <c r="B132" s="13" t="s">
        <v>7</v>
      </c>
      <c r="C132" s="14" t="str">
        <f t="shared" si="2"/>
        <v>✘</v>
      </c>
      <c r="D132" s="14" t="s">
        <v>22</v>
      </c>
      <c r="E132" s="47">
        <v>44</v>
      </c>
      <c r="F132" s="48" t="s">
        <v>258</v>
      </c>
      <c r="G132" s="16" t="s">
        <v>9</v>
      </c>
      <c r="H132" s="48" t="s">
        <v>287</v>
      </c>
      <c r="I132" s="65"/>
      <c r="J132" s="65"/>
      <c r="K132" s="17">
        <f t="shared" si="1"/>
        <v>0</v>
      </c>
      <c r="L132" s="103"/>
      <c r="M132" s="103"/>
      <c r="N132" s="29"/>
      <c r="O132" s="29"/>
      <c r="P132" s="11"/>
      <c r="Q132" s="1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12" t="s">
        <v>0</v>
      </c>
      <c r="B133" s="13" t="s">
        <v>7</v>
      </c>
      <c r="C133" s="14" t="str">
        <f t="shared" si="2"/>
        <v>✘</v>
      </c>
      <c r="D133" s="13" t="s">
        <v>7</v>
      </c>
      <c r="E133" s="47" t="s">
        <v>288</v>
      </c>
      <c r="F133" s="48" t="s">
        <v>252</v>
      </c>
      <c r="G133" s="16" t="s">
        <v>9</v>
      </c>
      <c r="H133" s="48" t="s">
        <v>289</v>
      </c>
      <c r="I133" s="65">
        <v>43827.644444444442</v>
      </c>
      <c r="J133" s="65">
        <v>43827.660416666666</v>
      </c>
      <c r="K133" s="17">
        <f t="shared" si="1"/>
        <v>1.5972222223354038E-2</v>
      </c>
      <c r="L133" s="18" t="s">
        <v>290</v>
      </c>
      <c r="M133" s="103"/>
      <c r="N133" s="29"/>
      <c r="O133" s="29"/>
      <c r="P133" s="11"/>
      <c r="Q133" s="1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12" t="s">
        <v>0</v>
      </c>
      <c r="B134" s="13" t="s">
        <v>7</v>
      </c>
      <c r="C134" s="14" t="str">
        <f t="shared" si="2"/>
        <v>✘</v>
      </c>
      <c r="D134" s="14" t="s">
        <v>22</v>
      </c>
      <c r="E134" s="47">
        <v>45</v>
      </c>
      <c r="F134" s="48" t="s">
        <v>291</v>
      </c>
      <c r="G134" s="16" t="s">
        <v>9</v>
      </c>
      <c r="H134" s="48" t="s">
        <v>34</v>
      </c>
      <c r="I134" s="65"/>
      <c r="J134" s="65"/>
      <c r="K134" s="17">
        <f t="shared" si="1"/>
        <v>0</v>
      </c>
      <c r="L134" s="103"/>
      <c r="M134" s="103"/>
      <c r="N134" s="29"/>
      <c r="O134" s="29"/>
      <c r="P134" s="11"/>
      <c r="Q134" s="1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12" t="s">
        <v>0</v>
      </c>
      <c r="B135" s="13" t="s">
        <v>7</v>
      </c>
      <c r="C135" s="14" t="str">
        <f t="shared" si="2"/>
        <v>✘</v>
      </c>
      <c r="D135" s="14" t="s">
        <v>22</v>
      </c>
      <c r="E135" s="47">
        <v>46</v>
      </c>
      <c r="F135" s="48" t="s">
        <v>291</v>
      </c>
      <c r="G135" s="16" t="s">
        <v>9</v>
      </c>
      <c r="H135" s="48" t="s">
        <v>218</v>
      </c>
      <c r="I135" s="65"/>
      <c r="J135" s="65"/>
      <c r="K135" s="17">
        <f t="shared" si="1"/>
        <v>0</v>
      </c>
      <c r="L135" s="103"/>
      <c r="M135" s="103"/>
      <c r="N135" s="29"/>
      <c r="O135" s="29"/>
      <c r="P135" s="11"/>
      <c r="Q135" s="1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12" t="s">
        <v>0</v>
      </c>
      <c r="B136" s="13" t="s">
        <v>7</v>
      </c>
      <c r="C136" s="14" t="str">
        <f t="shared" si="2"/>
        <v>✘</v>
      </c>
      <c r="D136" s="14" t="s">
        <v>22</v>
      </c>
      <c r="E136" s="47" t="s">
        <v>292</v>
      </c>
      <c r="F136" s="48" t="s">
        <v>293</v>
      </c>
      <c r="G136" s="48" t="s">
        <v>53</v>
      </c>
      <c r="H136" s="48" t="s">
        <v>189</v>
      </c>
      <c r="I136" s="65"/>
      <c r="J136" s="65"/>
      <c r="K136" s="17">
        <f t="shared" si="1"/>
        <v>0</v>
      </c>
      <c r="L136" s="103"/>
      <c r="M136" s="103"/>
      <c r="N136" s="29"/>
      <c r="O136" s="29"/>
      <c r="P136" s="11"/>
      <c r="Q136" s="1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12" t="s">
        <v>0</v>
      </c>
      <c r="B137" s="13" t="s">
        <v>7</v>
      </c>
      <c r="C137" s="14" t="str">
        <f t="shared" si="2"/>
        <v>✘</v>
      </c>
      <c r="D137" s="14" t="s">
        <v>22</v>
      </c>
      <c r="E137" s="47" t="s">
        <v>294</v>
      </c>
      <c r="F137" s="48" t="s">
        <v>295</v>
      </c>
      <c r="G137" s="16" t="s">
        <v>9</v>
      </c>
      <c r="H137" s="48" t="s">
        <v>93</v>
      </c>
      <c r="I137" s="49"/>
      <c r="J137" s="49"/>
      <c r="K137" s="17">
        <f t="shared" si="1"/>
        <v>0</v>
      </c>
      <c r="L137" s="103"/>
      <c r="M137" s="103" t="s">
        <v>296</v>
      </c>
      <c r="N137" s="29"/>
      <c r="O137" s="29"/>
      <c r="P137" s="11"/>
      <c r="Q137" s="1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12" t="s">
        <v>0</v>
      </c>
      <c r="B138" s="13" t="s">
        <v>7</v>
      </c>
      <c r="C138" s="14" t="str">
        <f t="shared" si="2"/>
        <v>✘</v>
      </c>
      <c r="D138" s="14" t="s">
        <v>22</v>
      </c>
      <c r="E138" s="47" t="s">
        <v>297</v>
      </c>
      <c r="F138" s="103" t="s">
        <v>298</v>
      </c>
      <c r="G138" s="16" t="s">
        <v>9</v>
      </c>
      <c r="H138" s="103" t="s">
        <v>203</v>
      </c>
      <c r="I138" s="49"/>
      <c r="J138" s="49"/>
      <c r="K138" s="17">
        <f t="shared" si="1"/>
        <v>0</v>
      </c>
      <c r="L138" s="103"/>
      <c r="M138" s="103"/>
      <c r="N138" s="29"/>
      <c r="O138" s="29"/>
      <c r="P138" s="11"/>
      <c r="Q138" s="1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12" t="s">
        <v>0</v>
      </c>
      <c r="B139" s="13" t="s">
        <v>7</v>
      </c>
      <c r="C139" s="14" t="str">
        <f t="shared" si="2"/>
        <v>✘</v>
      </c>
      <c r="D139" s="14" t="s">
        <v>22</v>
      </c>
      <c r="E139" s="50" t="s">
        <v>299</v>
      </c>
      <c r="F139" s="103" t="s">
        <v>298</v>
      </c>
      <c r="G139" s="16" t="s">
        <v>9</v>
      </c>
      <c r="H139" s="103" t="s">
        <v>25</v>
      </c>
      <c r="I139" s="65"/>
      <c r="J139" s="65"/>
      <c r="K139" s="17">
        <f t="shared" si="1"/>
        <v>0</v>
      </c>
      <c r="L139" s="103"/>
      <c r="M139" s="103"/>
      <c r="N139" s="29"/>
      <c r="O139" s="29"/>
      <c r="P139" s="11"/>
      <c r="Q139" s="1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12" t="s">
        <v>0</v>
      </c>
      <c r="B140" s="13" t="s">
        <v>7</v>
      </c>
      <c r="C140" s="14" t="str">
        <f t="shared" si="2"/>
        <v>✘</v>
      </c>
      <c r="D140" s="13" t="s">
        <v>7</v>
      </c>
      <c r="E140" s="50" t="s">
        <v>300</v>
      </c>
      <c r="F140" s="103" t="s">
        <v>301</v>
      </c>
      <c r="G140" s="16" t="s">
        <v>9</v>
      </c>
      <c r="H140" s="103" t="s">
        <v>302</v>
      </c>
      <c r="I140" s="65">
        <v>43967.586805555555</v>
      </c>
      <c r="J140" s="65">
        <v>43967.614583333336</v>
      </c>
      <c r="K140" s="17">
        <f t="shared" si="1"/>
        <v>2.7777777781011537E-2</v>
      </c>
      <c r="L140" s="18" t="s">
        <v>303</v>
      </c>
      <c r="M140" s="103"/>
      <c r="N140" s="29"/>
      <c r="O140" s="29"/>
      <c r="P140" s="11"/>
      <c r="Q140" s="1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>
      <c r="A141" s="12" t="s">
        <v>0</v>
      </c>
      <c r="B141" s="13" t="s">
        <v>7</v>
      </c>
      <c r="C141" s="14" t="str">
        <f t="shared" si="2"/>
        <v>✘</v>
      </c>
      <c r="D141" s="14" t="s">
        <v>22</v>
      </c>
      <c r="E141" s="50" t="s">
        <v>304</v>
      </c>
      <c r="F141" s="103" t="s">
        <v>228</v>
      </c>
      <c r="G141" s="16" t="s">
        <v>9</v>
      </c>
      <c r="H141" s="103" t="s">
        <v>305</v>
      </c>
      <c r="I141" s="65"/>
      <c r="J141" s="65"/>
      <c r="K141" s="17">
        <f t="shared" si="1"/>
        <v>0</v>
      </c>
      <c r="L141" s="103"/>
      <c r="M141" s="103"/>
      <c r="N141" s="29"/>
      <c r="O141" s="29"/>
      <c r="P141" s="11"/>
      <c r="Q141" s="1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>
      <c r="A142" s="12" t="s">
        <v>0</v>
      </c>
      <c r="B142" s="13" t="s">
        <v>7</v>
      </c>
      <c r="C142" s="14" t="str">
        <f t="shared" si="2"/>
        <v>✘</v>
      </c>
      <c r="D142" s="14" t="s">
        <v>22</v>
      </c>
      <c r="E142" s="50" t="s">
        <v>306</v>
      </c>
      <c r="F142" s="103" t="s">
        <v>307</v>
      </c>
      <c r="G142" s="16" t="s">
        <v>9</v>
      </c>
      <c r="H142" s="103" t="s">
        <v>308</v>
      </c>
      <c r="I142" s="65"/>
      <c r="J142" s="65"/>
      <c r="K142" s="17">
        <f t="shared" si="1"/>
        <v>0</v>
      </c>
      <c r="L142" s="103"/>
      <c r="M142" s="103"/>
      <c r="N142" s="29"/>
      <c r="O142" s="29"/>
      <c r="P142" s="11"/>
      <c r="Q142" s="1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>
      <c r="A143" s="12" t="s">
        <v>0</v>
      </c>
      <c r="B143" s="13" t="s">
        <v>7</v>
      </c>
      <c r="C143" s="14" t="str">
        <f t="shared" si="2"/>
        <v>✘</v>
      </c>
      <c r="D143" s="14" t="s">
        <v>22</v>
      </c>
      <c r="E143" s="50" t="s">
        <v>309</v>
      </c>
      <c r="F143" s="103" t="s">
        <v>205</v>
      </c>
      <c r="G143" s="16" t="s">
        <v>9</v>
      </c>
      <c r="H143" s="103" t="s">
        <v>308</v>
      </c>
      <c r="I143" s="65"/>
      <c r="J143" s="65"/>
      <c r="K143" s="17">
        <f t="shared" si="1"/>
        <v>0</v>
      </c>
      <c r="L143" s="103"/>
      <c r="M143" s="103"/>
      <c r="N143" s="29"/>
      <c r="O143" s="29"/>
      <c r="P143" s="11"/>
      <c r="Q143" s="1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>
      <c r="A144" s="12" t="s">
        <v>0</v>
      </c>
      <c r="B144" s="13" t="s">
        <v>7</v>
      </c>
      <c r="C144" s="14" t="str">
        <f t="shared" si="2"/>
        <v>✘</v>
      </c>
      <c r="D144" s="14" t="s">
        <v>22</v>
      </c>
      <c r="E144" s="50" t="s">
        <v>310</v>
      </c>
      <c r="F144" s="103" t="s">
        <v>311</v>
      </c>
      <c r="G144" s="103" t="s">
        <v>56</v>
      </c>
      <c r="H144" s="103" t="s">
        <v>261</v>
      </c>
      <c r="I144" s="65"/>
      <c r="J144" s="65"/>
      <c r="K144" s="17">
        <f t="shared" si="1"/>
        <v>0</v>
      </c>
      <c r="L144" s="103"/>
      <c r="M144" s="103"/>
      <c r="N144" s="29"/>
      <c r="O144" s="29"/>
      <c r="P144" s="11"/>
      <c r="Q144" s="1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>
      <c r="A145" s="12" t="s">
        <v>0</v>
      </c>
      <c r="B145" s="13" t="s">
        <v>7</v>
      </c>
      <c r="C145" s="14" t="str">
        <f t="shared" si="2"/>
        <v>✘</v>
      </c>
      <c r="D145" s="13" t="s">
        <v>7</v>
      </c>
      <c r="E145" s="50" t="s">
        <v>312</v>
      </c>
      <c r="F145" s="103" t="s">
        <v>313</v>
      </c>
      <c r="G145" s="16" t="s">
        <v>9</v>
      </c>
      <c r="H145" s="103" t="s">
        <v>261</v>
      </c>
      <c r="I145" s="65">
        <v>44009.430555555555</v>
      </c>
      <c r="J145" s="65">
        <v>44009.47152777778</v>
      </c>
      <c r="K145" s="17">
        <f t="shared" si="1"/>
        <v>4.0972222224809229E-2</v>
      </c>
      <c r="L145" s="103" t="s">
        <v>97</v>
      </c>
      <c r="M145" s="103"/>
      <c r="N145" s="29"/>
      <c r="O145" s="29"/>
      <c r="P145" s="11"/>
      <c r="Q145" s="1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>
      <c r="A146" s="12" t="s">
        <v>0</v>
      </c>
      <c r="B146" s="13" t="s">
        <v>7</v>
      </c>
      <c r="C146" s="14" t="str">
        <f t="shared" si="2"/>
        <v>✘</v>
      </c>
      <c r="D146" s="13" t="s">
        <v>7</v>
      </c>
      <c r="E146" s="50">
        <v>51</v>
      </c>
      <c r="F146" s="103" t="s">
        <v>203</v>
      </c>
      <c r="G146" s="103" t="s">
        <v>53</v>
      </c>
      <c r="H146" s="103" t="s">
        <v>314</v>
      </c>
      <c r="I146" s="65">
        <v>43757.364583333336</v>
      </c>
      <c r="J146" s="65">
        <v>43757.408333333333</v>
      </c>
      <c r="K146" s="17">
        <f t="shared" si="1"/>
        <v>4.3749999997089617E-2</v>
      </c>
      <c r="L146" s="18" t="s">
        <v>315</v>
      </c>
      <c r="M146" s="103"/>
      <c r="N146" s="29"/>
      <c r="O146" s="29"/>
      <c r="P146" s="11"/>
      <c r="Q146" s="1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>
      <c r="A147" s="12" t="s">
        <v>0</v>
      </c>
      <c r="B147" s="13" t="s">
        <v>7</v>
      </c>
      <c r="C147" s="14" t="str">
        <f t="shared" si="2"/>
        <v>✘</v>
      </c>
      <c r="D147" s="13" t="s">
        <v>7</v>
      </c>
      <c r="E147" s="50" t="s">
        <v>316</v>
      </c>
      <c r="F147" s="103" t="s">
        <v>317</v>
      </c>
      <c r="G147" s="103" t="s">
        <v>9</v>
      </c>
      <c r="H147" s="103" t="s">
        <v>157</v>
      </c>
      <c r="I147" s="65">
        <v>43752.84652777778</v>
      </c>
      <c r="J147" s="65">
        <v>43752.899305555555</v>
      </c>
      <c r="K147" s="17">
        <f t="shared" si="1"/>
        <v>5.2777777775190771E-2</v>
      </c>
      <c r="L147" s="18" t="s">
        <v>318</v>
      </c>
      <c r="M147" s="103"/>
      <c r="N147" s="29"/>
      <c r="O147" s="29"/>
      <c r="P147" s="11"/>
      <c r="Q147" s="1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>
      <c r="A148" s="12" t="s">
        <v>0</v>
      </c>
      <c r="B148" s="13" t="s">
        <v>7</v>
      </c>
      <c r="C148" s="14" t="str">
        <f t="shared" si="2"/>
        <v>✘</v>
      </c>
      <c r="D148" s="13" t="s">
        <v>7</v>
      </c>
      <c r="E148" s="50">
        <v>53</v>
      </c>
      <c r="F148" s="103" t="s">
        <v>203</v>
      </c>
      <c r="G148" s="16" t="s">
        <v>9</v>
      </c>
      <c r="H148" s="103" t="s">
        <v>319</v>
      </c>
      <c r="I148" s="65">
        <v>43757.413194444445</v>
      </c>
      <c r="J148" s="65">
        <v>43757.47152777778</v>
      </c>
      <c r="K148" s="17">
        <f t="shared" si="1"/>
        <v>5.8333333334303461E-2</v>
      </c>
      <c r="L148" s="18" t="s">
        <v>320</v>
      </c>
      <c r="M148" s="103"/>
      <c r="N148" s="29"/>
      <c r="O148" s="29"/>
      <c r="P148" s="11"/>
      <c r="Q148" s="1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>
      <c r="A149" s="12" t="s">
        <v>0</v>
      </c>
      <c r="B149" s="13" t="s">
        <v>7</v>
      </c>
      <c r="C149" s="14" t="str">
        <f t="shared" si="2"/>
        <v>✘</v>
      </c>
      <c r="D149" s="14" t="s">
        <v>22</v>
      </c>
      <c r="E149" s="47">
        <v>54</v>
      </c>
      <c r="F149" s="48" t="s">
        <v>321</v>
      </c>
      <c r="G149" s="48" t="s">
        <v>53</v>
      </c>
      <c r="H149" s="48" t="s">
        <v>314</v>
      </c>
      <c r="I149" s="51"/>
      <c r="J149" s="51"/>
      <c r="K149" s="17">
        <f t="shared" si="1"/>
        <v>0</v>
      </c>
      <c r="L149" s="103"/>
      <c r="M149" s="103"/>
      <c r="N149" s="29"/>
      <c r="O149" s="29"/>
      <c r="P149" s="11"/>
      <c r="Q149" s="1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>
      <c r="A150" s="12" t="s">
        <v>0</v>
      </c>
      <c r="B150" s="13" t="s">
        <v>7</v>
      </c>
      <c r="C150" s="14" t="str">
        <f t="shared" si="2"/>
        <v>✘</v>
      </c>
      <c r="D150" s="14" t="s">
        <v>22</v>
      </c>
      <c r="E150" s="47" t="s">
        <v>322</v>
      </c>
      <c r="F150" s="48" t="s">
        <v>323</v>
      </c>
      <c r="G150" s="16" t="s">
        <v>9</v>
      </c>
      <c r="H150" s="48" t="s">
        <v>324</v>
      </c>
      <c r="I150" s="51"/>
      <c r="J150" s="51"/>
      <c r="K150" s="17">
        <f t="shared" si="1"/>
        <v>0</v>
      </c>
      <c r="L150" s="103"/>
      <c r="M150" s="103"/>
      <c r="N150" s="29"/>
      <c r="O150" s="29"/>
      <c r="P150" s="11"/>
      <c r="Q150" s="1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>
      <c r="A151" s="12" t="s">
        <v>0</v>
      </c>
      <c r="B151" s="13" t="s">
        <v>7</v>
      </c>
      <c r="C151" s="14" t="str">
        <f t="shared" si="2"/>
        <v>✘</v>
      </c>
      <c r="D151" s="14" t="s">
        <v>22</v>
      </c>
      <c r="E151" s="47" t="s">
        <v>325</v>
      </c>
      <c r="F151" s="48" t="s">
        <v>326</v>
      </c>
      <c r="G151" s="16" t="s">
        <v>9</v>
      </c>
      <c r="H151" s="48" t="s">
        <v>189</v>
      </c>
      <c r="I151" s="51"/>
      <c r="J151" s="51"/>
      <c r="K151" s="17">
        <f t="shared" si="1"/>
        <v>0</v>
      </c>
      <c r="L151" s="103"/>
      <c r="M151" s="103"/>
      <c r="N151" s="29"/>
      <c r="O151" s="29"/>
      <c r="P151" s="11"/>
      <c r="Q151" s="1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>
      <c r="A152" s="12" t="s">
        <v>0</v>
      </c>
      <c r="B152" s="13" t="s">
        <v>7</v>
      </c>
      <c r="C152" s="14" t="str">
        <f t="shared" si="2"/>
        <v>✘</v>
      </c>
      <c r="D152" s="14" t="s">
        <v>22</v>
      </c>
      <c r="E152" s="47" t="s">
        <v>327</v>
      </c>
      <c r="F152" s="48" t="s">
        <v>189</v>
      </c>
      <c r="G152" s="48" t="s">
        <v>56</v>
      </c>
      <c r="H152" s="48" t="s">
        <v>328</v>
      </c>
      <c r="I152" s="51"/>
      <c r="J152" s="51"/>
      <c r="K152" s="17">
        <f t="shared" si="1"/>
        <v>0</v>
      </c>
      <c r="L152" s="103"/>
      <c r="M152" s="103"/>
      <c r="N152" s="29"/>
      <c r="O152" s="29"/>
      <c r="P152" s="11"/>
      <c r="Q152" s="1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>
      <c r="A153" s="12" t="s">
        <v>0</v>
      </c>
      <c r="B153" s="13" t="s">
        <v>7</v>
      </c>
      <c r="C153" s="14" t="str">
        <f t="shared" si="2"/>
        <v>✘</v>
      </c>
      <c r="D153" s="14" t="s">
        <v>22</v>
      </c>
      <c r="E153" s="47" t="s">
        <v>329</v>
      </c>
      <c r="F153" s="48" t="s">
        <v>326</v>
      </c>
      <c r="G153" s="16" t="s">
        <v>9</v>
      </c>
      <c r="H153" s="48" t="s">
        <v>287</v>
      </c>
      <c r="I153" s="51"/>
      <c r="J153" s="51"/>
      <c r="K153" s="17">
        <f t="shared" si="1"/>
        <v>0</v>
      </c>
      <c r="L153" s="103"/>
      <c r="M153" s="103"/>
      <c r="N153" s="29"/>
      <c r="O153" s="29"/>
      <c r="P153" s="11"/>
      <c r="Q153" s="1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>
      <c r="A154" s="12" t="s">
        <v>0</v>
      </c>
      <c r="B154" s="13" t="s">
        <v>7</v>
      </c>
      <c r="C154" s="14" t="str">
        <f t="shared" si="2"/>
        <v>✘</v>
      </c>
      <c r="D154" s="14" t="s">
        <v>22</v>
      </c>
      <c r="E154" s="47" t="s">
        <v>330</v>
      </c>
      <c r="F154" s="48" t="s">
        <v>331</v>
      </c>
      <c r="G154" s="16" t="s">
        <v>9</v>
      </c>
      <c r="H154" s="48" t="s">
        <v>332</v>
      </c>
      <c r="I154" s="51"/>
      <c r="J154" s="51"/>
      <c r="K154" s="17">
        <f t="shared" si="1"/>
        <v>0</v>
      </c>
      <c r="L154" s="103"/>
      <c r="M154" s="103"/>
      <c r="N154" s="29"/>
      <c r="O154" s="29"/>
      <c r="P154" s="11"/>
      <c r="Q154" s="1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>
      <c r="A155" s="12" t="s">
        <v>0</v>
      </c>
      <c r="B155" s="13" t="s">
        <v>7</v>
      </c>
      <c r="C155" s="14" t="str">
        <f t="shared" si="2"/>
        <v>✘</v>
      </c>
      <c r="D155" s="14" t="s">
        <v>22</v>
      </c>
      <c r="E155" s="47" t="s">
        <v>333</v>
      </c>
      <c r="F155" s="48" t="s">
        <v>331</v>
      </c>
      <c r="G155" s="16" t="s">
        <v>9</v>
      </c>
      <c r="H155" s="48" t="s">
        <v>208</v>
      </c>
      <c r="I155" s="51"/>
      <c r="J155" s="51"/>
      <c r="K155" s="17">
        <f t="shared" si="1"/>
        <v>0</v>
      </c>
      <c r="L155" s="103"/>
      <c r="M155" s="103"/>
      <c r="N155" s="29"/>
      <c r="O155" s="29"/>
      <c r="P155" s="11"/>
      <c r="Q155" s="1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>
      <c r="A156" s="12" t="s">
        <v>0</v>
      </c>
      <c r="B156" s="13" t="s">
        <v>7</v>
      </c>
      <c r="C156" s="14" t="str">
        <f t="shared" si="2"/>
        <v>✘</v>
      </c>
      <c r="D156" s="13" t="s">
        <v>7</v>
      </c>
      <c r="E156" s="47" t="s">
        <v>334</v>
      </c>
      <c r="F156" s="48" t="s">
        <v>331</v>
      </c>
      <c r="G156" s="16" t="s">
        <v>9</v>
      </c>
      <c r="H156" s="48" t="s">
        <v>287</v>
      </c>
      <c r="I156" s="51">
        <v>43856.263194444444</v>
      </c>
      <c r="J156" s="51">
        <v>43856.299305555556</v>
      </c>
      <c r="K156" s="17">
        <f t="shared" si="1"/>
        <v>3.6111111112404615E-2</v>
      </c>
      <c r="L156" s="18" t="s">
        <v>335</v>
      </c>
      <c r="M156" s="103"/>
      <c r="N156" s="29"/>
      <c r="O156" s="29"/>
      <c r="P156" s="11"/>
      <c r="Q156" s="1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>
      <c r="A157" s="12" t="s">
        <v>0</v>
      </c>
      <c r="B157" s="13" t="s">
        <v>7</v>
      </c>
      <c r="C157" s="14" t="str">
        <f t="shared" si="2"/>
        <v>✘</v>
      </c>
      <c r="D157" s="13" t="s">
        <v>7</v>
      </c>
      <c r="E157" s="47" t="s">
        <v>336</v>
      </c>
      <c r="F157" s="48" t="s">
        <v>337</v>
      </c>
      <c r="G157" s="16" t="s">
        <v>9</v>
      </c>
      <c r="H157" s="48" t="s">
        <v>208</v>
      </c>
      <c r="I157" s="51">
        <v>43752.913194444445</v>
      </c>
      <c r="J157" s="51">
        <v>43752.938194444447</v>
      </c>
      <c r="K157" s="17">
        <f t="shared" si="1"/>
        <v>2.5000000001455192E-2</v>
      </c>
      <c r="L157" s="18" t="s">
        <v>338</v>
      </c>
      <c r="M157" s="103"/>
      <c r="N157" s="29"/>
      <c r="O157" s="29"/>
      <c r="P157" s="11"/>
      <c r="Q157" s="1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>
      <c r="A158" s="12" t="s">
        <v>0</v>
      </c>
      <c r="B158" s="13" t="s">
        <v>7</v>
      </c>
      <c r="C158" s="14" t="str">
        <f t="shared" si="2"/>
        <v>✘</v>
      </c>
      <c r="D158" s="14" t="s">
        <v>22</v>
      </c>
      <c r="E158" s="47" t="s">
        <v>339</v>
      </c>
      <c r="F158" s="48" t="s">
        <v>317</v>
      </c>
      <c r="G158" s="16" t="s">
        <v>9</v>
      </c>
      <c r="H158" s="48" t="s">
        <v>218</v>
      </c>
      <c r="I158" s="51"/>
      <c r="J158" s="51"/>
      <c r="K158" s="17">
        <f t="shared" si="1"/>
        <v>0</v>
      </c>
      <c r="L158" s="103"/>
      <c r="M158" s="103"/>
      <c r="N158" s="29"/>
      <c r="O158" s="29"/>
      <c r="P158" s="11"/>
      <c r="Q158" s="1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>
      <c r="A159" s="12" t="s">
        <v>0</v>
      </c>
      <c r="B159" s="13" t="s">
        <v>7</v>
      </c>
      <c r="C159" s="14" t="str">
        <f t="shared" si="2"/>
        <v>✘</v>
      </c>
      <c r="D159" s="14" t="s">
        <v>22</v>
      </c>
      <c r="E159" s="47" t="s">
        <v>340</v>
      </c>
      <c r="F159" s="48" t="s">
        <v>341</v>
      </c>
      <c r="G159" s="48" t="s">
        <v>56</v>
      </c>
      <c r="H159" s="48" t="s">
        <v>342</v>
      </c>
      <c r="I159" s="51"/>
      <c r="J159" s="51"/>
      <c r="K159" s="17">
        <f t="shared" si="1"/>
        <v>0</v>
      </c>
      <c r="L159" s="103"/>
      <c r="M159" s="103"/>
      <c r="N159" s="29"/>
      <c r="O159" s="29"/>
      <c r="P159" s="11"/>
      <c r="Q159" s="1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>
      <c r="A160" s="12" t="s">
        <v>0</v>
      </c>
      <c r="B160" s="13" t="s">
        <v>7</v>
      </c>
      <c r="C160" s="14" t="str">
        <f t="shared" si="2"/>
        <v>✘</v>
      </c>
      <c r="D160" s="14" t="s">
        <v>22</v>
      </c>
      <c r="E160" s="47" t="s">
        <v>343</v>
      </c>
      <c r="F160" s="48" t="s">
        <v>341</v>
      </c>
      <c r="G160" s="16" t="s">
        <v>9</v>
      </c>
      <c r="H160" s="48" t="s">
        <v>323</v>
      </c>
      <c r="I160" s="51"/>
      <c r="J160" s="51"/>
      <c r="K160" s="17">
        <f t="shared" si="1"/>
        <v>0</v>
      </c>
      <c r="L160" s="103"/>
      <c r="M160" s="103"/>
      <c r="N160" s="29"/>
      <c r="O160" s="29"/>
      <c r="P160" s="11"/>
      <c r="Q160" s="1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>
      <c r="A161" s="12" t="s">
        <v>0</v>
      </c>
      <c r="B161" s="13" t="s">
        <v>7</v>
      </c>
      <c r="C161" s="14" t="str">
        <f t="shared" si="2"/>
        <v>✘</v>
      </c>
      <c r="D161" s="14" t="s">
        <v>22</v>
      </c>
      <c r="E161" s="47" t="s">
        <v>344</v>
      </c>
      <c r="F161" s="48" t="s">
        <v>317</v>
      </c>
      <c r="G161" s="16" t="s">
        <v>9</v>
      </c>
      <c r="H161" s="48" t="s">
        <v>34</v>
      </c>
      <c r="I161" s="51"/>
      <c r="J161" s="51"/>
      <c r="K161" s="17">
        <f t="shared" si="1"/>
        <v>0</v>
      </c>
      <c r="L161" s="103"/>
      <c r="M161" s="103"/>
      <c r="N161" s="29"/>
      <c r="O161" s="29"/>
      <c r="P161" s="11"/>
      <c r="Q161" s="1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>
      <c r="A162" s="12" t="s">
        <v>0</v>
      </c>
      <c r="B162" s="13" t="s">
        <v>7</v>
      </c>
      <c r="C162" s="14" t="str">
        <f t="shared" si="2"/>
        <v>✘</v>
      </c>
      <c r="D162" s="14" t="s">
        <v>22</v>
      </c>
      <c r="E162" s="47" t="s">
        <v>345</v>
      </c>
      <c r="F162" s="48" t="s">
        <v>317</v>
      </c>
      <c r="G162" s="16" t="s">
        <v>9</v>
      </c>
      <c r="H162" s="48" t="s">
        <v>90</v>
      </c>
      <c r="I162" s="51"/>
      <c r="J162" s="51"/>
      <c r="K162" s="17">
        <f t="shared" si="1"/>
        <v>0</v>
      </c>
      <c r="L162" s="103"/>
      <c r="M162" s="103"/>
      <c r="N162" s="29"/>
      <c r="O162" s="29"/>
      <c r="P162" s="11"/>
      <c r="Q162" s="1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>
      <c r="A163" s="12" t="s">
        <v>0</v>
      </c>
      <c r="B163" s="13" t="s">
        <v>7</v>
      </c>
      <c r="C163" s="14" t="str">
        <f t="shared" si="2"/>
        <v>✘</v>
      </c>
      <c r="D163" s="13" t="s">
        <v>7</v>
      </c>
      <c r="E163" s="47" t="s">
        <v>346</v>
      </c>
      <c r="F163" s="48" t="s">
        <v>347</v>
      </c>
      <c r="G163" s="16" t="s">
        <v>9</v>
      </c>
      <c r="H163" s="48" t="s">
        <v>348</v>
      </c>
      <c r="I163" s="51">
        <v>43857.458333333336</v>
      </c>
      <c r="J163" s="51">
        <v>43857.46875</v>
      </c>
      <c r="K163" s="17">
        <f t="shared" si="1"/>
        <v>1.0416666664241347E-2</v>
      </c>
      <c r="L163" s="18" t="s">
        <v>349</v>
      </c>
      <c r="M163" s="103"/>
      <c r="N163" s="29"/>
      <c r="O163" s="29"/>
      <c r="P163" s="11"/>
      <c r="Q163" s="1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>
      <c r="A164" s="12" t="s">
        <v>0</v>
      </c>
      <c r="B164" s="13" t="s">
        <v>7</v>
      </c>
      <c r="C164" s="14" t="str">
        <f t="shared" si="2"/>
        <v>✘</v>
      </c>
      <c r="D164" s="14" t="s">
        <v>22</v>
      </c>
      <c r="E164" s="47" t="s">
        <v>350</v>
      </c>
      <c r="F164" s="48" t="s">
        <v>351</v>
      </c>
      <c r="G164" s="16" t="s">
        <v>9</v>
      </c>
      <c r="H164" s="48" t="s">
        <v>218</v>
      </c>
      <c r="I164" s="51"/>
      <c r="J164" s="51"/>
      <c r="K164" s="17">
        <f t="shared" si="1"/>
        <v>0</v>
      </c>
      <c r="L164" s="103"/>
      <c r="M164" s="103"/>
      <c r="N164" s="29"/>
      <c r="O164" s="29"/>
      <c r="P164" s="11"/>
      <c r="Q164" s="1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>
      <c r="A165" s="12" t="s">
        <v>0</v>
      </c>
      <c r="B165" s="13" t="s">
        <v>7</v>
      </c>
      <c r="C165" s="14" t="str">
        <f t="shared" si="2"/>
        <v>✘</v>
      </c>
      <c r="D165" s="14" t="s">
        <v>22</v>
      </c>
      <c r="E165" s="47" t="s">
        <v>352</v>
      </c>
      <c r="F165" s="48" t="s">
        <v>321</v>
      </c>
      <c r="G165" s="16" t="s">
        <v>9</v>
      </c>
      <c r="H165" s="48" t="s">
        <v>347</v>
      </c>
      <c r="I165" s="51"/>
      <c r="J165" s="51"/>
      <c r="K165" s="17">
        <f t="shared" si="1"/>
        <v>0</v>
      </c>
      <c r="L165" s="103"/>
      <c r="M165" s="103"/>
      <c r="N165" s="29"/>
      <c r="O165" s="29"/>
      <c r="P165" s="11"/>
      <c r="Q165" s="1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>
      <c r="A166" s="12" t="s">
        <v>0</v>
      </c>
      <c r="B166" s="13" t="s">
        <v>7</v>
      </c>
      <c r="C166" s="14" t="str">
        <f t="shared" si="2"/>
        <v>✘</v>
      </c>
      <c r="D166" s="14" t="s">
        <v>22</v>
      </c>
      <c r="E166" s="47" t="s">
        <v>353</v>
      </c>
      <c r="F166" s="48" t="s">
        <v>347</v>
      </c>
      <c r="G166" s="48" t="s">
        <v>56</v>
      </c>
      <c r="H166" s="48" t="s">
        <v>354</v>
      </c>
      <c r="I166" s="51"/>
      <c r="J166" s="51"/>
      <c r="K166" s="17">
        <f t="shared" si="1"/>
        <v>0</v>
      </c>
      <c r="L166" s="103"/>
      <c r="M166" s="103"/>
      <c r="N166" s="29"/>
      <c r="O166" s="29"/>
      <c r="P166" s="11"/>
      <c r="Q166" s="1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>
      <c r="A167" s="12" t="s">
        <v>0</v>
      </c>
      <c r="B167" s="13" t="s">
        <v>7</v>
      </c>
      <c r="C167" s="14" t="str">
        <f t="shared" si="2"/>
        <v>✘</v>
      </c>
      <c r="D167" s="14" t="s">
        <v>22</v>
      </c>
      <c r="E167" s="47" t="s">
        <v>355</v>
      </c>
      <c r="F167" s="48" t="s">
        <v>356</v>
      </c>
      <c r="G167" s="48" t="s">
        <v>56</v>
      </c>
      <c r="H167" s="48" t="s">
        <v>357</v>
      </c>
      <c r="I167" s="51"/>
      <c r="J167" s="51"/>
      <c r="K167" s="17">
        <f>$J167-K165</f>
        <v>0</v>
      </c>
      <c r="L167" s="103"/>
      <c r="M167" s="103"/>
      <c r="N167" s="29"/>
      <c r="O167" s="29"/>
      <c r="P167" s="11"/>
      <c r="Q167" s="1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>
      <c r="A168" s="12" t="s">
        <v>0</v>
      </c>
      <c r="B168" s="13" t="s">
        <v>7</v>
      </c>
      <c r="C168" s="14" t="str">
        <f t="shared" si="2"/>
        <v>✘</v>
      </c>
      <c r="D168" s="14" t="s">
        <v>22</v>
      </c>
      <c r="E168" s="47" t="s">
        <v>358</v>
      </c>
      <c r="F168" s="48" t="s">
        <v>354</v>
      </c>
      <c r="G168" s="48" t="s">
        <v>56</v>
      </c>
      <c r="H168" s="48" t="s">
        <v>359</v>
      </c>
      <c r="I168" s="51"/>
      <c r="J168" s="51"/>
      <c r="K168" s="17">
        <f t="shared" ref="K168:K235" si="3">$J168-$I168</f>
        <v>0</v>
      </c>
      <c r="L168" s="103"/>
      <c r="M168" s="103"/>
      <c r="N168" s="29"/>
      <c r="O168" s="29"/>
      <c r="P168" s="11"/>
      <c r="Q168" s="1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>
      <c r="A169" s="12" t="s">
        <v>0</v>
      </c>
      <c r="B169" s="13" t="s">
        <v>7</v>
      </c>
      <c r="C169" s="14" t="str">
        <f t="shared" si="2"/>
        <v>✘</v>
      </c>
      <c r="D169" s="13" t="s">
        <v>7</v>
      </c>
      <c r="E169" s="47" t="s">
        <v>360</v>
      </c>
      <c r="F169" s="48" t="s">
        <v>361</v>
      </c>
      <c r="G169" s="16" t="s">
        <v>9</v>
      </c>
      <c r="H169" s="48" t="s">
        <v>208</v>
      </c>
      <c r="I169" s="51">
        <v>43856.319444444445</v>
      </c>
      <c r="J169" s="51">
        <v>43856.338194444441</v>
      </c>
      <c r="K169" s="17">
        <f t="shared" si="3"/>
        <v>1.8749999995634425E-2</v>
      </c>
      <c r="L169" s="18" t="s">
        <v>362</v>
      </c>
      <c r="M169" s="103"/>
      <c r="N169" s="29"/>
      <c r="O169" s="29"/>
      <c r="P169" s="11"/>
      <c r="Q169" s="1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>
      <c r="A170" s="12" t="s">
        <v>0</v>
      </c>
      <c r="B170" s="13" t="s">
        <v>7</v>
      </c>
      <c r="C170" s="14" t="str">
        <f t="shared" si="2"/>
        <v>✘</v>
      </c>
      <c r="D170" s="14" t="s">
        <v>22</v>
      </c>
      <c r="E170" s="47" t="s">
        <v>363</v>
      </c>
      <c r="F170" s="48" t="s">
        <v>361</v>
      </c>
      <c r="G170" s="16" t="s">
        <v>9</v>
      </c>
      <c r="H170" s="48" t="s">
        <v>186</v>
      </c>
      <c r="I170" s="51"/>
      <c r="J170" s="51"/>
      <c r="K170" s="17">
        <f t="shared" si="3"/>
        <v>0</v>
      </c>
      <c r="L170" s="103"/>
      <c r="M170" s="103"/>
      <c r="N170" s="29"/>
      <c r="O170" s="29"/>
      <c r="P170" s="11"/>
      <c r="Q170" s="1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>
      <c r="A171" s="12" t="s">
        <v>0</v>
      </c>
      <c r="B171" s="13" t="s">
        <v>7</v>
      </c>
      <c r="C171" s="14" t="str">
        <f t="shared" si="2"/>
        <v>✘</v>
      </c>
      <c r="D171" s="14" t="s">
        <v>22</v>
      </c>
      <c r="E171" s="47" t="s">
        <v>364</v>
      </c>
      <c r="F171" s="48" t="s">
        <v>365</v>
      </c>
      <c r="G171" s="16" t="s">
        <v>9</v>
      </c>
      <c r="H171" s="48" t="s">
        <v>189</v>
      </c>
      <c r="I171" s="51"/>
      <c r="J171" s="51"/>
      <c r="K171" s="17">
        <f t="shared" si="3"/>
        <v>0</v>
      </c>
      <c r="L171" s="103"/>
      <c r="M171" s="103"/>
      <c r="N171" s="29"/>
      <c r="O171" s="29"/>
      <c r="P171" s="11"/>
      <c r="Q171" s="1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>
      <c r="A172" s="12" t="s">
        <v>0</v>
      </c>
      <c r="B172" s="13" t="s">
        <v>7</v>
      </c>
      <c r="C172" s="14" t="str">
        <f t="shared" si="2"/>
        <v>✘</v>
      </c>
      <c r="D172" s="14" t="s">
        <v>22</v>
      </c>
      <c r="E172" s="47" t="s">
        <v>366</v>
      </c>
      <c r="F172" s="48" t="s">
        <v>365</v>
      </c>
      <c r="G172" s="16" t="s">
        <v>9</v>
      </c>
      <c r="H172" s="48" t="s">
        <v>287</v>
      </c>
      <c r="I172" s="51"/>
      <c r="J172" s="51"/>
      <c r="K172" s="17">
        <f t="shared" si="3"/>
        <v>0</v>
      </c>
      <c r="L172" s="103"/>
      <c r="M172" s="103"/>
      <c r="N172" s="29"/>
      <c r="O172" s="29"/>
      <c r="P172" s="11"/>
      <c r="Q172" s="1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>
      <c r="A173" s="12" t="s">
        <v>0</v>
      </c>
      <c r="B173" s="13" t="s">
        <v>7</v>
      </c>
      <c r="C173" s="14" t="str">
        <f t="shared" si="2"/>
        <v>✘</v>
      </c>
      <c r="D173" s="14" t="s">
        <v>22</v>
      </c>
      <c r="E173" s="47">
        <v>68</v>
      </c>
      <c r="F173" s="48" t="s">
        <v>367</v>
      </c>
      <c r="G173" s="48" t="s">
        <v>53</v>
      </c>
      <c r="H173" s="48" t="s">
        <v>368</v>
      </c>
      <c r="I173" s="51"/>
      <c r="J173" s="51"/>
      <c r="K173" s="17">
        <f t="shared" si="3"/>
        <v>0</v>
      </c>
      <c r="L173" s="103"/>
      <c r="M173" s="103"/>
      <c r="N173" s="29"/>
      <c r="O173" s="29"/>
      <c r="P173" s="11"/>
      <c r="Q173" s="1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>
      <c r="A174" s="12" t="s">
        <v>0</v>
      </c>
      <c r="B174" s="13" t="s">
        <v>7</v>
      </c>
      <c r="C174" s="14" t="str">
        <f t="shared" si="2"/>
        <v>✘</v>
      </c>
      <c r="D174" s="14" t="s">
        <v>22</v>
      </c>
      <c r="E174" s="47" t="s">
        <v>369</v>
      </c>
      <c r="F174" s="48" t="s">
        <v>370</v>
      </c>
      <c r="G174" s="16" t="s">
        <v>9</v>
      </c>
      <c r="H174" s="48" t="s">
        <v>371</v>
      </c>
      <c r="I174" s="51"/>
      <c r="J174" s="51"/>
      <c r="K174" s="17">
        <f t="shared" si="3"/>
        <v>0</v>
      </c>
      <c r="L174" s="103"/>
      <c r="M174" s="103"/>
      <c r="N174" s="29"/>
      <c r="O174" s="29"/>
      <c r="P174" s="11"/>
      <c r="Q174" s="1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>
      <c r="A175" s="12" t="s">
        <v>0</v>
      </c>
      <c r="B175" s="13" t="s">
        <v>7</v>
      </c>
      <c r="C175" s="14" t="str">
        <f t="shared" si="2"/>
        <v>✘</v>
      </c>
      <c r="D175" s="14" t="s">
        <v>22</v>
      </c>
      <c r="E175" s="47" t="s">
        <v>372</v>
      </c>
      <c r="F175" s="48" t="s">
        <v>373</v>
      </c>
      <c r="G175" s="16" t="s">
        <v>9</v>
      </c>
      <c r="H175" s="48" t="s">
        <v>371</v>
      </c>
      <c r="I175" s="51"/>
      <c r="J175" s="51"/>
      <c r="K175" s="17">
        <f t="shared" si="3"/>
        <v>0</v>
      </c>
      <c r="L175" s="103"/>
      <c r="M175" s="103"/>
      <c r="N175" s="29"/>
      <c r="O175" s="29"/>
      <c r="P175" s="11"/>
      <c r="Q175" s="1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>
      <c r="A176" s="12" t="s">
        <v>0</v>
      </c>
      <c r="B176" s="13" t="s">
        <v>7</v>
      </c>
      <c r="C176" s="14" t="str">
        <f t="shared" si="2"/>
        <v>✘</v>
      </c>
      <c r="D176" s="14" t="s">
        <v>22</v>
      </c>
      <c r="E176" s="47" t="s">
        <v>374</v>
      </c>
      <c r="F176" s="48" t="s">
        <v>367</v>
      </c>
      <c r="G176" s="48" t="s">
        <v>53</v>
      </c>
      <c r="H176" s="48" t="s">
        <v>373</v>
      </c>
      <c r="I176" s="51"/>
      <c r="J176" s="51"/>
      <c r="K176" s="17">
        <f t="shared" si="3"/>
        <v>0</v>
      </c>
      <c r="L176" s="103"/>
      <c r="M176" s="103"/>
      <c r="N176" s="29"/>
      <c r="O176" s="29"/>
      <c r="P176" s="11"/>
      <c r="Q176" s="1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>
      <c r="A177" s="12" t="s">
        <v>0</v>
      </c>
      <c r="B177" s="13" t="s">
        <v>7</v>
      </c>
      <c r="C177" s="14" t="str">
        <f t="shared" si="2"/>
        <v>✘</v>
      </c>
      <c r="D177" s="14" t="s">
        <v>22</v>
      </c>
      <c r="E177" s="47" t="s">
        <v>375</v>
      </c>
      <c r="F177" s="48" t="s">
        <v>321</v>
      </c>
      <c r="G177" s="16" t="s">
        <v>9</v>
      </c>
      <c r="H177" s="48" t="s">
        <v>208</v>
      </c>
      <c r="I177" s="51"/>
      <c r="J177" s="51"/>
      <c r="K177" s="17">
        <f t="shared" si="3"/>
        <v>0</v>
      </c>
      <c r="L177" s="103"/>
      <c r="M177" s="103"/>
      <c r="N177" s="29"/>
      <c r="O177" s="29"/>
      <c r="P177" s="11"/>
      <c r="Q177" s="1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>
      <c r="A178" s="12" t="s">
        <v>0</v>
      </c>
      <c r="B178" s="13" t="s">
        <v>7</v>
      </c>
      <c r="C178" s="14" t="str">
        <f t="shared" si="2"/>
        <v>✘</v>
      </c>
      <c r="D178" s="13" t="s">
        <v>7</v>
      </c>
      <c r="E178" s="47" t="s">
        <v>376</v>
      </c>
      <c r="F178" s="48" t="s">
        <v>377</v>
      </c>
      <c r="G178" s="16" t="s">
        <v>9</v>
      </c>
      <c r="H178" s="48" t="s">
        <v>378</v>
      </c>
      <c r="I178" s="51">
        <v>43831.616666666669</v>
      </c>
      <c r="J178" s="51">
        <v>43831.630555555559</v>
      </c>
      <c r="K178" s="17">
        <f t="shared" si="3"/>
        <v>1.3888888890505768E-2</v>
      </c>
      <c r="L178" s="18" t="s">
        <v>379</v>
      </c>
      <c r="M178" s="103" t="s">
        <v>94</v>
      </c>
      <c r="N178" s="29"/>
      <c r="O178" s="29"/>
      <c r="P178" s="11"/>
      <c r="Q178" s="1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>
      <c r="A179" s="12" t="s">
        <v>0</v>
      </c>
      <c r="B179" s="13" t="s">
        <v>7</v>
      </c>
      <c r="C179" s="14" t="str">
        <f t="shared" si="2"/>
        <v>✘</v>
      </c>
      <c r="D179" s="13" t="s">
        <v>7</v>
      </c>
      <c r="E179" s="47" t="s">
        <v>380</v>
      </c>
      <c r="F179" s="48" t="s">
        <v>351</v>
      </c>
      <c r="G179" s="16" t="s">
        <v>9</v>
      </c>
      <c r="H179" s="48" t="s">
        <v>157</v>
      </c>
      <c r="I179" s="51">
        <v>43861.850694444445</v>
      </c>
      <c r="J179" s="51">
        <v>43861.900694444441</v>
      </c>
      <c r="K179" s="17">
        <f t="shared" si="3"/>
        <v>4.9999999995634425E-2</v>
      </c>
      <c r="L179" s="18" t="s">
        <v>381</v>
      </c>
      <c r="M179" s="103"/>
      <c r="N179" s="29"/>
      <c r="O179" s="29"/>
      <c r="P179" s="11"/>
      <c r="Q179" s="1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>
      <c r="A180" s="12" t="s">
        <v>0</v>
      </c>
      <c r="B180" s="13" t="s">
        <v>7</v>
      </c>
      <c r="C180" s="14" t="str">
        <f t="shared" si="2"/>
        <v>✘</v>
      </c>
      <c r="D180" s="14" t="s">
        <v>22</v>
      </c>
      <c r="E180" s="47" t="s">
        <v>382</v>
      </c>
      <c r="F180" s="48" t="s">
        <v>383</v>
      </c>
      <c r="G180" s="16" t="s">
        <v>9</v>
      </c>
      <c r="H180" s="48" t="s">
        <v>118</v>
      </c>
      <c r="I180" s="51"/>
      <c r="J180" s="51"/>
      <c r="K180" s="17">
        <f t="shared" si="3"/>
        <v>0</v>
      </c>
      <c r="L180" s="103"/>
      <c r="M180" s="103"/>
      <c r="N180" s="29"/>
      <c r="O180" s="29"/>
      <c r="P180" s="11"/>
      <c r="Q180" s="1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>
      <c r="A181" s="12" t="s">
        <v>0</v>
      </c>
      <c r="B181" s="13" t="s">
        <v>7</v>
      </c>
      <c r="C181" s="14" t="str">
        <f t="shared" si="2"/>
        <v>✘</v>
      </c>
      <c r="D181" s="14" t="s">
        <v>22</v>
      </c>
      <c r="E181" s="47" t="s">
        <v>384</v>
      </c>
      <c r="F181" s="48" t="s">
        <v>385</v>
      </c>
      <c r="G181" s="16" t="s">
        <v>9</v>
      </c>
      <c r="H181" s="48" t="s">
        <v>189</v>
      </c>
      <c r="I181" s="51"/>
      <c r="J181" s="51"/>
      <c r="K181" s="17">
        <f t="shared" si="3"/>
        <v>0</v>
      </c>
      <c r="L181" s="103"/>
      <c r="M181" s="103"/>
      <c r="N181" s="29"/>
      <c r="O181" s="29"/>
      <c r="P181" s="11"/>
      <c r="Q181" s="1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>
      <c r="A182" s="12" t="s">
        <v>0</v>
      </c>
      <c r="B182" s="13" t="s">
        <v>7</v>
      </c>
      <c r="C182" s="14" t="str">
        <f t="shared" si="2"/>
        <v>✘</v>
      </c>
      <c r="D182" s="14" t="s">
        <v>22</v>
      </c>
      <c r="E182" s="47" t="s">
        <v>386</v>
      </c>
      <c r="F182" s="48" t="s">
        <v>387</v>
      </c>
      <c r="G182" s="48" t="s">
        <v>56</v>
      </c>
      <c r="H182" s="48" t="s">
        <v>189</v>
      </c>
      <c r="I182" s="51"/>
      <c r="J182" s="51"/>
      <c r="K182" s="17">
        <f t="shared" si="3"/>
        <v>0</v>
      </c>
      <c r="L182" s="103"/>
      <c r="M182" s="103"/>
      <c r="N182" s="29"/>
      <c r="O182" s="29"/>
      <c r="P182" s="11"/>
      <c r="Q182" s="1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>
      <c r="A183" s="12" t="s">
        <v>0</v>
      </c>
      <c r="B183" s="13" t="s">
        <v>7</v>
      </c>
      <c r="C183" s="14" t="str">
        <f t="shared" si="2"/>
        <v>✘</v>
      </c>
      <c r="D183" s="14" t="s">
        <v>22</v>
      </c>
      <c r="E183" s="47" t="s">
        <v>388</v>
      </c>
      <c r="F183" s="48" t="s">
        <v>389</v>
      </c>
      <c r="G183" s="16" t="s">
        <v>9</v>
      </c>
      <c r="H183" s="48" t="s">
        <v>218</v>
      </c>
      <c r="I183" s="51"/>
      <c r="J183" s="51"/>
      <c r="K183" s="17">
        <f t="shared" si="3"/>
        <v>0</v>
      </c>
      <c r="L183" s="103"/>
      <c r="M183" s="103"/>
      <c r="N183" s="29"/>
      <c r="O183" s="29"/>
      <c r="P183" s="11"/>
      <c r="Q183" s="1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>
      <c r="A184" s="12" t="s">
        <v>0</v>
      </c>
      <c r="B184" s="13" t="s">
        <v>7</v>
      </c>
      <c r="C184" s="14" t="str">
        <f t="shared" si="2"/>
        <v>✘</v>
      </c>
      <c r="D184" s="14" t="s">
        <v>22</v>
      </c>
      <c r="E184" s="47" t="s">
        <v>390</v>
      </c>
      <c r="F184" s="48" t="s">
        <v>391</v>
      </c>
      <c r="G184" s="48" t="s">
        <v>53</v>
      </c>
      <c r="H184" s="48" t="s">
        <v>392</v>
      </c>
      <c r="I184" s="51"/>
      <c r="J184" s="51"/>
      <c r="K184" s="17">
        <f t="shared" si="3"/>
        <v>0</v>
      </c>
      <c r="L184" s="103"/>
      <c r="M184" s="103"/>
      <c r="N184" s="29"/>
      <c r="O184" s="29"/>
      <c r="P184" s="11"/>
      <c r="Q184" s="1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>
      <c r="A185" s="12" t="s">
        <v>0</v>
      </c>
      <c r="B185" s="13" t="s">
        <v>7</v>
      </c>
      <c r="C185" s="14" t="str">
        <f t="shared" si="2"/>
        <v>✘</v>
      </c>
      <c r="D185" s="14" t="s">
        <v>22</v>
      </c>
      <c r="E185" s="47" t="s">
        <v>393</v>
      </c>
      <c r="F185" s="48" t="s">
        <v>394</v>
      </c>
      <c r="G185" s="16" t="s">
        <v>9</v>
      </c>
      <c r="H185" s="48" t="s">
        <v>120</v>
      </c>
      <c r="I185" s="51"/>
      <c r="J185" s="51"/>
      <c r="K185" s="17">
        <f t="shared" si="3"/>
        <v>0</v>
      </c>
      <c r="L185" s="103"/>
      <c r="M185" s="103"/>
      <c r="N185" s="29"/>
      <c r="O185" s="29"/>
      <c r="P185" s="11"/>
      <c r="Q185" s="1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>
      <c r="A186" s="12" t="s">
        <v>0</v>
      </c>
      <c r="B186" s="13" t="s">
        <v>7</v>
      </c>
      <c r="C186" s="14" t="str">
        <f t="shared" si="2"/>
        <v>✘</v>
      </c>
      <c r="D186" s="13" t="s">
        <v>7</v>
      </c>
      <c r="E186" s="47" t="s">
        <v>395</v>
      </c>
      <c r="F186" s="48" t="s">
        <v>347</v>
      </c>
      <c r="G186" s="16" t="s">
        <v>9</v>
      </c>
      <c r="H186" s="48" t="s">
        <v>396</v>
      </c>
      <c r="I186" s="51">
        <v>43795.852777777778</v>
      </c>
      <c r="J186" s="51">
        <v>43795.85833333333</v>
      </c>
      <c r="K186" s="17">
        <f t="shared" si="3"/>
        <v>5.5555555518367328E-3</v>
      </c>
      <c r="L186" s="18" t="s">
        <v>397</v>
      </c>
      <c r="M186" s="103"/>
      <c r="N186" s="29"/>
      <c r="O186" s="29"/>
      <c r="P186" s="11"/>
      <c r="Q186" s="1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12" t="s">
        <v>0</v>
      </c>
      <c r="B187" s="13" t="s">
        <v>7</v>
      </c>
      <c r="C187" s="14" t="str">
        <f t="shared" si="2"/>
        <v>✘</v>
      </c>
      <c r="D187" s="13" t="s">
        <v>7</v>
      </c>
      <c r="E187" s="47" t="s">
        <v>398</v>
      </c>
      <c r="F187" s="48" t="s">
        <v>396</v>
      </c>
      <c r="G187" s="48" t="s">
        <v>53</v>
      </c>
      <c r="H187" s="48" t="s">
        <v>359</v>
      </c>
      <c r="I187" s="51">
        <v>43946.753472222219</v>
      </c>
      <c r="J187" s="51">
        <v>43946.763888888891</v>
      </c>
      <c r="K187" s="17">
        <f t="shared" si="3"/>
        <v>1.0416666671517305E-2</v>
      </c>
      <c r="L187" s="18" t="s">
        <v>399</v>
      </c>
      <c r="M187" s="103"/>
      <c r="N187" s="29"/>
      <c r="O187" s="29"/>
      <c r="P187" s="11"/>
      <c r="Q187" s="1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>
      <c r="A188" s="12" t="s">
        <v>0</v>
      </c>
      <c r="B188" s="13" t="s">
        <v>7</v>
      </c>
      <c r="C188" s="14" t="str">
        <f t="shared" si="2"/>
        <v>✘</v>
      </c>
      <c r="D188" s="13" t="s">
        <v>7</v>
      </c>
      <c r="E188" s="47" t="s">
        <v>400</v>
      </c>
      <c r="F188" s="48" t="s">
        <v>401</v>
      </c>
      <c r="G188" s="16" t="s">
        <v>9</v>
      </c>
      <c r="H188" s="48" t="s">
        <v>347</v>
      </c>
      <c r="I188" s="51">
        <v>43954.57916666667</v>
      </c>
      <c r="J188" s="51">
        <v>43954.61041666667</v>
      </c>
      <c r="K188" s="17">
        <f t="shared" si="3"/>
        <v>3.125E-2</v>
      </c>
      <c r="L188" s="18" t="s">
        <v>402</v>
      </c>
      <c r="M188" s="4" t="str">
        <f>HYPERLINK("https://www.youtube.com/watch?v=GZ-n91zhYxM","KMB 71K 行車記錄 (Youtube影片)")</f>
        <v>KMB 71K 行車記錄 (Youtube影片)</v>
      </c>
      <c r="N188" s="29"/>
      <c r="O188" s="29"/>
      <c r="P188" s="11"/>
      <c r="Q188" s="1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12" t="s">
        <v>0</v>
      </c>
      <c r="B189" s="13" t="s">
        <v>7</v>
      </c>
      <c r="C189" s="14" t="str">
        <f t="shared" si="2"/>
        <v>✘</v>
      </c>
      <c r="D189" s="14" t="s">
        <v>22</v>
      </c>
      <c r="E189" s="47" t="s">
        <v>403</v>
      </c>
      <c r="F189" s="48" t="s">
        <v>404</v>
      </c>
      <c r="G189" s="48" t="s">
        <v>53</v>
      </c>
      <c r="H189" s="48" t="s">
        <v>405</v>
      </c>
      <c r="I189" s="51"/>
      <c r="J189" s="51"/>
      <c r="K189" s="17">
        <f t="shared" si="3"/>
        <v>0</v>
      </c>
      <c r="L189" s="103"/>
      <c r="M189" s="103"/>
      <c r="N189" s="29"/>
      <c r="O189" s="29"/>
      <c r="P189" s="11"/>
      <c r="Q189" s="1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12" t="s">
        <v>0</v>
      </c>
      <c r="B190" s="13" t="s">
        <v>7</v>
      </c>
      <c r="C190" s="14" t="str">
        <f t="shared" si="2"/>
        <v>✘</v>
      </c>
      <c r="D190" s="13" t="s">
        <v>7</v>
      </c>
      <c r="E190" s="47">
        <v>72</v>
      </c>
      <c r="F190" s="48" t="s">
        <v>401</v>
      </c>
      <c r="G190" s="16" t="s">
        <v>9</v>
      </c>
      <c r="H190" s="48" t="s">
        <v>28</v>
      </c>
      <c r="I190" s="51">
        <v>43754.796527777777</v>
      </c>
      <c r="J190" s="51">
        <v>43754.845138888886</v>
      </c>
      <c r="K190" s="17">
        <f t="shared" si="3"/>
        <v>4.8611111109494232E-2</v>
      </c>
      <c r="L190" s="18" t="s">
        <v>406</v>
      </c>
      <c r="M190" s="103"/>
      <c r="N190" s="29"/>
      <c r="O190" s="29"/>
      <c r="P190" s="11"/>
      <c r="Q190" s="1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12" t="s">
        <v>0</v>
      </c>
      <c r="B191" s="13" t="s">
        <v>7</v>
      </c>
      <c r="C191" s="14" t="str">
        <f t="shared" si="2"/>
        <v>✘</v>
      </c>
      <c r="D191" s="13" t="s">
        <v>7</v>
      </c>
      <c r="E191" s="47" t="s">
        <v>407</v>
      </c>
      <c r="F191" s="48" t="s">
        <v>408</v>
      </c>
      <c r="G191" s="16" t="s">
        <v>9</v>
      </c>
      <c r="H191" s="48" t="s">
        <v>295</v>
      </c>
      <c r="I191" s="51">
        <v>43792.364583333336</v>
      </c>
      <c r="J191" s="51">
        <v>43792.402777777781</v>
      </c>
      <c r="K191" s="17">
        <f t="shared" si="3"/>
        <v>3.8194444445252884E-2</v>
      </c>
      <c r="L191" s="18" t="s">
        <v>409</v>
      </c>
      <c r="M191" s="103"/>
      <c r="N191" s="29"/>
      <c r="O191" s="29"/>
      <c r="P191" s="11"/>
      <c r="Q191" s="1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>
      <c r="A192" s="12" t="s">
        <v>0</v>
      </c>
      <c r="B192" s="13" t="s">
        <v>7</v>
      </c>
      <c r="C192" s="14" t="str">
        <f t="shared" si="2"/>
        <v>✘</v>
      </c>
      <c r="D192" s="14" t="s">
        <v>22</v>
      </c>
      <c r="E192" s="47" t="s">
        <v>410</v>
      </c>
      <c r="F192" s="48" t="s">
        <v>411</v>
      </c>
      <c r="G192" s="48" t="s">
        <v>56</v>
      </c>
      <c r="H192" s="48" t="s">
        <v>347</v>
      </c>
      <c r="I192" s="51"/>
      <c r="J192" s="51"/>
      <c r="K192" s="17">
        <f t="shared" si="3"/>
        <v>0</v>
      </c>
      <c r="L192" s="103"/>
      <c r="M192" s="103"/>
      <c r="N192" s="29"/>
      <c r="O192" s="29"/>
      <c r="P192" s="11"/>
      <c r="Q192" s="1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>
      <c r="A193" s="12" t="s">
        <v>0</v>
      </c>
      <c r="B193" s="13" t="s">
        <v>7</v>
      </c>
      <c r="C193" s="14" t="str">
        <f t="shared" si="2"/>
        <v>✘</v>
      </c>
      <c r="D193" s="14" t="s">
        <v>22</v>
      </c>
      <c r="E193" s="47" t="s">
        <v>412</v>
      </c>
      <c r="F193" s="48" t="s">
        <v>359</v>
      </c>
      <c r="G193" s="16" t="s">
        <v>9</v>
      </c>
      <c r="H193" s="48" t="s">
        <v>157</v>
      </c>
      <c r="I193" s="51"/>
      <c r="J193" s="51"/>
      <c r="K193" s="17">
        <f t="shared" si="3"/>
        <v>0</v>
      </c>
      <c r="L193" s="103"/>
      <c r="M193" s="103"/>
      <c r="N193" s="29"/>
      <c r="O193" s="29"/>
      <c r="P193" s="11"/>
      <c r="Q193" s="1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>
      <c r="A194" s="12" t="s">
        <v>0</v>
      </c>
      <c r="B194" s="13" t="s">
        <v>7</v>
      </c>
      <c r="C194" s="14" t="str">
        <f t="shared" si="2"/>
        <v>✘</v>
      </c>
      <c r="D194" s="14" t="s">
        <v>22</v>
      </c>
      <c r="E194" s="47">
        <v>73</v>
      </c>
      <c r="F194" s="48" t="s">
        <v>413</v>
      </c>
      <c r="G194" s="16" t="s">
        <v>414</v>
      </c>
      <c r="H194" s="48" t="s">
        <v>415</v>
      </c>
      <c r="I194" s="51"/>
      <c r="J194" s="51"/>
      <c r="K194" s="17">
        <f t="shared" si="3"/>
        <v>0</v>
      </c>
      <c r="L194" s="103"/>
      <c r="M194" s="103"/>
      <c r="N194" s="29"/>
      <c r="O194" s="29"/>
      <c r="P194" s="11"/>
      <c r="Q194" s="1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>
      <c r="A195" s="12" t="s">
        <v>0</v>
      </c>
      <c r="B195" s="13" t="s">
        <v>7</v>
      </c>
      <c r="C195" s="14" t="str">
        <f t="shared" si="2"/>
        <v>✘</v>
      </c>
      <c r="D195" s="14" t="s">
        <v>22</v>
      </c>
      <c r="E195" s="47" t="s">
        <v>416</v>
      </c>
      <c r="F195" s="48" t="s">
        <v>417</v>
      </c>
      <c r="G195" s="16" t="s">
        <v>9</v>
      </c>
      <c r="H195" s="48" t="s">
        <v>391</v>
      </c>
      <c r="I195" s="51"/>
      <c r="J195" s="51"/>
      <c r="K195" s="17">
        <f t="shared" si="3"/>
        <v>0</v>
      </c>
      <c r="L195" s="103"/>
      <c r="M195" s="103"/>
      <c r="N195" s="29"/>
      <c r="O195" s="29"/>
      <c r="P195" s="11"/>
      <c r="Q195" s="1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>
      <c r="A196" s="12" t="s">
        <v>0</v>
      </c>
      <c r="B196" s="13" t="s">
        <v>7</v>
      </c>
      <c r="C196" s="14" t="str">
        <f t="shared" si="2"/>
        <v>✘</v>
      </c>
      <c r="D196" s="14" t="s">
        <v>22</v>
      </c>
      <c r="E196" s="47" t="s">
        <v>418</v>
      </c>
      <c r="F196" s="48" t="s">
        <v>419</v>
      </c>
      <c r="G196" s="48" t="s">
        <v>53</v>
      </c>
      <c r="H196" s="48" t="s">
        <v>420</v>
      </c>
      <c r="I196" s="51"/>
      <c r="J196" s="51"/>
      <c r="K196" s="17">
        <f t="shared" si="3"/>
        <v>0</v>
      </c>
      <c r="L196" s="103"/>
      <c r="M196" s="103"/>
      <c r="N196" s="29"/>
      <c r="O196" s="29"/>
      <c r="P196" s="11"/>
      <c r="Q196" s="1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>
      <c r="A197" s="12" t="s">
        <v>0</v>
      </c>
      <c r="B197" s="13" t="s">
        <v>7</v>
      </c>
      <c r="C197" s="14" t="str">
        <f t="shared" si="2"/>
        <v>✘</v>
      </c>
      <c r="D197" s="14" t="s">
        <v>22</v>
      </c>
      <c r="E197" s="47" t="s">
        <v>421</v>
      </c>
      <c r="F197" s="48" t="s">
        <v>422</v>
      </c>
      <c r="G197" s="16" t="s">
        <v>9</v>
      </c>
      <c r="H197" s="48" t="s">
        <v>420</v>
      </c>
      <c r="I197" s="51"/>
      <c r="J197" s="51"/>
      <c r="K197" s="17">
        <f t="shared" si="3"/>
        <v>0</v>
      </c>
      <c r="L197" s="103"/>
      <c r="M197" s="103"/>
      <c r="N197" s="29"/>
      <c r="O197" s="29"/>
      <c r="P197" s="11"/>
      <c r="Q197" s="1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>
      <c r="A198" s="12" t="s">
        <v>0</v>
      </c>
      <c r="B198" s="13" t="s">
        <v>7</v>
      </c>
      <c r="C198" s="14" t="str">
        <f t="shared" si="2"/>
        <v>✘</v>
      </c>
      <c r="D198" s="13" t="s">
        <v>7</v>
      </c>
      <c r="E198" s="47" t="s">
        <v>423</v>
      </c>
      <c r="F198" s="48" t="s">
        <v>424</v>
      </c>
      <c r="G198" s="48" t="s">
        <v>56</v>
      </c>
      <c r="H198" s="48" t="s">
        <v>203</v>
      </c>
      <c r="I198" s="51">
        <v>43843.294444444444</v>
      </c>
      <c r="J198" s="51">
        <v>43843.362500000003</v>
      </c>
      <c r="K198" s="17">
        <f t="shared" si="3"/>
        <v>6.805555555911269E-2</v>
      </c>
      <c r="L198" s="18" t="s">
        <v>425</v>
      </c>
      <c r="M198" s="103"/>
      <c r="N198" s="29"/>
      <c r="O198" s="29"/>
      <c r="P198" s="11"/>
      <c r="Q198" s="1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>
      <c r="A199" s="12" t="s">
        <v>0</v>
      </c>
      <c r="B199" s="13" t="s">
        <v>7</v>
      </c>
      <c r="C199" s="14" t="str">
        <f t="shared" si="2"/>
        <v>✘</v>
      </c>
      <c r="D199" s="13" t="s">
        <v>7</v>
      </c>
      <c r="E199" s="47" t="s">
        <v>426</v>
      </c>
      <c r="F199" s="48" t="s">
        <v>404</v>
      </c>
      <c r="G199" s="16" t="s">
        <v>9</v>
      </c>
      <c r="H199" s="48" t="s">
        <v>203</v>
      </c>
      <c r="I199" s="51">
        <v>43871.868055555555</v>
      </c>
      <c r="J199" s="51">
        <v>43871.901388888888</v>
      </c>
      <c r="K199" s="17">
        <f t="shared" si="3"/>
        <v>3.3333333332848269E-2</v>
      </c>
      <c r="L199" s="18" t="s">
        <v>427</v>
      </c>
      <c r="M199" s="103"/>
      <c r="N199" s="29"/>
      <c r="O199" s="29"/>
      <c r="P199" s="11"/>
      <c r="Q199" s="1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>
      <c r="A200" s="12" t="s">
        <v>0</v>
      </c>
      <c r="B200" s="13" t="s">
        <v>7</v>
      </c>
      <c r="C200" s="14" t="str">
        <f t="shared" si="2"/>
        <v>✘</v>
      </c>
      <c r="D200" s="14" t="s">
        <v>22</v>
      </c>
      <c r="E200" s="47" t="s">
        <v>428</v>
      </c>
      <c r="F200" s="48" t="s">
        <v>401</v>
      </c>
      <c r="G200" s="16" t="s">
        <v>9</v>
      </c>
      <c r="H200" s="48" t="s">
        <v>166</v>
      </c>
      <c r="I200" s="51"/>
      <c r="J200" s="51"/>
      <c r="K200" s="17">
        <f t="shared" si="3"/>
        <v>0</v>
      </c>
      <c r="L200" s="103"/>
      <c r="M200" s="103"/>
      <c r="N200" s="29"/>
      <c r="O200" s="29"/>
      <c r="P200" s="11"/>
      <c r="Q200" s="1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>
      <c r="A201" s="12" t="s">
        <v>0</v>
      </c>
      <c r="B201" s="13" t="s">
        <v>7</v>
      </c>
      <c r="C201" s="14" t="str">
        <f t="shared" si="2"/>
        <v>✘</v>
      </c>
      <c r="D201" s="14" t="s">
        <v>22</v>
      </c>
      <c r="E201" s="47" t="s">
        <v>429</v>
      </c>
      <c r="F201" s="48" t="s">
        <v>430</v>
      </c>
      <c r="G201" s="48" t="s">
        <v>141</v>
      </c>
      <c r="H201" s="48" t="s">
        <v>431</v>
      </c>
      <c r="I201" s="51"/>
      <c r="J201" s="51"/>
      <c r="K201" s="17">
        <f t="shared" si="3"/>
        <v>0</v>
      </c>
      <c r="L201" s="103"/>
      <c r="M201" s="103"/>
      <c r="N201" s="29"/>
      <c r="O201" s="29"/>
      <c r="P201" s="11"/>
      <c r="Q201" s="1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>
      <c r="A202" s="12" t="s">
        <v>0</v>
      </c>
      <c r="B202" s="13" t="s">
        <v>7</v>
      </c>
      <c r="C202" s="14" t="str">
        <f t="shared" si="2"/>
        <v>✘</v>
      </c>
      <c r="D202" s="14" t="s">
        <v>22</v>
      </c>
      <c r="E202" s="47" t="s">
        <v>432</v>
      </c>
      <c r="F202" s="48" t="s">
        <v>433</v>
      </c>
      <c r="G202" s="48" t="s">
        <v>56</v>
      </c>
      <c r="H202" s="48" t="s">
        <v>118</v>
      </c>
      <c r="I202" s="51"/>
      <c r="J202" s="51"/>
      <c r="K202" s="17">
        <f t="shared" si="3"/>
        <v>0</v>
      </c>
      <c r="L202" s="103"/>
      <c r="M202" s="103"/>
      <c r="N202" s="29"/>
      <c r="O202" s="29"/>
      <c r="P202" s="11"/>
      <c r="Q202" s="1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>
      <c r="A203" s="12" t="s">
        <v>0</v>
      </c>
      <c r="B203" s="13" t="s">
        <v>7</v>
      </c>
      <c r="C203" s="14" t="str">
        <f t="shared" si="2"/>
        <v>✘</v>
      </c>
      <c r="D203" s="14" t="s">
        <v>22</v>
      </c>
      <c r="E203" s="47" t="s">
        <v>434</v>
      </c>
      <c r="F203" s="48" t="s">
        <v>433</v>
      </c>
      <c r="G203" s="16" t="s">
        <v>9</v>
      </c>
      <c r="H203" s="48" t="s">
        <v>118</v>
      </c>
      <c r="I203" s="51"/>
      <c r="J203" s="51"/>
      <c r="K203" s="17">
        <f t="shared" si="3"/>
        <v>0</v>
      </c>
      <c r="L203" s="103"/>
      <c r="M203" s="103"/>
      <c r="N203" s="29"/>
      <c r="O203" s="29"/>
      <c r="P203" s="11"/>
      <c r="Q203" s="1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>
      <c r="A204" s="12" t="s">
        <v>0</v>
      </c>
      <c r="B204" s="13" t="s">
        <v>7</v>
      </c>
      <c r="C204" s="14" t="str">
        <f t="shared" si="2"/>
        <v>✘</v>
      </c>
      <c r="D204" s="14" t="s">
        <v>22</v>
      </c>
      <c r="E204" s="47" t="s">
        <v>435</v>
      </c>
      <c r="F204" s="48" t="s">
        <v>424</v>
      </c>
      <c r="G204" s="16" t="s">
        <v>9</v>
      </c>
      <c r="H204" s="48" t="s">
        <v>118</v>
      </c>
      <c r="I204" s="51"/>
      <c r="J204" s="51"/>
      <c r="K204" s="17">
        <f t="shared" si="3"/>
        <v>0</v>
      </c>
      <c r="L204" s="103"/>
      <c r="M204" s="103"/>
      <c r="N204" s="29"/>
      <c r="O204" s="29"/>
      <c r="P204" s="11"/>
      <c r="Q204" s="1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>
      <c r="A205" s="12" t="s">
        <v>0</v>
      </c>
      <c r="B205" s="13" t="s">
        <v>7</v>
      </c>
      <c r="C205" s="14" t="str">
        <f t="shared" si="2"/>
        <v>✘</v>
      </c>
      <c r="D205" s="14" t="s">
        <v>22</v>
      </c>
      <c r="E205" s="47" t="s">
        <v>436</v>
      </c>
      <c r="F205" s="48" t="s">
        <v>118</v>
      </c>
      <c r="G205" s="48" t="s">
        <v>56</v>
      </c>
      <c r="H205" s="48" t="s">
        <v>437</v>
      </c>
      <c r="I205" s="51"/>
      <c r="J205" s="51"/>
      <c r="K205" s="17">
        <f t="shared" si="3"/>
        <v>0</v>
      </c>
      <c r="L205" s="103"/>
      <c r="M205" s="103"/>
      <c r="N205" s="29"/>
      <c r="O205" s="29"/>
      <c r="P205" s="11"/>
      <c r="Q205" s="1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>
      <c r="A206" s="12" t="s">
        <v>0</v>
      </c>
      <c r="B206" s="13" t="s">
        <v>7</v>
      </c>
      <c r="C206" s="14" t="str">
        <f t="shared" si="2"/>
        <v>✘</v>
      </c>
      <c r="D206" s="14" t="s">
        <v>22</v>
      </c>
      <c r="E206" s="47" t="s">
        <v>438</v>
      </c>
      <c r="F206" s="48" t="s">
        <v>347</v>
      </c>
      <c r="G206" s="48" t="s">
        <v>53</v>
      </c>
      <c r="H206" s="48" t="s">
        <v>439</v>
      </c>
      <c r="I206" s="51"/>
      <c r="J206" s="51"/>
      <c r="K206" s="17">
        <f t="shared" si="3"/>
        <v>0</v>
      </c>
      <c r="L206" s="103"/>
      <c r="M206" s="103"/>
      <c r="N206" s="29"/>
      <c r="O206" s="29"/>
      <c r="P206" s="11"/>
      <c r="Q206" s="1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>
      <c r="A207" s="12" t="s">
        <v>0</v>
      </c>
      <c r="B207" s="13" t="s">
        <v>7</v>
      </c>
      <c r="C207" s="14" t="str">
        <f t="shared" si="2"/>
        <v>✘</v>
      </c>
      <c r="D207" s="14" t="s">
        <v>22</v>
      </c>
      <c r="E207" s="47" t="s">
        <v>440</v>
      </c>
      <c r="F207" s="48" t="s">
        <v>118</v>
      </c>
      <c r="G207" s="48" t="s">
        <v>56</v>
      </c>
      <c r="H207" s="48" t="s">
        <v>359</v>
      </c>
      <c r="I207" s="51"/>
      <c r="J207" s="51"/>
      <c r="K207" s="17">
        <f t="shared" si="3"/>
        <v>0</v>
      </c>
      <c r="L207" s="103"/>
      <c r="M207" s="103"/>
      <c r="N207" s="29"/>
      <c r="O207" s="29"/>
      <c r="P207" s="11"/>
      <c r="Q207" s="1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>
      <c r="A208" s="12" t="s">
        <v>0</v>
      </c>
      <c r="B208" s="13" t="s">
        <v>7</v>
      </c>
      <c r="C208" s="14" t="str">
        <f t="shared" si="2"/>
        <v>✘</v>
      </c>
      <c r="D208" s="13" t="s">
        <v>7</v>
      </c>
      <c r="E208" s="47" t="s">
        <v>441</v>
      </c>
      <c r="F208" s="48" t="s">
        <v>394</v>
      </c>
      <c r="G208" s="16" t="s">
        <v>9</v>
      </c>
      <c r="H208" s="48" t="s">
        <v>153</v>
      </c>
      <c r="I208" s="51">
        <v>43925.479166666664</v>
      </c>
      <c r="J208" s="52">
        <v>43925.511805555558</v>
      </c>
      <c r="K208" s="17">
        <f t="shared" si="3"/>
        <v>3.2638888893416151E-2</v>
      </c>
      <c r="L208" s="18" t="s">
        <v>442</v>
      </c>
      <c r="M208" s="103"/>
      <c r="N208" s="29"/>
      <c r="O208" s="29"/>
      <c r="P208" s="11"/>
      <c r="Q208" s="1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>
      <c r="A209" s="12" t="s">
        <v>0</v>
      </c>
      <c r="B209" s="13" t="s">
        <v>7</v>
      </c>
      <c r="C209" s="14" t="str">
        <f t="shared" si="2"/>
        <v>✘</v>
      </c>
      <c r="D209" s="14" t="s">
        <v>22</v>
      </c>
      <c r="E209" s="47" t="s">
        <v>443</v>
      </c>
      <c r="F209" s="48" t="s">
        <v>118</v>
      </c>
      <c r="G209" s="16" t="s">
        <v>9</v>
      </c>
      <c r="H209" s="48" t="s">
        <v>359</v>
      </c>
      <c r="I209" s="51"/>
      <c r="J209" s="51"/>
      <c r="K209" s="17">
        <f t="shared" si="3"/>
        <v>0</v>
      </c>
      <c r="L209" s="103"/>
      <c r="M209" s="103"/>
      <c r="N209" s="29"/>
      <c r="O209" s="29"/>
      <c r="P209" s="11"/>
      <c r="Q209" s="1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>
      <c r="A210" s="12" t="s">
        <v>0</v>
      </c>
      <c r="B210" s="13" t="s">
        <v>7</v>
      </c>
      <c r="C210" s="14" t="str">
        <f t="shared" si="2"/>
        <v>✘</v>
      </c>
      <c r="D210" s="13" t="s">
        <v>7</v>
      </c>
      <c r="E210" s="47" t="s">
        <v>444</v>
      </c>
      <c r="F210" s="48" t="s">
        <v>347</v>
      </c>
      <c r="G210" s="16" t="s">
        <v>9</v>
      </c>
      <c r="H210" s="48" t="s">
        <v>424</v>
      </c>
      <c r="I210" s="51">
        <v>43843.253472222219</v>
      </c>
      <c r="J210" s="51">
        <v>43843.272222222222</v>
      </c>
      <c r="K210" s="17">
        <f t="shared" si="3"/>
        <v>1.8750000002910383E-2</v>
      </c>
      <c r="L210" s="18" t="s">
        <v>445</v>
      </c>
      <c r="M210" s="103"/>
      <c r="N210" s="29"/>
      <c r="O210" s="29"/>
      <c r="P210" s="11"/>
      <c r="Q210" s="1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>
      <c r="A211" s="12" t="s">
        <v>0</v>
      </c>
      <c r="B211" s="13" t="s">
        <v>7</v>
      </c>
      <c r="C211" s="14" t="str">
        <f t="shared" si="2"/>
        <v>✘</v>
      </c>
      <c r="D211" s="14" t="s">
        <v>22</v>
      </c>
      <c r="E211" s="47" t="s">
        <v>446</v>
      </c>
      <c r="F211" s="48" t="s">
        <v>424</v>
      </c>
      <c r="G211" s="48" t="s">
        <v>56</v>
      </c>
      <c r="H211" s="48" t="s">
        <v>347</v>
      </c>
      <c r="I211" s="51"/>
      <c r="J211" s="51"/>
      <c r="K211" s="17">
        <f t="shared" si="3"/>
        <v>0</v>
      </c>
      <c r="L211" s="103"/>
      <c r="M211" s="103"/>
      <c r="N211" s="29"/>
      <c r="O211" s="29"/>
      <c r="P211" s="11"/>
      <c r="Q211" s="1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>
      <c r="A212" s="12" t="s">
        <v>0</v>
      </c>
      <c r="B212" s="13" t="s">
        <v>7</v>
      </c>
      <c r="C212" s="14" t="str">
        <f t="shared" si="2"/>
        <v>✘</v>
      </c>
      <c r="D212" s="14" t="s">
        <v>22</v>
      </c>
      <c r="E212" s="47" t="s">
        <v>447</v>
      </c>
      <c r="F212" s="48" t="s">
        <v>404</v>
      </c>
      <c r="G212" s="16" t="s">
        <v>9</v>
      </c>
      <c r="H212" s="48" t="s">
        <v>34</v>
      </c>
      <c r="I212" s="51"/>
      <c r="J212" s="51"/>
      <c r="K212" s="17">
        <f t="shared" si="3"/>
        <v>0</v>
      </c>
      <c r="L212" s="103"/>
      <c r="M212" s="103"/>
      <c r="N212" s="29"/>
      <c r="O212" s="29"/>
      <c r="P212" s="11"/>
      <c r="Q212" s="1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>
      <c r="A213" s="12" t="s">
        <v>0</v>
      </c>
      <c r="B213" s="13" t="s">
        <v>7</v>
      </c>
      <c r="C213" s="14" t="str">
        <f t="shared" si="2"/>
        <v>✘</v>
      </c>
      <c r="D213" s="14" t="s">
        <v>22</v>
      </c>
      <c r="E213" s="47" t="s">
        <v>448</v>
      </c>
      <c r="F213" s="48" t="s">
        <v>370</v>
      </c>
      <c r="G213" s="16" t="s">
        <v>9</v>
      </c>
      <c r="H213" s="48" t="s">
        <v>392</v>
      </c>
      <c r="I213" s="51"/>
      <c r="J213" s="51"/>
      <c r="K213" s="17">
        <f t="shared" si="3"/>
        <v>0</v>
      </c>
      <c r="L213" s="103"/>
      <c r="M213" s="103"/>
      <c r="N213" s="29"/>
      <c r="O213" s="29"/>
      <c r="P213" s="11"/>
      <c r="Q213" s="1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>
      <c r="A214" s="12" t="s">
        <v>0</v>
      </c>
      <c r="B214" s="13" t="s">
        <v>7</v>
      </c>
      <c r="C214" s="14" t="str">
        <f t="shared" si="2"/>
        <v>✘</v>
      </c>
      <c r="D214" s="14" t="s">
        <v>22</v>
      </c>
      <c r="E214" s="47" t="s">
        <v>449</v>
      </c>
      <c r="F214" s="48" t="s">
        <v>394</v>
      </c>
      <c r="G214" s="16" t="s">
        <v>9</v>
      </c>
      <c r="H214" s="48" t="s">
        <v>450</v>
      </c>
      <c r="I214" s="51"/>
      <c r="J214" s="51"/>
      <c r="K214" s="17">
        <f t="shared" si="3"/>
        <v>0</v>
      </c>
      <c r="L214" s="103"/>
      <c r="M214" s="103"/>
      <c r="N214" s="29"/>
      <c r="O214" s="29"/>
      <c r="P214" s="11"/>
      <c r="Q214" s="1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>
      <c r="A215" s="12" t="s">
        <v>0</v>
      </c>
      <c r="B215" s="13" t="s">
        <v>7</v>
      </c>
      <c r="C215" s="14" t="str">
        <f t="shared" si="2"/>
        <v>✘</v>
      </c>
      <c r="D215" s="14" t="s">
        <v>22</v>
      </c>
      <c r="E215" s="47" t="s">
        <v>451</v>
      </c>
      <c r="F215" s="48" t="s">
        <v>420</v>
      </c>
      <c r="G215" s="16" t="s">
        <v>9</v>
      </c>
      <c r="H215" s="48" t="s">
        <v>452</v>
      </c>
      <c r="I215" s="51"/>
      <c r="J215" s="51"/>
      <c r="K215" s="17">
        <f t="shared" si="3"/>
        <v>0</v>
      </c>
      <c r="L215" s="103"/>
      <c r="M215" s="103"/>
      <c r="N215" s="29"/>
      <c r="O215" s="29"/>
      <c r="P215" s="11"/>
      <c r="Q215" s="1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>
      <c r="A216" s="12" t="s">
        <v>0</v>
      </c>
      <c r="B216" s="13" t="s">
        <v>7</v>
      </c>
      <c r="C216" s="14" t="str">
        <f t="shared" si="2"/>
        <v>✘</v>
      </c>
      <c r="D216" s="14" t="s">
        <v>22</v>
      </c>
      <c r="E216" s="47" t="s">
        <v>453</v>
      </c>
      <c r="F216" s="48" t="s">
        <v>420</v>
      </c>
      <c r="G216" s="16" t="s">
        <v>9</v>
      </c>
      <c r="H216" s="48" t="s">
        <v>454</v>
      </c>
      <c r="I216" s="51"/>
      <c r="J216" s="51"/>
      <c r="K216" s="17">
        <f t="shared" si="3"/>
        <v>0</v>
      </c>
      <c r="L216" s="103"/>
      <c r="M216" s="103"/>
      <c r="N216" s="29"/>
      <c r="O216" s="29"/>
      <c r="P216" s="11"/>
      <c r="Q216" s="1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>
      <c r="A217" s="12" t="s">
        <v>0</v>
      </c>
      <c r="B217" s="13" t="s">
        <v>7</v>
      </c>
      <c r="C217" s="14" t="str">
        <f t="shared" si="2"/>
        <v>✘</v>
      </c>
      <c r="D217" s="14" t="s">
        <v>22</v>
      </c>
      <c r="E217" s="47" t="s">
        <v>455</v>
      </c>
      <c r="F217" s="48" t="s">
        <v>420</v>
      </c>
      <c r="G217" s="16" t="s">
        <v>9</v>
      </c>
      <c r="H217" s="48" t="s">
        <v>456</v>
      </c>
      <c r="I217" s="51"/>
      <c r="J217" s="51"/>
      <c r="K217" s="17">
        <f t="shared" si="3"/>
        <v>0</v>
      </c>
      <c r="L217" s="103"/>
      <c r="M217" s="103"/>
      <c r="N217" s="29"/>
      <c r="O217" s="29"/>
      <c r="P217" s="11"/>
      <c r="Q217" s="1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12" t="s">
        <v>0</v>
      </c>
      <c r="B218" s="13" t="s">
        <v>7</v>
      </c>
      <c r="C218" s="14" t="str">
        <f t="shared" si="2"/>
        <v>✘</v>
      </c>
      <c r="D218" s="14" t="s">
        <v>22</v>
      </c>
      <c r="E218" s="47">
        <v>80</v>
      </c>
      <c r="F218" s="48" t="s">
        <v>457</v>
      </c>
      <c r="G218" s="16" t="s">
        <v>9</v>
      </c>
      <c r="H218" s="48" t="s">
        <v>118</v>
      </c>
      <c r="I218" s="51"/>
      <c r="J218" s="51"/>
      <c r="K218" s="17">
        <f t="shared" si="3"/>
        <v>0</v>
      </c>
      <c r="L218" s="103"/>
      <c r="M218" s="103"/>
      <c r="N218" s="29"/>
      <c r="O218" s="29"/>
      <c r="P218" s="11"/>
      <c r="Q218" s="1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>
      <c r="A219" s="12" t="s">
        <v>0</v>
      </c>
      <c r="B219" s="13" t="s">
        <v>7</v>
      </c>
      <c r="C219" s="14" t="str">
        <f t="shared" si="2"/>
        <v>✘</v>
      </c>
      <c r="D219" s="14" t="s">
        <v>22</v>
      </c>
      <c r="E219" s="47" t="s">
        <v>458</v>
      </c>
      <c r="F219" s="48" t="s">
        <v>457</v>
      </c>
      <c r="G219" s="48" t="s">
        <v>56</v>
      </c>
      <c r="H219" s="48" t="s">
        <v>118</v>
      </c>
      <c r="I219" s="51"/>
      <c r="J219" s="51"/>
      <c r="K219" s="17">
        <f t="shared" si="3"/>
        <v>0</v>
      </c>
      <c r="L219" s="103"/>
      <c r="M219" s="103"/>
      <c r="N219" s="29"/>
      <c r="O219" s="29"/>
      <c r="P219" s="11"/>
      <c r="Q219" s="1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>
      <c r="A220" s="12" t="s">
        <v>0</v>
      </c>
      <c r="B220" s="13" t="s">
        <v>7</v>
      </c>
      <c r="C220" s="14" t="str">
        <f t="shared" si="2"/>
        <v>✘</v>
      </c>
      <c r="D220" s="14" t="s">
        <v>22</v>
      </c>
      <c r="E220" s="47" t="s">
        <v>459</v>
      </c>
      <c r="F220" s="48" t="s">
        <v>417</v>
      </c>
      <c r="G220" s="16" t="s">
        <v>9</v>
      </c>
      <c r="H220" s="48" t="s">
        <v>460</v>
      </c>
      <c r="I220" s="51"/>
      <c r="J220" s="51"/>
      <c r="K220" s="17">
        <f t="shared" si="3"/>
        <v>0</v>
      </c>
      <c r="L220" s="103"/>
      <c r="M220" s="103"/>
      <c r="N220" s="29"/>
      <c r="O220" s="29"/>
      <c r="P220" s="11"/>
      <c r="Q220" s="1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>
      <c r="A221" s="12" t="s">
        <v>0</v>
      </c>
      <c r="B221" s="13" t="s">
        <v>7</v>
      </c>
      <c r="C221" s="14" t="str">
        <f t="shared" si="2"/>
        <v>✘</v>
      </c>
      <c r="D221" s="14" t="s">
        <v>22</v>
      </c>
      <c r="E221" s="47" t="s">
        <v>461</v>
      </c>
      <c r="F221" s="48" t="s">
        <v>462</v>
      </c>
      <c r="G221" s="16" t="s">
        <v>9</v>
      </c>
      <c r="H221" s="48" t="s">
        <v>463</v>
      </c>
      <c r="I221" s="51"/>
      <c r="J221" s="51"/>
      <c r="K221" s="17">
        <f t="shared" si="3"/>
        <v>0</v>
      </c>
      <c r="L221" s="103"/>
      <c r="M221" s="103"/>
      <c r="N221" s="29"/>
      <c r="O221" s="29"/>
      <c r="P221" s="11"/>
      <c r="Q221" s="1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12" t="s">
        <v>0</v>
      </c>
      <c r="B222" s="13" t="s">
        <v>7</v>
      </c>
      <c r="C222" s="14" t="str">
        <f t="shared" si="2"/>
        <v>✘</v>
      </c>
      <c r="D222" s="14" t="s">
        <v>22</v>
      </c>
      <c r="E222" s="47" t="s">
        <v>464</v>
      </c>
      <c r="F222" s="48" t="s">
        <v>298</v>
      </c>
      <c r="G222" s="48" t="s">
        <v>56</v>
      </c>
      <c r="H222" s="48" t="s">
        <v>118</v>
      </c>
      <c r="I222" s="51"/>
      <c r="J222" s="51"/>
      <c r="K222" s="17">
        <f t="shared" si="3"/>
        <v>0</v>
      </c>
      <c r="L222" s="103"/>
      <c r="M222" s="103"/>
      <c r="N222" s="29"/>
      <c r="O222" s="29"/>
      <c r="P222" s="11"/>
      <c r="Q222" s="1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>
      <c r="A223" s="12" t="s">
        <v>0</v>
      </c>
      <c r="B223" s="13" t="s">
        <v>7</v>
      </c>
      <c r="C223" s="14" t="str">
        <f t="shared" si="2"/>
        <v>✘</v>
      </c>
      <c r="D223" s="14" t="s">
        <v>22</v>
      </c>
      <c r="E223" s="47" t="s">
        <v>465</v>
      </c>
      <c r="F223" s="48" t="s">
        <v>305</v>
      </c>
      <c r="G223" s="16" t="s">
        <v>9</v>
      </c>
      <c r="H223" s="48" t="s">
        <v>118</v>
      </c>
      <c r="I223" s="51"/>
      <c r="J223" s="51"/>
      <c r="K223" s="17">
        <f t="shared" si="3"/>
        <v>0</v>
      </c>
      <c r="L223" s="103"/>
      <c r="M223" s="103"/>
      <c r="N223" s="29"/>
      <c r="O223" s="29"/>
      <c r="P223" s="11"/>
      <c r="Q223" s="1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>
      <c r="A224" s="12" t="s">
        <v>0</v>
      </c>
      <c r="B224" s="13" t="s">
        <v>7</v>
      </c>
      <c r="C224" s="14" t="str">
        <f t="shared" si="2"/>
        <v>✘</v>
      </c>
      <c r="D224" s="14" t="s">
        <v>22</v>
      </c>
      <c r="E224" s="47">
        <v>81</v>
      </c>
      <c r="F224" s="48" t="s">
        <v>308</v>
      </c>
      <c r="G224" s="16" t="s">
        <v>9</v>
      </c>
      <c r="H224" s="48" t="s">
        <v>218</v>
      </c>
      <c r="I224" s="51"/>
      <c r="J224" s="51"/>
      <c r="K224" s="17">
        <f t="shared" si="3"/>
        <v>0</v>
      </c>
      <c r="L224" s="103"/>
      <c r="M224" s="103"/>
      <c r="N224" s="29"/>
      <c r="O224" s="29"/>
      <c r="P224" s="11"/>
      <c r="Q224" s="1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>
      <c r="A225" s="12" t="s">
        <v>0</v>
      </c>
      <c r="B225" s="13" t="s">
        <v>7</v>
      </c>
      <c r="C225" s="14" t="str">
        <f t="shared" si="2"/>
        <v>✘</v>
      </c>
      <c r="D225" s="14" t="s">
        <v>22</v>
      </c>
      <c r="E225" s="47" t="s">
        <v>466</v>
      </c>
      <c r="F225" s="48" t="s">
        <v>285</v>
      </c>
      <c r="G225" s="16" t="s">
        <v>9</v>
      </c>
      <c r="H225" s="48" t="s">
        <v>108</v>
      </c>
      <c r="I225" s="51"/>
      <c r="J225" s="51"/>
      <c r="K225" s="17">
        <f t="shared" si="3"/>
        <v>0</v>
      </c>
      <c r="L225" s="103"/>
      <c r="M225" s="103"/>
      <c r="N225" s="29"/>
      <c r="O225" s="29"/>
      <c r="P225" s="11"/>
      <c r="Q225" s="1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>
      <c r="A226" s="12" t="s">
        <v>0</v>
      </c>
      <c r="B226" s="13" t="s">
        <v>7</v>
      </c>
      <c r="C226" s="14" t="str">
        <f t="shared" si="2"/>
        <v>✘</v>
      </c>
      <c r="D226" s="13" t="s">
        <v>7</v>
      </c>
      <c r="E226" s="47" t="s">
        <v>467</v>
      </c>
      <c r="F226" s="48" t="s">
        <v>462</v>
      </c>
      <c r="G226" s="16" t="s">
        <v>9</v>
      </c>
      <c r="H226" s="48" t="s">
        <v>468</v>
      </c>
      <c r="I226" s="51">
        <v>43854.784722222219</v>
      </c>
      <c r="J226" s="51">
        <v>43854.806250000001</v>
      </c>
      <c r="K226" s="17">
        <f t="shared" si="3"/>
        <v>2.1527777782466728E-2</v>
      </c>
      <c r="L226" s="18" t="s">
        <v>469</v>
      </c>
      <c r="M226" s="103"/>
      <c r="N226" s="29"/>
      <c r="O226" s="29"/>
      <c r="P226" s="11"/>
      <c r="Q226" s="1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>
      <c r="A227" s="12" t="s">
        <v>0</v>
      </c>
      <c r="B227" s="13" t="s">
        <v>7</v>
      </c>
      <c r="C227" s="14" t="str">
        <f t="shared" si="2"/>
        <v>✘</v>
      </c>
      <c r="D227" s="14" t="s">
        <v>22</v>
      </c>
      <c r="E227" s="47" t="s">
        <v>470</v>
      </c>
      <c r="F227" s="48" t="s">
        <v>293</v>
      </c>
      <c r="G227" s="48" t="s">
        <v>56</v>
      </c>
      <c r="H227" s="48" t="s">
        <v>471</v>
      </c>
      <c r="I227" s="51"/>
      <c r="J227" s="51"/>
      <c r="K227" s="17">
        <f t="shared" si="3"/>
        <v>0</v>
      </c>
      <c r="L227" s="103"/>
      <c r="M227" s="103"/>
      <c r="N227" s="29"/>
      <c r="O227" s="29"/>
      <c r="P227" s="11"/>
      <c r="Q227" s="1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>
      <c r="A228" s="12" t="s">
        <v>0</v>
      </c>
      <c r="B228" s="13" t="s">
        <v>7</v>
      </c>
      <c r="C228" s="14" t="str">
        <f t="shared" si="2"/>
        <v>✘</v>
      </c>
      <c r="D228" s="14" t="s">
        <v>22</v>
      </c>
      <c r="E228" s="47" t="s">
        <v>472</v>
      </c>
      <c r="F228" s="48" t="s">
        <v>295</v>
      </c>
      <c r="G228" s="48" t="s">
        <v>53</v>
      </c>
      <c r="H228" s="48" t="s">
        <v>473</v>
      </c>
      <c r="I228" s="51"/>
      <c r="J228" s="51"/>
      <c r="K228" s="17">
        <f t="shared" si="3"/>
        <v>0</v>
      </c>
      <c r="L228" s="103"/>
      <c r="M228" s="103"/>
      <c r="N228" s="29"/>
      <c r="O228" s="29"/>
      <c r="P228" s="11"/>
      <c r="Q228" s="1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>
      <c r="A229" s="12" t="s">
        <v>0</v>
      </c>
      <c r="B229" s="13" t="s">
        <v>7</v>
      </c>
      <c r="C229" s="14" t="str">
        <f t="shared" si="2"/>
        <v>✘</v>
      </c>
      <c r="D229" s="14" t="s">
        <v>22</v>
      </c>
      <c r="E229" s="47" t="s">
        <v>474</v>
      </c>
      <c r="F229" s="48" t="s">
        <v>282</v>
      </c>
      <c r="G229" s="16" t="s">
        <v>9</v>
      </c>
      <c r="H229" s="48" t="s">
        <v>313</v>
      </c>
      <c r="I229" s="51"/>
      <c r="J229" s="51"/>
      <c r="K229" s="17">
        <f t="shared" si="3"/>
        <v>0</v>
      </c>
      <c r="L229" s="103"/>
      <c r="M229" s="103"/>
      <c r="N229" s="29"/>
      <c r="O229" s="29"/>
      <c r="P229" s="11"/>
      <c r="Q229" s="1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>
      <c r="A230" s="41" t="s">
        <v>0</v>
      </c>
      <c r="B230" s="41" t="str">
        <f t="shared" ref="B230:C245" si="4">IF(ISNUMBER(SEARCH(" ", INDEX($A$2:$A$1054,0))),"✔","✘")</f>
        <v>✘</v>
      </c>
      <c r="C230" s="41" t="str">
        <f t="shared" si="4"/>
        <v>✘</v>
      </c>
      <c r="D230" s="43" t="s">
        <v>85</v>
      </c>
      <c r="E230" s="44" t="s">
        <v>475</v>
      </c>
      <c r="F230" s="46" t="s">
        <v>476</v>
      </c>
      <c r="G230" s="46" t="s">
        <v>9</v>
      </c>
      <c r="H230" s="46" t="s">
        <v>295</v>
      </c>
      <c r="I230" s="60"/>
      <c r="J230" s="60"/>
      <c r="K230" s="45">
        <f t="shared" si="3"/>
        <v>0</v>
      </c>
      <c r="L230" s="46"/>
      <c r="M230" s="43" t="s">
        <v>88</v>
      </c>
      <c r="N230" s="29"/>
      <c r="O230" s="29"/>
      <c r="P230" s="11"/>
      <c r="Q230" s="1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>
      <c r="A231" s="12" t="s">
        <v>0</v>
      </c>
      <c r="B231" s="13" t="s">
        <v>7</v>
      </c>
      <c r="C231" s="14" t="str">
        <f t="shared" si="4"/>
        <v>✘</v>
      </c>
      <c r="D231" s="14" t="s">
        <v>22</v>
      </c>
      <c r="E231" s="47" t="s">
        <v>477</v>
      </c>
      <c r="F231" s="48" t="s">
        <v>457</v>
      </c>
      <c r="G231" s="16" t="s">
        <v>9</v>
      </c>
      <c r="H231" s="48" t="s">
        <v>478</v>
      </c>
      <c r="I231" s="51"/>
      <c r="J231" s="51"/>
      <c r="K231" s="17">
        <f t="shared" si="3"/>
        <v>0</v>
      </c>
      <c r="L231" s="103"/>
      <c r="M231" s="103"/>
      <c r="N231" s="29"/>
      <c r="O231" s="29"/>
      <c r="P231" s="11"/>
      <c r="Q231" s="1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>
      <c r="A232" s="12" t="s">
        <v>0</v>
      </c>
      <c r="B232" s="13" t="s">
        <v>7</v>
      </c>
      <c r="C232" s="14" t="str">
        <f t="shared" si="4"/>
        <v>✘</v>
      </c>
      <c r="D232" s="14" t="s">
        <v>22</v>
      </c>
      <c r="E232" s="47" t="s">
        <v>479</v>
      </c>
      <c r="F232" s="48" t="s">
        <v>111</v>
      </c>
      <c r="G232" s="16" t="s">
        <v>9</v>
      </c>
      <c r="H232" s="48" t="s">
        <v>234</v>
      </c>
      <c r="I232" s="51"/>
      <c r="J232" s="51"/>
      <c r="K232" s="17">
        <f t="shared" si="3"/>
        <v>0</v>
      </c>
      <c r="L232" s="103"/>
      <c r="M232" s="103"/>
      <c r="N232" s="29"/>
      <c r="O232" s="29"/>
      <c r="P232" s="11"/>
      <c r="Q232" s="1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>
      <c r="A233" s="12" t="s">
        <v>0</v>
      </c>
      <c r="B233" s="13" t="s">
        <v>7</v>
      </c>
      <c r="C233" s="14" t="str">
        <f t="shared" si="4"/>
        <v>✘</v>
      </c>
      <c r="D233" s="14" t="s">
        <v>22</v>
      </c>
      <c r="E233" s="47" t="s">
        <v>480</v>
      </c>
      <c r="F233" s="48" t="s">
        <v>481</v>
      </c>
      <c r="G233" s="48" t="s">
        <v>53</v>
      </c>
      <c r="H233" s="48" t="s">
        <v>482</v>
      </c>
      <c r="I233" s="51"/>
      <c r="J233" s="51"/>
      <c r="K233" s="17">
        <f t="shared" si="3"/>
        <v>0</v>
      </c>
      <c r="L233" s="103"/>
      <c r="M233" s="103"/>
      <c r="N233" s="29"/>
      <c r="O233" s="29"/>
      <c r="P233" s="11"/>
      <c r="Q233" s="1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>
      <c r="A234" s="12" t="s">
        <v>0</v>
      </c>
      <c r="B234" s="13" t="s">
        <v>7</v>
      </c>
      <c r="C234" s="14" t="str">
        <f t="shared" si="4"/>
        <v>✘</v>
      </c>
      <c r="D234" s="14" t="s">
        <v>22</v>
      </c>
      <c r="E234" s="47" t="s">
        <v>483</v>
      </c>
      <c r="F234" s="48" t="s">
        <v>302</v>
      </c>
      <c r="G234" s="48" t="s">
        <v>56</v>
      </c>
      <c r="H234" s="48" t="s">
        <v>118</v>
      </c>
      <c r="I234" s="51"/>
      <c r="J234" s="51"/>
      <c r="K234" s="17">
        <f t="shared" si="3"/>
        <v>0</v>
      </c>
      <c r="L234" s="103"/>
      <c r="M234" s="103"/>
      <c r="N234" s="29"/>
      <c r="O234" s="29"/>
      <c r="P234" s="11"/>
      <c r="Q234" s="1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>
      <c r="A235" s="12" t="s">
        <v>0</v>
      </c>
      <c r="B235" s="13" t="s">
        <v>7</v>
      </c>
      <c r="C235" s="14" t="str">
        <f t="shared" si="4"/>
        <v>✘</v>
      </c>
      <c r="D235" s="14" t="s">
        <v>22</v>
      </c>
      <c r="E235" s="47" t="s">
        <v>484</v>
      </c>
      <c r="F235" s="48" t="s">
        <v>478</v>
      </c>
      <c r="G235" s="48" t="s">
        <v>53</v>
      </c>
      <c r="H235" s="48" t="s">
        <v>311</v>
      </c>
      <c r="I235" s="51"/>
      <c r="J235" s="51"/>
      <c r="K235" s="17">
        <f t="shared" si="3"/>
        <v>0</v>
      </c>
      <c r="L235" s="103"/>
      <c r="M235" s="103"/>
      <c r="N235" s="29"/>
      <c r="O235" s="29"/>
      <c r="P235" s="11"/>
      <c r="Q235" s="1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>
      <c r="A236" s="12" t="s">
        <v>0</v>
      </c>
      <c r="B236" s="13" t="s">
        <v>7</v>
      </c>
      <c r="C236" s="14" t="str">
        <f t="shared" si="4"/>
        <v>✘</v>
      </c>
      <c r="D236" s="14" t="s">
        <v>22</v>
      </c>
      <c r="E236" s="47" t="s">
        <v>485</v>
      </c>
      <c r="F236" s="48" t="s">
        <v>478</v>
      </c>
      <c r="G236" s="48" t="s">
        <v>56</v>
      </c>
      <c r="H236" s="48" t="s">
        <v>308</v>
      </c>
      <c r="I236" s="51"/>
      <c r="J236" s="51"/>
      <c r="K236" s="17"/>
      <c r="L236" s="103"/>
      <c r="M236" s="103"/>
      <c r="N236" s="29"/>
      <c r="O236" s="29"/>
      <c r="P236" s="11"/>
      <c r="Q236" s="1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>
      <c r="A237" s="12" t="s">
        <v>0</v>
      </c>
      <c r="B237" s="13" t="s">
        <v>7</v>
      </c>
      <c r="C237" s="14" t="str">
        <f t="shared" si="4"/>
        <v>✘</v>
      </c>
      <c r="D237" s="13" t="s">
        <v>7</v>
      </c>
      <c r="E237" s="47" t="s">
        <v>486</v>
      </c>
      <c r="F237" s="48" t="s">
        <v>311</v>
      </c>
      <c r="G237" s="16" t="s">
        <v>9</v>
      </c>
      <c r="H237" s="48" t="s">
        <v>478</v>
      </c>
      <c r="I237" s="51">
        <v>43943.811805555553</v>
      </c>
      <c r="J237" s="51">
        <v>43943.822222222225</v>
      </c>
      <c r="K237" s="17">
        <f t="shared" ref="K237:K491" si="5">$J237-$I237</f>
        <v>1.0416666671517305E-2</v>
      </c>
      <c r="L237" s="18" t="s">
        <v>487</v>
      </c>
      <c r="M237" s="103"/>
      <c r="N237" s="29"/>
      <c r="O237" s="29"/>
      <c r="P237" s="11"/>
      <c r="Q237" s="1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>
      <c r="A238" s="12" t="s">
        <v>0</v>
      </c>
      <c r="B238" s="13" t="s">
        <v>7</v>
      </c>
      <c r="C238" s="14" t="str">
        <f t="shared" si="4"/>
        <v>✘</v>
      </c>
      <c r="D238" s="14" t="s">
        <v>22</v>
      </c>
      <c r="E238" s="47" t="s">
        <v>488</v>
      </c>
      <c r="F238" s="48" t="s">
        <v>489</v>
      </c>
      <c r="G238" s="16" t="s">
        <v>414</v>
      </c>
      <c r="H238" s="48" t="s">
        <v>490</v>
      </c>
      <c r="I238" s="51"/>
      <c r="J238" s="51"/>
      <c r="K238" s="17">
        <f t="shared" si="5"/>
        <v>0</v>
      </c>
      <c r="L238" s="103"/>
      <c r="M238" s="103"/>
      <c r="N238" s="29"/>
      <c r="O238" s="29"/>
      <c r="P238" s="11"/>
      <c r="Q238" s="1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>
      <c r="A239" s="12" t="s">
        <v>0</v>
      </c>
      <c r="B239" s="13" t="s">
        <v>7</v>
      </c>
      <c r="C239" s="14" t="str">
        <f t="shared" si="4"/>
        <v>✘</v>
      </c>
      <c r="D239" s="14" t="s">
        <v>22</v>
      </c>
      <c r="E239" s="47" t="s">
        <v>491</v>
      </c>
      <c r="F239" s="48" t="s">
        <v>492</v>
      </c>
      <c r="G239" s="16" t="s">
        <v>9</v>
      </c>
      <c r="H239" s="48" t="s">
        <v>96</v>
      </c>
      <c r="I239" s="51"/>
      <c r="J239" s="51"/>
      <c r="K239" s="17">
        <f t="shared" si="5"/>
        <v>0</v>
      </c>
      <c r="L239" s="103"/>
      <c r="M239" s="103"/>
      <c r="N239" s="29"/>
      <c r="O239" s="29"/>
      <c r="P239" s="11"/>
      <c r="Q239" s="1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>
      <c r="A240" s="12" t="s">
        <v>0</v>
      </c>
      <c r="B240" s="13" t="s">
        <v>7</v>
      </c>
      <c r="C240" s="14" t="str">
        <f t="shared" si="4"/>
        <v>✘</v>
      </c>
      <c r="D240" s="14" t="s">
        <v>22</v>
      </c>
      <c r="E240" s="47">
        <v>85</v>
      </c>
      <c r="F240" s="48" t="s">
        <v>493</v>
      </c>
      <c r="G240" s="16" t="s">
        <v>9</v>
      </c>
      <c r="H240" s="48" t="s">
        <v>34</v>
      </c>
      <c r="I240" s="51"/>
      <c r="J240" s="51"/>
      <c r="K240" s="17">
        <f t="shared" si="5"/>
        <v>0</v>
      </c>
      <c r="L240" s="103"/>
      <c r="M240" s="103"/>
      <c r="N240" s="29"/>
      <c r="O240" s="29"/>
      <c r="P240" s="11"/>
      <c r="Q240" s="1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>
      <c r="A241" s="12" t="s">
        <v>0</v>
      </c>
      <c r="B241" s="13" t="s">
        <v>7</v>
      </c>
      <c r="C241" s="14" t="str">
        <f t="shared" si="4"/>
        <v>✘</v>
      </c>
      <c r="D241" s="14" t="s">
        <v>22</v>
      </c>
      <c r="E241" s="47" t="s">
        <v>494</v>
      </c>
      <c r="F241" s="48" t="s">
        <v>313</v>
      </c>
      <c r="G241" s="16" t="s">
        <v>9</v>
      </c>
      <c r="H241" s="48" t="s">
        <v>34</v>
      </c>
      <c r="I241" s="51"/>
      <c r="J241" s="51"/>
      <c r="K241" s="17">
        <f t="shared" si="5"/>
        <v>0</v>
      </c>
      <c r="L241" s="103"/>
      <c r="M241" s="103"/>
      <c r="N241" s="29"/>
      <c r="O241" s="29"/>
      <c r="P241" s="11"/>
      <c r="Q241" s="1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>
      <c r="A242" s="12" t="s">
        <v>0</v>
      </c>
      <c r="B242" s="13" t="s">
        <v>7</v>
      </c>
      <c r="C242" s="14" t="str">
        <f t="shared" si="4"/>
        <v>✘</v>
      </c>
      <c r="D242" s="14" t="s">
        <v>22</v>
      </c>
      <c r="E242" s="47" t="s">
        <v>495</v>
      </c>
      <c r="F242" s="48" t="s">
        <v>305</v>
      </c>
      <c r="G242" s="16" t="s">
        <v>9</v>
      </c>
      <c r="H242" s="48" t="s">
        <v>34</v>
      </c>
      <c r="I242" s="51"/>
      <c r="J242" s="51"/>
      <c r="K242" s="17">
        <f t="shared" si="5"/>
        <v>0</v>
      </c>
      <c r="L242" s="103"/>
      <c r="M242" s="103"/>
      <c r="N242" s="29"/>
      <c r="O242" s="29"/>
      <c r="P242" s="11"/>
      <c r="Q242" s="1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>
      <c r="A243" s="12" t="s">
        <v>0</v>
      </c>
      <c r="B243" s="13" t="s">
        <v>7</v>
      </c>
      <c r="C243" s="14" t="str">
        <f t="shared" si="4"/>
        <v>✘</v>
      </c>
      <c r="D243" s="14" t="s">
        <v>22</v>
      </c>
      <c r="E243" s="47" t="s">
        <v>496</v>
      </c>
      <c r="F243" s="48" t="s">
        <v>497</v>
      </c>
      <c r="G243" s="16" t="s">
        <v>9</v>
      </c>
      <c r="H243" s="48" t="s">
        <v>498</v>
      </c>
      <c r="I243" s="51"/>
      <c r="J243" s="51"/>
      <c r="K243" s="17">
        <f t="shared" si="5"/>
        <v>0</v>
      </c>
      <c r="L243" s="103"/>
      <c r="M243" s="103"/>
      <c r="N243" s="29"/>
      <c r="O243" s="29"/>
      <c r="P243" s="11"/>
      <c r="Q243" s="1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>
      <c r="A244" s="12" t="s">
        <v>0</v>
      </c>
      <c r="B244" s="13" t="s">
        <v>7</v>
      </c>
      <c r="C244" s="14" t="str">
        <f t="shared" si="4"/>
        <v>✘</v>
      </c>
      <c r="D244" s="14" t="s">
        <v>22</v>
      </c>
      <c r="E244" s="47" t="s">
        <v>499</v>
      </c>
      <c r="F244" s="48" t="s">
        <v>500</v>
      </c>
      <c r="G244" s="48" t="s">
        <v>53</v>
      </c>
      <c r="H244" s="48" t="s">
        <v>482</v>
      </c>
      <c r="I244" s="51"/>
      <c r="J244" s="51"/>
      <c r="K244" s="17">
        <f t="shared" si="5"/>
        <v>0</v>
      </c>
      <c r="L244" s="103"/>
      <c r="M244" s="103"/>
      <c r="N244" s="29"/>
      <c r="O244" s="29"/>
      <c r="P244" s="11"/>
      <c r="Q244" s="1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>
      <c r="A245" s="12" t="s">
        <v>0</v>
      </c>
      <c r="B245" s="13" t="s">
        <v>7</v>
      </c>
      <c r="C245" s="14" t="str">
        <f t="shared" si="4"/>
        <v>✘</v>
      </c>
      <c r="D245" s="14" t="s">
        <v>22</v>
      </c>
      <c r="E245" s="47" t="s">
        <v>501</v>
      </c>
      <c r="F245" s="48" t="s">
        <v>285</v>
      </c>
      <c r="G245" s="48" t="s">
        <v>56</v>
      </c>
      <c r="H245" s="48" t="s">
        <v>42</v>
      </c>
      <c r="I245" s="51"/>
      <c r="J245" s="51"/>
      <c r="K245" s="17">
        <f t="shared" si="5"/>
        <v>0</v>
      </c>
      <c r="L245" s="103"/>
      <c r="M245" s="103"/>
      <c r="N245" s="29"/>
      <c r="O245" s="29"/>
      <c r="P245" s="11"/>
      <c r="Q245" s="1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>
      <c r="A246" s="12" t="s">
        <v>0</v>
      </c>
      <c r="B246" s="13" t="s">
        <v>7</v>
      </c>
      <c r="C246" s="14" t="str">
        <f t="shared" ref="C246:C500" si="6">IF(ISNUMBER(SEARCH(" ", INDEX($A$2:$A$1054,0))),"✔","✘")</f>
        <v>✘</v>
      </c>
      <c r="D246" s="14" t="s">
        <v>22</v>
      </c>
      <c r="E246" s="47" t="s">
        <v>502</v>
      </c>
      <c r="F246" s="48" t="s">
        <v>503</v>
      </c>
      <c r="G246" s="16" t="s">
        <v>9</v>
      </c>
      <c r="H246" s="48" t="s">
        <v>42</v>
      </c>
      <c r="I246" s="51"/>
      <c r="J246" s="51"/>
      <c r="K246" s="17">
        <f t="shared" si="5"/>
        <v>0</v>
      </c>
      <c r="L246" s="103"/>
      <c r="M246" s="103"/>
      <c r="N246" s="29"/>
      <c r="O246" s="29"/>
      <c r="P246" s="11"/>
      <c r="Q246" s="1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>
      <c r="A247" s="12" t="s">
        <v>0</v>
      </c>
      <c r="B247" s="13" t="s">
        <v>7</v>
      </c>
      <c r="C247" s="14" t="str">
        <f t="shared" si="6"/>
        <v>✘</v>
      </c>
      <c r="D247" s="14" t="s">
        <v>22</v>
      </c>
      <c r="E247" s="47">
        <v>86</v>
      </c>
      <c r="F247" s="48" t="s">
        <v>478</v>
      </c>
      <c r="G247" s="16" t="s">
        <v>9</v>
      </c>
      <c r="H247" s="48" t="s">
        <v>25</v>
      </c>
      <c r="I247" s="51"/>
      <c r="J247" s="51"/>
      <c r="K247" s="17">
        <f t="shared" si="5"/>
        <v>0</v>
      </c>
      <c r="L247" s="103"/>
      <c r="M247" s="103"/>
      <c r="N247" s="29"/>
      <c r="O247" s="29"/>
      <c r="P247" s="11"/>
      <c r="Q247" s="1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>
      <c r="A248" s="12" t="s">
        <v>0</v>
      </c>
      <c r="B248" s="13" t="s">
        <v>7</v>
      </c>
      <c r="C248" s="14" t="str">
        <f t="shared" si="6"/>
        <v>✘</v>
      </c>
      <c r="D248" s="13" t="s">
        <v>7</v>
      </c>
      <c r="E248" s="47" t="s">
        <v>504</v>
      </c>
      <c r="F248" s="48" t="s">
        <v>505</v>
      </c>
      <c r="G248" s="16" t="s">
        <v>9</v>
      </c>
      <c r="H248" s="48" t="s">
        <v>506</v>
      </c>
      <c r="I248" s="51">
        <v>43755.798611111109</v>
      </c>
      <c r="J248" s="51">
        <v>43755.836805555555</v>
      </c>
      <c r="K248" s="17">
        <f t="shared" si="5"/>
        <v>3.8194444445252884E-2</v>
      </c>
      <c r="L248" s="18" t="s">
        <v>507</v>
      </c>
      <c r="M248" s="103"/>
      <c r="N248" s="29"/>
      <c r="O248" s="29"/>
      <c r="P248" s="11"/>
      <c r="Q248" s="1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>
      <c r="A249" s="12" t="s">
        <v>0</v>
      </c>
      <c r="B249" s="13" t="s">
        <v>7</v>
      </c>
      <c r="C249" s="14" t="str">
        <f t="shared" si="6"/>
        <v>✘</v>
      </c>
      <c r="D249" s="14" t="s">
        <v>22</v>
      </c>
      <c r="E249" s="47" t="s">
        <v>508</v>
      </c>
      <c r="F249" s="48" t="s">
        <v>509</v>
      </c>
      <c r="G249" s="16" t="s">
        <v>9</v>
      </c>
      <c r="H249" s="48" t="s">
        <v>28</v>
      </c>
      <c r="I249" s="51"/>
      <c r="J249" s="51"/>
      <c r="K249" s="17">
        <f t="shared" si="5"/>
        <v>0</v>
      </c>
      <c r="L249" s="103"/>
      <c r="M249" s="103"/>
      <c r="N249" s="29"/>
      <c r="O249" s="29"/>
      <c r="P249" s="11"/>
      <c r="Q249" s="1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>
      <c r="A250" s="12" t="s">
        <v>0</v>
      </c>
      <c r="B250" s="13" t="s">
        <v>7</v>
      </c>
      <c r="C250" s="14" t="str">
        <f t="shared" si="6"/>
        <v>✘</v>
      </c>
      <c r="D250" s="14" t="s">
        <v>22</v>
      </c>
      <c r="E250" s="47" t="s">
        <v>510</v>
      </c>
      <c r="F250" s="48" t="s">
        <v>500</v>
      </c>
      <c r="G250" s="16" t="s">
        <v>9</v>
      </c>
      <c r="H250" s="48" t="s">
        <v>498</v>
      </c>
      <c r="I250" s="51"/>
      <c r="J250" s="51"/>
      <c r="K250" s="17">
        <f t="shared" si="5"/>
        <v>0</v>
      </c>
      <c r="L250" s="103"/>
      <c r="M250" s="103"/>
      <c r="N250" s="29"/>
      <c r="O250" s="29"/>
      <c r="P250" s="11"/>
      <c r="Q250" s="1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>
      <c r="A251" s="12" t="s">
        <v>0</v>
      </c>
      <c r="B251" s="13" t="s">
        <v>7</v>
      </c>
      <c r="C251" s="14" t="str">
        <f t="shared" si="6"/>
        <v>✘</v>
      </c>
      <c r="D251" s="14" t="s">
        <v>22</v>
      </c>
      <c r="E251" s="47" t="s">
        <v>511</v>
      </c>
      <c r="F251" s="48" t="s">
        <v>249</v>
      </c>
      <c r="G251" s="48" t="s">
        <v>56</v>
      </c>
      <c r="H251" s="48" t="s">
        <v>498</v>
      </c>
      <c r="I251" s="51"/>
      <c r="J251" s="51"/>
      <c r="K251" s="17">
        <f t="shared" si="5"/>
        <v>0</v>
      </c>
      <c r="L251" s="103"/>
      <c r="M251" s="103"/>
      <c r="N251" s="29"/>
      <c r="O251" s="29"/>
      <c r="P251" s="11"/>
      <c r="Q251" s="1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>
      <c r="A252" s="12" t="s">
        <v>0</v>
      </c>
      <c r="B252" s="13" t="s">
        <v>7</v>
      </c>
      <c r="C252" s="14" t="str">
        <f t="shared" si="6"/>
        <v>✘</v>
      </c>
      <c r="D252" s="14" t="s">
        <v>22</v>
      </c>
      <c r="E252" s="47" t="s">
        <v>512</v>
      </c>
      <c r="F252" s="48" t="s">
        <v>500</v>
      </c>
      <c r="G252" s="16" t="s">
        <v>9</v>
      </c>
      <c r="H252" s="48" t="s">
        <v>498</v>
      </c>
      <c r="I252" s="51"/>
      <c r="J252" s="51"/>
      <c r="K252" s="17">
        <f t="shared" si="5"/>
        <v>0</v>
      </c>
      <c r="L252" s="103"/>
      <c r="M252" s="103"/>
      <c r="N252" s="29"/>
      <c r="O252" s="29"/>
      <c r="P252" s="11"/>
      <c r="Q252" s="1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>
      <c r="A253" s="12" t="s">
        <v>0</v>
      </c>
      <c r="B253" s="13" t="s">
        <v>7</v>
      </c>
      <c r="C253" s="14" t="str">
        <f t="shared" si="6"/>
        <v>✘</v>
      </c>
      <c r="D253" s="14" t="s">
        <v>22</v>
      </c>
      <c r="E253" s="47" t="s">
        <v>513</v>
      </c>
      <c r="F253" s="48" t="s">
        <v>468</v>
      </c>
      <c r="G253" s="16" t="s">
        <v>9</v>
      </c>
      <c r="H253" s="48" t="s">
        <v>127</v>
      </c>
      <c r="I253" s="51"/>
      <c r="J253" s="51"/>
      <c r="K253" s="17">
        <f t="shared" si="5"/>
        <v>0</v>
      </c>
      <c r="L253" s="103"/>
      <c r="M253" s="103"/>
      <c r="N253" s="29"/>
      <c r="O253" s="29"/>
      <c r="P253" s="11"/>
      <c r="Q253" s="1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>
      <c r="A254" s="12" t="s">
        <v>0</v>
      </c>
      <c r="B254" s="13" t="s">
        <v>7</v>
      </c>
      <c r="C254" s="14" t="str">
        <f t="shared" si="6"/>
        <v>✘</v>
      </c>
      <c r="D254" s="14" t="s">
        <v>22</v>
      </c>
      <c r="E254" s="47" t="s">
        <v>514</v>
      </c>
      <c r="F254" s="48" t="s">
        <v>500</v>
      </c>
      <c r="G254" s="16" t="s">
        <v>9</v>
      </c>
      <c r="H254" s="48" t="s">
        <v>120</v>
      </c>
      <c r="I254" s="51"/>
      <c r="J254" s="51"/>
      <c r="K254" s="17">
        <f t="shared" si="5"/>
        <v>0</v>
      </c>
      <c r="L254" s="103"/>
      <c r="M254" s="103"/>
      <c r="N254" s="29"/>
      <c r="O254" s="29"/>
      <c r="P254" s="11"/>
      <c r="Q254" s="1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>
      <c r="A255" s="12" t="s">
        <v>0</v>
      </c>
      <c r="B255" s="13" t="s">
        <v>7</v>
      </c>
      <c r="C255" s="14" t="str">
        <f t="shared" si="6"/>
        <v>✘</v>
      </c>
      <c r="D255" s="14" t="s">
        <v>22</v>
      </c>
      <c r="E255" s="47" t="s">
        <v>515</v>
      </c>
      <c r="F255" s="48" t="s">
        <v>249</v>
      </c>
      <c r="G255" s="48" t="s">
        <v>56</v>
      </c>
      <c r="H255" s="48" t="s">
        <v>516</v>
      </c>
      <c r="I255" s="51"/>
      <c r="J255" s="51"/>
      <c r="K255" s="17">
        <f t="shared" si="5"/>
        <v>0</v>
      </c>
      <c r="L255" s="103"/>
      <c r="M255" s="103"/>
      <c r="N255" s="29"/>
      <c r="O255" s="29"/>
      <c r="P255" s="11"/>
      <c r="Q255" s="1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>
      <c r="A256" s="12" t="s">
        <v>0</v>
      </c>
      <c r="B256" s="13" t="s">
        <v>7</v>
      </c>
      <c r="C256" s="14" t="str">
        <f t="shared" si="6"/>
        <v>✘</v>
      </c>
      <c r="D256" s="14" t="s">
        <v>22</v>
      </c>
      <c r="E256" s="47" t="s">
        <v>517</v>
      </c>
      <c r="F256" s="48" t="s">
        <v>518</v>
      </c>
      <c r="G256" s="48" t="s">
        <v>53</v>
      </c>
      <c r="H256" s="48" t="s">
        <v>500</v>
      </c>
      <c r="I256" s="51"/>
      <c r="J256" s="51"/>
      <c r="K256" s="17">
        <f t="shared" si="5"/>
        <v>0</v>
      </c>
      <c r="L256" s="103"/>
      <c r="M256" s="103"/>
      <c r="N256" s="29"/>
      <c r="O256" s="29"/>
      <c r="P256" s="11"/>
      <c r="Q256" s="1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>
      <c r="A257" s="12" t="s">
        <v>0</v>
      </c>
      <c r="B257" s="13" t="s">
        <v>7</v>
      </c>
      <c r="C257" s="14" t="str">
        <f t="shared" si="6"/>
        <v>✘</v>
      </c>
      <c r="D257" s="14" t="s">
        <v>22</v>
      </c>
      <c r="E257" s="47" t="s">
        <v>519</v>
      </c>
      <c r="F257" s="48" t="s">
        <v>509</v>
      </c>
      <c r="G257" s="48" t="s">
        <v>56</v>
      </c>
      <c r="H257" s="48" t="s">
        <v>520</v>
      </c>
      <c r="I257" s="51"/>
      <c r="J257" s="51"/>
      <c r="K257" s="17">
        <f t="shared" si="5"/>
        <v>0</v>
      </c>
      <c r="L257" s="103"/>
      <c r="M257" s="103"/>
      <c r="N257" s="29"/>
      <c r="O257" s="29"/>
      <c r="P257" s="11"/>
      <c r="Q257" s="1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>
      <c r="A258" s="12" t="s">
        <v>0</v>
      </c>
      <c r="B258" s="13" t="s">
        <v>7</v>
      </c>
      <c r="C258" s="14" t="str">
        <f t="shared" si="6"/>
        <v>✘</v>
      </c>
      <c r="D258" s="14" t="s">
        <v>22</v>
      </c>
      <c r="E258" s="47" t="s">
        <v>521</v>
      </c>
      <c r="F258" s="48" t="s">
        <v>223</v>
      </c>
      <c r="G258" s="48" t="s">
        <v>56</v>
      </c>
      <c r="H258" s="48" t="s">
        <v>253</v>
      </c>
      <c r="I258" s="51"/>
      <c r="J258" s="51"/>
      <c r="K258" s="17">
        <f t="shared" si="5"/>
        <v>0</v>
      </c>
      <c r="L258" s="103"/>
      <c r="M258" s="103" t="s">
        <v>94</v>
      </c>
      <c r="N258" s="29"/>
      <c r="O258" s="29"/>
      <c r="P258" s="11"/>
      <c r="Q258" s="1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>
      <c r="A259" s="12" t="s">
        <v>0</v>
      </c>
      <c r="B259" s="13" t="s">
        <v>7</v>
      </c>
      <c r="C259" s="14" t="str">
        <f t="shared" si="6"/>
        <v>✘</v>
      </c>
      <c r="D259" s="14" t="s">
        <v>22</v>
      </c>
      <c r="E259" s="47" t="s">
        <v>522</v>
      </c>
      <c r="F259" s="48" t="s">
        <v>523</v>
      </c>
      <c r="G259" s="48" t="s">
        <v>524</v>
      </c>
      <c r="H259" s="48" t="s">
        <v>525</v>
      </c>
      <c r="I259" s="51"/>
      <c r="J259" s="51"/>
      <c r="K259" s="17">
        <f t="shared" si="5"/>
        <v>0</v>
      </c>
      <c r="L259" s="103"/>
      <c r="M259" s="103"/>
      <c r="N259" s="29"/>
      <c r="O259" s="29"/>
      <c r="P259" s="11"/>
      <c r="Q259" s="1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>
      <c r="A260" s="12" t="s">
        <v>0</v>
      </c>
      <c r="B260" s="13" t="s">
        <v>7</v>
      </c>
      <c r="C260" s="14" t="str">
        <f t="shared" si="6"/>
        <v>✘</v>
      </c>
      <c r="D260" s="13" t="s">
        <v>7</v>
      </c>
      <c r="E260" s="47">
        <v>88</v>
      </c>
      <c r="F260" s="48" t="s">
        <v>295</v>
      </c>
      <c r="G260" s="16" t="s">
        <v>9</v>
      </c>
      <c r="H260" s="48" t="s">
        <v>19</v>
      </c>
      <c r="I260" s="51">
        <v>43792.590277777781</v>
      </c>
      <c r="J260" s="51">
        <v>43792.626388888886</v>
      </c>
      <c r="K260" s="17">
        <f t="shared" si="5"/>
        <v>3.6111111105128657E-2</v>
      </c>
      <c r="L260" s="18" t="s">
        <v>526</v>
      </c>
      <c r="M260" s="103"/>
      <c r="N260" s="29"/>
      <c r="O260" s="29"/>
      <c r="P260" s="11"/>
      <c r="Q260" s="1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>
      <c r="A261" s="12" t="s">
        <v>0</v>
      </c>
      <c r="B261" s="13" t="s">
        <v>7</v>
      </c>
      <c r="C261" s="14" t="str">
        <f t="shared" si="6"/>
        <v>✘</v>
      </c>
      <c r="D261" s="13" t="s">
        <v>7</v>
      </c>
      <c r="E261" s="47" t="s">
        <v>527</v>
      </c>
      <c r="F261" s="48" t="s">
        <v>298</v>
      </c>
      <c r="G261" s="16" t="s">
        <v>9</v>
      </c>
      <c r="H261" s="48" t="s">
        <v>528</v>
      </c>
      <c r="I261" s="51">
        <v>43813.586111111108</v>
      </c>
      <c r="J261" s="51">
        <v>43813.611111111109</v>
      </c>
      <c r="K261" s="17">
        <f t="shared" si="5"/>
        <v>2.5000000001455192E-2</v>
      </c>
      <c r="L261" s="18" t="s">
        <v>529</v>
      </c>
      <c r="M261" s="103"/>
      <c r="N261" s="29"/>
      <c r="O261" s="29"/>
      <c r="P261" s="11"/>
      <c r="Q261" s="1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>
      <c r="A262" s="12" t="s">
        <v>0</v>
      </c>
      <c r="B262" s="13" t="s">
        <v>7</v>
      </c>
      <c r="C262" s="14" t="str">
        <f t="shared" si="6"/>
        <v>✘</v>
      </c>
      <c r="D262" s="13" t="s">
        <v>7</v>
      </c>
      <c r="E262" s="47" t="s">
        <v>530</v>
      </c>
      <c r="F262" s="48" t="s">
        <v>531</v>
      </c>
      <c r="G262" s="48" t="s">
        <v>53</v>
      </c>
      <c r="H262" s="48" t="s">
        <v>153</v>
      </c>
      <c r="I262" s="51">
        <v>43764.614583333336</v>
      </c>
      <c r="J262" s="51">
        <v>43764.675000000003</v>
      </c>
      <c r="K262" s="17">
        <f t="shared" si="5"/>
        <v>6.0416666667151731E-2</v>
      </c>
      <c r="L262" s="18" t="s">
        <v>532</v>
      </c>
      <c r="M262" s="103" t="s">
        <v>533</v>
      </c>
      <c r="N262" s="29"/>
      <c r="O262" s="29"/>
      <c r="P262" s="11"/>
      <c r="Q262" s="1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>
      <c r="A263" s="12" t="s">
        <v>0</v>
      </c>
      <c r="B263" s="13" t="s">
        <v>7</v>
      </c>
      <c r="C263" s="14" t="str">
        <f t="shared" si="6"/>
        <v>✘</v>
      </c>
      <c r="D263" s="14" t="s">
        <v>22</v>
      </c>
      <c r="E263" s="47">
        <v>89</v>
      </c>
      <c r="F263" s="48" t="s">
        <v>534</v>
      </c>
      <c r="G263" s="16" t="s">
        <v>9</v>
      </c>
      <c r="H263" s="48" t="s">
        <v>159</v>
      </c>
      <c r="I263" s="51"/>
      <c r="J263" s="51"/>
      <c r="K263" s="17">
        <f t="shared" si="5"/>
        <v>0</v>
      </c>
      <c r="L263" s="103"/>
      <c r="M263" s="103"/>
      <c r="N263" s="29"/>
      <c r="O263" s="29"/>
      <c r="P263" s="11"/>
      <c r="Q263" s="1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>
      <c r="A264" s="12" t="s">
        <v>0</v>
      </c>
      <c r="B264" s="13" t="s">
        <v>7</v>
      </c>
      <c r="C264" s="14" t="str">
        <f t="shared" si="6"/>
        <v>✘</v>
      </c>
      <c r="D264" s="14" t="s">
        <v>22</v>
      </c>
      <c r="E264" s="47" t="s">
        <v>535</v>
      </c>
      <c r="F264" s="48" t="s">
        <v>505</v>
      </c>
      <c r="G264" s="16" t="s">
        <v>9</v>
      </c>
      <c r="H264" s="48" t="s">
        <v>159</v>
      </c>
      <c r="I264" s="51"/>
      <c r="J264" s="51"/>
      <c r="K264" s="17">
        <f t="shared" si="5"/>
        <v>0</v>
      </c>
      <c r="L264" s="103"/>
      <c r="M264" s="103"/>
      <c r="N264" s="29"/>
      <c r="O264" s="29"/>
      <c r="P264" s="11"/>
      <c r="Q264" s="1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>
      <c r="A265" s="12" t="s">
        <v>0</v>
      </c>
      <c r="B265" s="13" t="s">
        <v>7</v>
      </c>
      <c r="C265" s="14" t="str">
        <f t="shared" si="6"/>
        <v>✘</v>
      </c>
      <c r="D265" s="14" t="s">
        <v>22</v>
      </c>
      <c r="E265" s="47" t="s">
        <v>536</v>
      </c>
      <c r="F265" s="48" t="s">
        <v>497</v>
      </c>
      <c r="G265" s="16" t="s">
        <v>9</v>
      </c>
      <c r="H265" s="48" t="s">
        <v>114</v>
      </c>
      <c r="I265" s="51"/>
      <c r="J265" s="51"/>
      <c r="K265" s="17">
        <f t="shared" si="5"/>
        <v>0</v>
      </c>
      <c r="L265" s="103"/>
      <c r="M265" s="103"/>
      <c r="N265" s="29"/>
      <c r="O265" s="29"/>
      <c r="P265" s="11"/>
      <c r="Q265" s="1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>
      <c r="A266" s="12" t="s">
        <v>0</v>
      </c>
      <c r="B266" s="13" t="s">
        <v>7</v>
      </c>
      <c r="C266" s="14" t="str">
        <f t="shared" si="6"/>
        <v>✘</v>
      </c>
      <c r="D266" s="13" t="s">
        <v>7</v>
      </c>
      <c r="E266" s="47" t="s">
        <v>537</v>
      </c>
      <c r="F266" s="48" t="s">
        <v>253</v>
      </c>
      <c r="G266" s="16" t="s">
        <v>9</v>
      </c>
      <c r="H266" s="48" t="s">
        <v>267</v>
      </c>
      <c r="I266" s="51">
        <v>43813.371527777781</v>
      </c>
      <c r="J266" s="51">
        <v>43813.404861111114</v>
      </c>
      <c r="K266" s="17">
        <f t="shared" si="5"/>
        <v>3.3333333332848269E-2</v>
      </c>
      <c r="L266" s="18" t="s">
        <v>538</v>
      </c>
      <c r="M266" s="103"/>
      <c r="N266" s="29"/>
      <c r="O266" s="29"/>
      <c r="P266" s="11"/>
      <c r="Q266" s="1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>
      <c r="A267" s="12" t="s">
        <v>0</v>
      </c>
      <c r="B267" s="13" t="s">
        <v>7</v>
      </c>
      <c r="C267" s="14" t="str">
        <f t="shared" si="6"/>
        <v>✘</v>
      </c>
      <c r="D267" s="14" t="s">
        <v>22</v>
      </c>
      <c r="E267" s="47" t="s">
        <v>539</v>
      </c>
      <c r="F267" s="48" t="s">
        <v>503</v>
      </c>
      <c r="G267" s="48" t="s">
        <v>56</v>
      </c>
      <c r="H267" s="48" t="s">
        <v>159</v>
      </c>
      <c r="I267" s="51"/>
      <c r="J267" s="51"/>
      <c r="K267" s="17">
        <f t="shared" si="5"/>
        <v>0</v>
      </c>
      <c r="L267" s="103"/>
      <c r="M267" s="103"/>
      <c r="N267" s="29"/>
      <c r="O267" s="29"/>
      <c r="P267" s="11"/>
      <c r="Q267" s="1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>
      <c r="A268" s="12" t="s">
        <v>0</v>
      </c>
      <c r="B268" s="13" t="s">
        <v>7</v>
      </c>
      <c r="C268" s="14" t="str">
        <f t="shared" si="6"/>
        <v>✘</v>
      </c>
      <c r="D268" s="14" t="s">
        <v>22</v>
      </c>
      <c r="E268" s="47" t="s">
        <v>540</v>
      </c>
      <c r="F268" s="48" t="s">
        <v>541</v>
      </c>
      <c r="G268" s="48" t="s">
        <v>53</v>
      </c>
      <c r="H268" s="48" t="s">
        <v>253</v>
      </c>
      <c r="I268" s="51"/>
      <c r="J268" s="51"/>
      <c r="K268" s="17">
        <f t="shared" si="5"/>
        <v>0</v>
      </c>
      <c r="L268" s="103"/>
      <c r="M268" s="103"/>
      <c r="N268" s="29"/>
      <c r="O268" s="29"/>
      <c r="P268" s="11"/>
      <c r="Q268" s="1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>
      <c r="A269" s="12" t="s">
        <v>0</v>
      </c>
      <c r="B269" s="13" t="s">
        <v>7</v>
      </c>
      <c r="C269" s="14" t="str">
        <f t="shared" si="6"/>
        <v>✘</v>
      </c>
      <c r="D269" s="14" t="s">
        <v>22</v>
      </c>
      <c r="E269" s="47" t="s">
        <v>542</v>
      </c>
      <c r="F269" s="48" t="s">
        <v>498</v>
      </c>
      <c r="G269" s="16" t="s">
        <v>9</v>
      </c>
      <c r="H269" s="48" t="s">
        <v>114</v>
      </c>
      <c r="I269" s="51"/>
      <c r="J269" s="51"/>
      <c r="K269" s="17">
        <f t="shared" si="5"/>
        <v>0</v>
      </c>
      <c r="L269" s="103"/>
      <c r="M269" s="103"/>
      <c r="N269" s="29"/>
      <c r="O269" s="29"/>
      <c r="P269" s="11"/>
      <c r="Q269" s="1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>
      <c r="A270" s="12" t="s">
        <v>0</v>
      </c>
      <c r="B270" s="13" t="s">
        <v>7</v>
      </c>
      <c r="C270" s="14" t="str">
        <f t="shared" si="6"/>
        <v>✘</v>
      </c>
      <c r="D270" s="13" t="s">
        <v>7</v>
      </c>
      <c r="E270" s="47">
        <v>91</v>
      </c>
      <c r="F270" s="48" t="s">
        <v>543</v>
      </c>
      <c r="G270" s="16" t="s">
        <v>9</v>
      </c>
      <c r="H270" s="48" t="s">
        <v>111</v>
      </c>
      <c r="I270" s="51">
        <v>43982.708333333336</v>
      </c>
      <c r="J270" s="51">
        <v>43982.739583333336</v>
      </c>
      <c r="K270" s="17">
        <f t="shared" si="5"/>
        <v>3.125E-2</v>
      </c>
      <c r="L270" s="103" t="s">
        <v>97</v>
      </c>
      <c r="M270" s="103"/>
      <c r="N270" s="29"/>
      <c r="O270" s="29"/>
      <c r="P270" s="11"/>
      <c r="Q270" s="1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>
      <c r="A271" s="12" t="s">
        <v>0</v>
      </c>
      <c r="B271" s="13" t="s">
        <v>7</v>
      </c>
      <c r="C271" s="14" t="str">
        <f t="shared" si="6"/>
        <v>✘</v>
      </c>
      <c r="D271" s="13" t="s">
        <v>7</v>
      </c>
      <c r="E271" s="47" t="s">
        <v>544</v>
      </c>
      <c r="F271" s="48" t="s">
        <v>545</v>
      </c>
      <c r="G271" s="16" t="s">
        <v>9</v>
      </c>
      <c r="H271" s="48" t="s">
        <v>111</v>
      </c>
      <c r="I271" s="51">
        <v>43827.416666666664</v>
      </c>
      <c r="J271" s="51">
        <v>43827.450694444444</v>
      </c>
      <c r="K271" s="17">
        <f t="shared" si="5"/>
        <v>3.4027777779556345E-2</v>
      </c>
      <c r="L271" s="18" t="s">
        <v>546</v>
      </c>
      <c r="M271" s="103"/>
      <c r="N271" s="29"/>
      <c r="O271" s="29"/>
      <c r="P271" s="11"/>
      <c r="Q271" s="1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>
      <c r="A272" s="12" t="s">
        <v>0</v>
      </c>
      <c r="B272" s="13" t="s">
        <v>7</v>
      </c>
      <c r="C272" s="14" t="str">
        <f t="shared" si="6"/>
        <v>✘</v>
      </c>
      <c r="D272" s="14" t="s">
        <v>22</v>
      </c>
      <c r="E272" s="47" t="s">
        <v>547</v>
      </c>
      <c r="F272" s="48" t="s">
        <v>548</v>
      </c>
      <c r="G272" s="48" t="s">
        <v>141</v>
      </c>
      <c r="H272" s="48" t="s">
        <v>549</v>
      </c>
      <c r="I272" s="51"/>
      <c r="J272" s="51"/>
      <c r="K272" s="17">
        <f t="shared" si="5"/>
        <v>0</v>
      </c>
      <c r="L272" s="103"/>
      <c r="M272" s="103"/>
      <c r="N272" s="29"/>
      <c r="O272" s="29"/>
      <c r="P272" s="11"/>
      <c r="Q272" s="1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>
      <c r="A273" s="12" t="s">
        <v>0</v>
      </c>
      <c r="B273" s="13" t="s">
        <v>7</v>
      </c>
      <c r="C273" s="14" t="str">
        <f t="shared" si="6"/>
        <v>✘</v>
      </c>
      <c r="D273" s="13" t="s">
        <v>7</v>
      </c>
      <c r="E273" s="47" t="s">
        <v>550</v>
      </c>
      <c r="F273" s="48" t="s">
        <v>543</v>
      </c>
      <c r="G273" s="48" t="s">
        <v>56</v>
      </c>
      <c r="H273" s="48" t="s">
        <v>551</v>
      </c>
      <c r="I273" s="51">
        <v>43982.755555555559</v>
      </c>
      <c r="J273" s="51">
        <v>43982.768750000003</v>
      </c>
      <c r="K273" s="17">
        <f t="shared" si="5"/>
        <v>1.3194444443797693E-2</v>
      </c>
      <c r="L273" s="103" t="s">
        <v>97</v>
      </c>
      <c r="M273" s="103" t="s">
        <v>552</v>
      </c>
      <c r="N273" s="29"/>
      <c r="O273" s="29"/>
      <c r="P273" s="11"/>
      <c r="Q273" s="1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>
      <c r="A274" s="12" t="s">
        <v>0</v>
      </c>
      <c r="B274" s="13" t="s">
        <v>7</v>
      </c>
      <c r="C274" s="14" t="str">
        <f t="shared" si="6"/>
        <v>✘</v>
      </c>
      <c r="D274" s="14" t="s">
        <v>22</v>
      </c>
      <c r="E274" s="47" t="s">
        <v>553</v>
      </c>
      <c r="F274" s="48" t="s">
        <v>543</v>
      </c>
      <c r="G274" s="48" t="s">
        <v>56</v>
      </c>
      <c r="H274" s="48" t="s">
        <v>554</v>
      </c>
      <c r="I274" s="51"/>
      <c r="J274" s="51"/>
      <c r="K274" s="17">
        <f t="shared" si="5"/>
        <v>0</v>
      </c>
      <c r="L274" s="103"/>
      <c r="M274" s="103"/>
      <c r="N274" s="29"/>
      <c r="O274" s="29"/>
      <c r="P274" s="11"/>
      <c r="Q274" s="1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>
      <c r="A275" s="12" t="s">
        <v>0</v>
      </c>
      <c r="B275" s="13" t="s">
        <v>7</v>
      </c>
      <c r="C275" s="14" t="str">
        <f t="shared" si="6"/>
        <v>✘</v>
      </c>
      <c r="D275" s="14" t="s">
        <v>22</v>
      </c>
      <c r="E275" s="47">
        <v>92</v>
      </c>
      <c r="F275" s="48" t="s">
        <v>555</v>
      </c>
      <c r="G275" s="16" t="s">
        <v>9</v>
      </c>
      <c r="H275" s="48" t="s">
        <v>111</v>
      </c>
      <c r="I275" s="51"/>
      <c r="J275" s="51"/>
      <c r="K275" s="17">
        <f t="shared" si="5"/>
        <v>0</v>
      </c>
      <c r="L275" s="103"/>
      <c r="M275" s="103"/>
      <c r="N275" s="29"/>
      <c r="O275" s="29"/>
      <c r="P275" s="11"/>
      <c r="Q275" s="1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>
      <c r="A276" s="12" t="s">
        <v>0</v>
      </c>
      <c r="B276" s="13" t="s">
        <v>7</v>
      </c>
      <c r="C276" s="14" t="str">
        <f t="shared" si="6"/>
        <v>✘</v>
      </c>
      <c r="D276" s="13" t="s">
        <v>7</v>
      </c>
      <c r="E276" s="47" t="s">
        <v>556</v>
      </c>
      <c r="F276" s="48" t="s">
        <v>555</v>
      </c>
      <c r="G276" s="48" t="s">
        <v>56</v>
      </c>
      <c r="H276" s="48" t="s">
        <v>10</v>
      </c>
      <c r="I276" s="51">
        <v>43793.743750000001</v>
      </c>
      <c r="J276" s="51">
        <v>43793.787499999999</v>
      </c>
      <c r="K276" s="17">
        <f t="shared" si="5"/>
        <v>4.3749999997089617E-2</v>
      </c>
      <c r="L276" s="18" t="s">
        <v>557</v>
      </c>
      <c r="M276" s="103" t="s">
        <v>558</v>
      </c>
      <c r="N276" s="29"/>
      <c r="O276" s="29"/>
      <c r="P276" s="11"/>
      <c r="Q276" s="1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>
      <c r="A277" s="12" t="s">
        <v>0</v>
      </c>
      <c r="B277" s="13" t="s">
        <v>7</v>
      </c>
      <c r="C277" s="14" t="str">
        <f t="shared" si="6"/>
        <v>✘</v>
      </c>
      <c r="D277" s="14" t="s">
        <v>22</v>
      </c>
      <c r="E277" s="47" t="s">
        <v>559</v>
      </c>
      <c r="F277" s="48" t="s">
        <v>545</v>
      </c>
      <c r="G277" s="16" t="s">
        <v>9</v>
      </c>
      <c r="H277" s="48" t="s">
        <v>118</v>
      </c>
      <c r="I277" s="51"/>
      <c r="J277" s="51"/>
      <c r="K277" s="17">
        <f t="shared" si="5"/>
        <v>0</v>
      </c>
      <c r="L277" s="103"/>
      <c r="M277" s="103"/>
      <c r="N277" s="29"/>
      <c r="O277" s="29"/>
      <c r="P277" s="11"/>
      <c r="Q277" s="1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>
      <c r="A278" s="12" t="s">
        <v>0</v>
      </c>
      <c r="B278" s="13" t="s">
        <v>7</v>
      </c>
      <c r="C278" s="14" t="str">
        <f t="shared" si="6"/>
        <v>✘</v>
      </c>
      <c r="D278" s="13" t="s">
        <v>7</v>
      </c>
      <c r="E278" s="47" t="s">
        <v>560</v>
      </c>
      <c r="F278" s="48" t="s">
        <v>545</v>
      </c>
      <c r="G278" s="16" t="s">
        <v>9</v>
      </c>
      <c r="H278" s="48" t="s">
        <v>287</v>
      </c>
      <c r="I278" s="51">
        <v>43827.361111111109</v>
      </c>
      <c r="J278" s="51">
        <v>43827.402777777781</v>
      </c>
      <c r="K278" s="17">
        <f t="shared" si="5"/>
        <v>4.1666666671517305E-2</v>
      </c>
      <c r="L278" s="18" t="s">
        <v>561</v>
      </c>
      <c r="M278" s="103"/>
      <c r="N278" s="29"/>
      <c r="O278" s="29"/>
      <c r="P278" s="11"/>
      <c r="Q278" s="1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>
      <c r="A279" s="12" t="s">
        <v>0</v>
      </c>
      <c r="B279" s="13" t="s">
        <v>7</v>
      </c>
      <c r="C279" s="14" t="str">
        <f t="shared" si="6"/>
        <v>✘</v>
      </c>
      <c r="D279" s="14" t="s">
        <v>22</v>
      </c>
      <c r="E279" s="47" t="s">
        <v>562</v>
      </c>
      <c r="F279" s="48" t="s">
        <v>551</v>
      </c>
      <c r="G279" s="48" t="s">
        <v>53</v>
      </c>
      <c r="H279" s="48" t="s">
        <v>563</v>
      </c>
      <c r="I279" s="51"/>
      <c r="J279" s="51"/>
      <c r="K279" s="17">
        <f t="shared" si="5"/>
        <v>0</v>
      </c>
      <c r="L279" s="103"/>
      <c r="M279" s="103"/>
      <c r="N279" s="29"/>
      <c r="O279" s="29"/>
      <c r="P279" s="11"/>
      <c r="Q279" s="1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>
      <c r="A280" s="12" t="s">
        <v>0</v>
      </c>
      <c r="B280" s="13" t="s">
        <v>7</v>
      </c>
      <c r="C280" s="14" t="str">
        <f t="shared" si="6"/>
        <v>✘</v>
      </c>
      <c r="D280" s="13" t="s">
        <v>7</v>
      </c>
      <c r="E280" s="47">
        <v>94</v>
      </c>
      <c r="F280" s="48" t="s">
        <v>555</v>
      </c>
      <c r="G280" s="16" t="s">
        <v>9</v>
      </c>
      <c r="H280" s="48" t="s">
        <v>564</v>
      </c>
      <c r="I280" s="51">
        <v>43960.655555555553</v>
      </c>
      <c r="J280" s="51">
        <v>43960.680555555555</v>
      </c>
      <c r="K280" s="17">
        <f t="shared" si="5"/>
        <v>2.5000000001455192E-2</v>
      </c>
      <c r="L280" s="18" t="s">
        <v>565</v>
      </c>
      <c r="M280" s="103"/>
      <c r="N280" s="29"/>
      <c r="O280" s="29"/>
      <c r="P280" s="11"/>
      <c r="Q280" s="1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>
      <c r="A281" s="12" t="s">
        <v>0</v>
      </c>
      <c r="B281" s="13" t="s">
        <v>7</v>
      </c>
      <c r="C281" s="14" t="str">
        <f t="shared" si="6"/>
        <v>✘</v>
      </c>
      <c r="D281" s="14" t="s">
        <v>22</v>
      </c>
      <c r="E281" s="47">
        <v>95</v>
      </c>
      <c r="F281" s="48" t="s">
        <v>566</v>
      </c>
      <c r="G281" s="16" t="s">
        <v>9</v>
      </c>
      <c r="H281" s="48" t="s">
        <v>218</v>
      </c>
      <c r="I281" s="51"/>
      <c r="J281" s="51"/>
      <c r="K281" s="17">
        <f t="shared" si="5"/>
        <v>0</v>
      </c>
      <c r="L281" s="103"/>
      <c r="M281" s="103"/>
      <c r="N281" s="29"/>
      <c r="O281" s="29"/>
      <c r="P281" s="11"/>
      <c r="Q281" s="1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>
      <c r="A282" s="12" t="s">
        <v>0</v>
      </c>
      <c r="B282" s="13" t="s">
        <v>7</v>
      </c>
      <c r="C282" s="14" t="str">
        <f t="shared" si="6"/>
        <v>✘</v>
      </c>
      <c r="D282" s="14" t="s">
        <v>22</v>
      </c>
      <c r="E282" s="47" t="s">
        <v>567</v>
      </c>
      <c r="F282" s="48" t="s">
        <v>566</v>
      </c>
      <c r="G282" s="16" t="s">
        <v>9</v>
      </c>
      <c r="H282" s="48" t="s">
        <v>130</v>
      </c>
      <c r="I282" s="51"/>
      <c r="J282" s="51"/>
      <c r="K282" s="17">
        <f t="shared" si="5"/>
        <v>0</v>
      </c>
      <c r="L282" s="103"/>
      <c r="M282" s="103"/>
      <c r="N282" s="29"/>
      <c r="O282" s="29"/>
      <c r="P282" s="11"/>
      <c r="Q282" s="1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>
      <c r="A283" s="12" t="s">
        <v>0</v>
      </c>
      <c r="B283" s="13" t="s">
        <v>7</v>
      </c>
      <c r="C283" s="14" t="str">
        <f t="shared" si="6"/>
        <v>✘</v>
      </c>
      <c r="D283" s="13" t="s">
        <v>7</v>
      </c>
      <c r="E283" s="47" t="s">
        <v>568</v>
      </c>
      <c r="F283" s="48" t="s">
        <v>111</v>
      </c>
      <c r="G283" s="16" t="s">
        <v>9</v>
      </c>
      <c r="H283" s="48" t="s">
        <v>564</v>
      </c>
      <c r="I283" s="51">
        <v>43960.604166666664</v>
      </c>
      <c r="J283" s="51">
        <v>43960.649305555555</v>
      </c>
      <c r="K283" s="17">
        <f t="shared" si="5"/>
        <v>4.5138888890505768E-2</v>
      </c>
      <c r="L283" s="18" t="s">
        <v>569</v>
      </c>
      <c r="M283" s="103"/>
      <c r="N283" s="29"/>
      <c r="O283" s="29"/>
      <c r="P283" s="11"/>
      <c r="Q283" s="1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>
      <c r="A284" s="12" t="s">
        <v>0</v>
      </c>
      <c r="B284" s="13" t="s">
        <v>7</v>
      </c>
      <c r="C284" s="14" t="str">
        <f t="shared" si="6"/>
        <v>✘</v>
      </c>
      <c r="D284" s="14" t="s">
        <v>22</v>
      </c>
      <c r="E284" s="47" t="s">
        <v>570</v>
      </c>
      <c r="F284" s="48" t="s">
        <v>571</v>
      </c>
      <c r="G284" s="53" t="s">
        <v>53</v>
      </c>
      <c r="H284" s="48" t="s">
        <v>572</v>
      </c>
      <c r="I284" s="51"/>
      <c r="J284" s="51"/>
      <c r="K284" s="17">
        <f t="shared" si="5"/>
        <v>0</v>
      </c>
      <c r="L284" s="103"/>
      <c r="M284" s="103"/>
      <c r="N284" s="29"/>
      <c r="O284" s="29"/>
      <c r="P284" s="11"/>
      <c r="Q284" s="1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>
      <c r="A285" s="12" t="s">
        <v>0</v>
      </c>
      <c r="B285" s="13" t="s">
        <v>7</v>
      </c>
      <c r="C285" s="14" t="str">
        <f t="shared" si="6"/>
        <v>✘</v>
      </c>
      <c r="D285" s="14" t="s">
        <v>22</v>
      </c>
      <c r="E285" s="47" t="s">
        <v>573</v>
      </c>
      <c r="F285" s="48" t="s">
        <v>574</v>
      </c>
      <c r="G285" s="48" t="s">
        <v>56</v>
      </c>
      <c r="H285" s="48" t="s">
        <v>159</v>
      </c>
      <c r="I285" s="51"/>
      <c r="J285" s="51"/>
      <c r="K285" s="17">
        <f t="shared" si="5"/>
        <v>0</v>
      </c>
      <c r="L285" s="103"/>
      <c r="M285" s="103"/>
      <c r="N285" s="29"/>
      <c r="O285" s="29"/>
      <c r="P285" s="11"/>
      <c r="Q285" s="1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>
      <c r="A286" s="12" t="s">
        <v>0</v>
      </c>
      <c r="B286" s="13" t="s">
        <v>7</v>
      </c>
      <c r="C286" s="14" t="str">
        <f t="shared" si="6"/>
        <v>✘</v>
      </c>
      <c r="D286" s="14" t="s">
        <v>22</v>
      </c>
      <c r="E286" s="47" t="s">
        <v>575</v>
      </c>
      <c r="F286" s="48" t="s">
        <v>571</v>
      </c>
      <c r="G286" s="16" t="s">
        <v>9</v>
      </c>
      <c r="H286" s="48" t="s">
        <v>25</v>
      </c>
      <c r="I286" s="51"/>
      <c r="J286" s="51"/>
      <c r="K286" s="17">
        <f t="shared" si="5"/>
        <v>0</v>
      </c>
      <c r="L286" s="103"/>
      <c r="M286" s="103"/>
      <c r="N286" s="29"/>
      <c r="O286" s="29"/>
      <c r="P286" s="11"/>
      <c r="Q286" s="1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>
      <c r="A287" s="12" t="s">
        <v>0</v>
      </c>
      <c r="B287" s="13" t="s">
        <v>7</v>
      </c>
      <c r="C287" s="14" t="str">
        <f t="shared" si="6"/>
        <v>✘</v>
      </c>
      <c r="D287" s="14" t="s">
        <v>22</v>
      </c>
      <c r="E287" s="47" t="s">
        <v>576</v>
      </c>
      <c r="F287" s="48" t="s">
        <v>571</v>
      </c>
      <c r="G287" s="16" t="s">
        <v>9</v>
      </c>
      <c r="H287" s="48" t="s">
        <v>133</v>
      </c>
      <c r="I287" s="51"/>
      <c r="J287" s="51"/>
      <c r="K287" s="17">
        <f t="shared" si="5"/>
        <v>0</v>
      </c>
      <c r="L287" s="103"/>
      <c r="M287" s="103"/>
      <c r="N287" s="29"/>
      <c r="O287" s="29"/>
      <c r="P287" s="11"/>
      <c r="Q287" s="1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>
      <c r="A288" s="12" t="s">
        <v>0</v>
      </c>
      <c r="B288" s="13" t="s">
        <v>7</v>
      </c>
      <c r="C288" s="14" t="str">
        <f t="shared" si="6"/>
        <v>✘</v>
      </c>
      <c r="D288" s="14" t="s">
        <v>22</v>
      </c>
      <c r="E288" s="47" t="s">
        <v>577</v>
      </c>
      <c r="F288" s="48" t="s">
        <v>578</v>
      </c>
      <c r="G288" s="48" t="s">
        <v>141</v>
      </c>
      <c r="H288" s="48" t="s">
        <v>579</v>
      </c>
      <c r="I288" s="51"/>
      <c r="J288" s="51"/>
      <c r="K288" s="17">
        <f t="shared" si="5"/>
        <v>0</v>
      </c>
      <c r="L288" s="103"/>
      <c r="M288" s="103"/>
      <c r="N288" s="29"/>
      <c r="O288" s="29"/>
      <c r="P288" s="11"/>
      <c r="Q288" s="1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>
      <c r="A289" s="12" t="s">
        <v>0</v>
      </c>
      <c r="B289" s="13" t="s">
        <v>7</v>
      </c>
      <c r="C289" s="14" t="str">
        <f t="shared" si="6"/>
        <v>✘</v>
      </c>
      <c r="D289" s="14" t="s">
        <v>22</v>
      </c>
      <c r="E289" s="47" t="s">
        <v>580</v>
      </c>
      <c r="F289" s="48" t="s">
        <v>223</v>
      </c>
      <c r="G289" s="48" t="s">
        <v>56</v>
      </c>
      <c r="H289" s="48" t="s">
        <v>571</v>
      </c>
      <c r="I289" s="51"/>
      <c r="J289" s="51"/>
      <c r="K289" s="17">
        <f t="shared" si="5"/>
        <v>0</v>
      </c>
      <c r="L289" s="103"/>
      <c r="M289" s="103" t="s">
        <v>94</v>
      </c>
      <c r="N289" s="29"/>
      <c r="O289" s="29"/>
      <c r="P289" s="11"/>
      <c r="Q289" s="1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>
      <c r="A290" s="12" t="s">
        <v>0</v>
      </c>
      <c r="B290" s="13" t="s">
        <v>7</v>
      </c>
      <c r="C290" s="14" t="str">
        <f t="shared" si="6"/>
        <v>✘</v>
      </c>
      <c r="D290" s="14" t="s">
        <v>22</v>
      </c>
      <c r="E290" s="47" t="s">
        <v>581</v>
      </c>
      <c r="F290" s="48" t="s">
        <v>574</v>
      </c>
      <c r="G290" s="16" t="s">
        <v>9</v>
      </c>
      <c r="H290" s="48" t="s">
        <v>25</v>
      </c>
      <c r="I290" s="51"/>
      <c r="J290" s="51"/>
      <c r="K290" s="17">
        <f t="shared" si="5"/>
        <v>0</v>
      </c>
      <c r="L290" s="103"/>
      <c r="M290" s="103"/>
      <c r="N290" s="29"/>
      <c r="O290" s="29"/>
      <c r="P290" s="11"/>
      <c r="Q290" s="1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>
      <c r="A291" s="12" t="s">
        <v>0</v>
      </c>
      <c r="B291" s="13" t="s">
        <v>7</v>
      </c>
      <c r="C291" s="14" t="str">
        <f t="shared" si="6"/>
        <v>✘</v>
      </c>
      <c r="D291" s="13" t="s">
        <v>7</v>
      </c>
      <c r="E291" s="47">
        <v>99</v>
      </c>
      <c r="F291" s="48" t="s">
        <v>555</v>
      </c>
      <c r="G291" s="16" t="s">
        <v>9</v>
      </c>
      <c r="H291" s="48" t="s">
        <v>497</v>
      </c>
      <c r="I291" s="51">
        <v>43960.691666666666</v>
      </c>
      <c r="J291" s="51">
        <v>43960.716666666667</v>
      </c>
      <c r="K291" s="17">
        <f t="shared" si="5"/>
        <v>2.5000000001455192E-2</v>
      </c>
      <c r="L291" s="18" t="s">
        <v>582</v>
      </c>
      <c r="M291" s="103"/>
      <c r="N291" s="29"/>
      <c r="O291" s="29"/>
      <c r="P291" s="11"/>
      <c r="Q291" s="1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>
      <c r="A292" s="12" t="s">
        <v>0</v>
      </c>
      <c r="B292" s="13" t="s">
        <v>7</v>
      </c>
      <c r="C292" s="14" t="str">
        <f t="shared" si="6"/>
        <v>✘</v>
      </c>
      <c r="D292" s="14" t="s">
        <v>22</v>
      </c>
      <c r="E292" s="47" t="s">
        <v>583</v>
      </c>
      <c r="F292" s="48" t="s">
        <v>584</v>
      </c>
      <c r="G292" s="16" t="s">
        <v>9</v>
      </c>
      <c r="H292" s="48" t="s">
        <v>518</v>
      </c>
      <c r="I292" s="51"/>
      <c r="J292" s="51"/>
      <c r="K292" s="17">
        <f t="shared" si="5"/>
        <v>0</v>
      </c>
      <c r="L292" s="103"/>
      <c r="M292" s="103"/>
      <c r="N292" s="29"/>
      <c r="O292" s="29"/>
      <c r="P292" s="11"/>
      <c r="Q292" s="1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>
      <c r="A293" s="12" t="s">
        <v>585</v>
      </c>
      <c r="B293" s="13" t="s">
        <v>7</v>
      </c>
      <c r="C293" s="54" t="str">
        <f t="shared" si="6"/>
        <v>✔</v>
      </c>
      <c r="D293" s="13" t="s">
        <v>7</v>
      </c>
      <c r="E293" s="55">
        <v>101</v>
      </c>
      <c r="F293" s="48" t="s">
        <v>586</v>
      </c>
      <c r="G293" s="16" t="s">
        <v>9</v>
      </c>
      <c r="H293" s="48" t="s">
        <v>48</v>
      </c>
      <c r="I293" s="51">
        <v>43736.677083333336</v>
      </c>
      <c r="J293" s="51">
        <v>43736.729861111111</v>
      </c>
      <c r="K293" s="17">
        <f t="shared" si="5"/>
        <v>5.2777777775190771E-2</v>
      </c>
      <c r="L293" s="18" t="s">
        <v>587</v>
      </c>
      <c r="M293" s="103"/>
      <c r="N293" s="29"/>
      <c r="O293" s="29"/>
      <c r="P293" s="11"/>
      <c r="Q293" s="1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>
      <c r="A294" s="12" t="s">
        <v>585</v>
      </c>
      <c r="B294" s="13" t="s">
        <v>7</v>
      </c>
      <c r="C294" s="54" t="str">
        <f t="shared" si="6"/>
        <v>✔</v>
      </c>
      <c r="D294" s="14" t="s">
        <v>22</v>
      </c>
      <c r="E294" s="55" t="s">
        <v>588</v>
      </c>
      <c r="F294" s="48" t="s">
        <v>589</v>
      </c>
      <c r="G294" s="48" t="s">
        <v>56</v>
      </c>
      <c r="H294" s="48" t="s">
        <v>48</v>
      </c>
      <c r="I294" s="51"/>
      <c r="J294" s="51"/>
      <c r="K294" s="17">
        <f t="shared" si="5"/>
        <v>0</v>
      </c>
      <c r="L294" s="103"/>
      <c r="M294" s="103" t="s">
        <v>94</v>
      </c>
      <c r="N294" s="29"/>
      <c r="O294" s="29"/>
      <c r="P294" s="11"/>
      <c r="Q294" s="1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>
      <c r="A295" s="12" t="s">
        <v>585</v>
      </c>
      <c r="B295" s="13" t="s">
        <v>7</v>
      </c>
      <c r="C295" s="54" t="str">
        <f t="shared" si="6"/>
        <v>✔</v>
      </c>
      <c r="D295" s="14" t="s">
        <v>22</v>
      </c>
      <c r="E295" s="55" t="s">
        <v>590</v>
      </c>
      <c r="F295" s="48" t="s">
        <v>586</v>
      </c>
      <c r="G295" s="16" t="s">
        <v>9</v>
      </c>
      <c r="H295" s="48" t="s">
        <v>48</v>
      </c>
      <c r="I295" s="51"/>
      <c r="J295" s="51"/>
      <c r="K295" s="17">
        <f t="shared" si="5"/>
        <v>0</v>
      </c>
      <c r="L295" s="103"/>
      <c r="M295" s="103"/>
      <c r="N295" s="29"/>
      <c r="O295" s="29"/>
      <c r="P295" s="11"/>
      <c r="Q295" s="1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>
      <c r="A296" s="56" t="s">
        <v>591</v>
      </c>
      <c r="B296" s="13" t="s">
        <v>7</v>
      </c>
      <c r="C296" s="54" t="str">
        <f t="shared" si="6"/>
        <v>✔</v>
      </c>
      <c r="D296" s="14" t="s">
        <v>22</v>
      </c>
      <c r="E296" s="55">
        <v>102</v>
      </c>
      <c r="F296" s="48" t="s">
        <v>592</v>
      </c>
      <c r="G296" s="16" t="s">
        <v>9</v>
      </c>
      <c r="H296" s="48" t="s">
        <v>25</v>
      </c>
      <c r="I296" s="51"/>
      <c r="J296" s="51"/>
      <c r="K296" s="17">
        <f t="shared" si="5"/>
        <v>0</v>
      </c>
      <c r="L296" s="103"/>
      <c r="M296" s="103"/>
      <c r="N296" s="29"/>
      <c r="O296" s="29"/>
      <c r="P296" s="11"/>
      <c r="Q296" s="1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>
      <c r="A297" s="12" t="s">
        <v>593</v>
      </c>
      <c r="B297" s="13" t="s">
        <v>7</v>
      </c>
      <c r="C297" s="54" t="str">
        <f t="shared" si="6"/>
        <v>✔</v>
      </c>
      <c r="D297" s="14" t="s">
        <v>22</v>
      </c>
      <c r="E297" s="55" t="s">
        <v>594</v>
      </c>
      <c r="F297" s="48" t="s">
        <v>592</v>
      </c>
      <c r="G297" s="16" t="s">
        <v>9</v>
      </c>
      <c r="H297" s="48" t="s">
        <v>25</v>
      </c>
      <c r="I297" s="51"/>
      <c r="J297" s="51"/>
      <c r="K297" s="17">
        <f t="shared" si="5"/>
        <v>0</v>
      </c>
      <c r="L297" s="103"/>
      <c r="M297" s="103"/>
      <c r="N297" s="29"/>
      <c r="O297" s="29"/>
      <c r="P297" s="11"/>
      <c r="Q297" s="1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>
      <c r="A298" s="12" t="s">
        <v>585</v>
      </c>
      <c r="B298" s="13" t="s">
        <v>7</v>
      </c>
      <c r="C298" s="54" t="str">
        <f t="shared" si="6"/>
        <v>✔</v>
      </c>
      <c r="D298" s="14" t="s">
        <v>22</v>
      </c>
      <c r="E298" s="55" t="s">
        <v>595</v>
      </c>
      <c r="F298" s="48" t="s">
        <v>589</v>
      </c>
      <c r="G298" s="48" t="s">
        <v>56</v>
      </c>
      <c r="H298" s="48" t="s">
        <v>25</v>
      </c>
      <c r="I298" s="51"/>
      <c r="J298" s="51"/>
      <c r="K298" s="17">
        <f t="shared" si="5"/>
        <v>0</v>
      </c>
      <c r="L298" s="103"/>
      <c r="M298" s="103" t="s">
        <v>94</v>
      </c>
      <c r="N298" s="29"/>
      <c r="O298" s="29"/>
      <c r="P298" s="11"/>
      <c r="Q298" s="1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>
      <c r="A299" s="12" t="s">
        <v>593</v>
      </c>
      <c r="B299" s="13" t="s">
        <v>7</v>
      </c>
      <c r="C299" s="54" t="str">
        <f t="shared" si="6"/>
        <v>✔</v>
      </c>
      <c r="D299" s="14" t="s">
        <v>22</v>
      </c>
      <c r="E299" s="55">
        <v>103</v>
      </c>
      <c r="F299" s="48" t="s">
        <v>596</v>
      </c>
      <c r="G299" s="16" t="s">
        <v>9</v>
      </c>
      <c r="H299" s="48" t="s">
        <v>8</v>
      </c>
      <c r="I299" s="51"/>
      <c r="J299" s="51"/>
      <c r="K299" s="17">
        <f t="shared" si="5"/>
        <v>0</v>
      </c>
      <c r="L299" s="103"/>
      <c r="M299" s="103"/>
      <c r="N299" s="29"/>
      <c r="O299" s="29"/>
      <c r="P299" s="11"/>
      <c r="Q299" s="1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>
      <c r="A300" s="12" t="s">
        <v>593</v>
      </c>
      <c r="B300" s="13" t="s">
        <v>7</v>
      </c>
      <c r="C300" s="54" t="str">
        <f t="shared" si="6"/>
        <v>✔</v>
      </c>
      <c r="D300" s="13" t="s">
        <v>7</v>
      </c>
      <c r="E300" s="55" t="s">
        <v>597</v>
      </c>
      <c r="F300" s="48" t="s">
        <v>596</v>
      </c>
      <c r="G300" s="48" t="s">
        <v>56</v>
      </c>
      <c r="H300" s="48" t="s">
        <v>598</v>
      </c>
      <c r="I300" s="51">
        <v>43827.335416666669</v>
      </c>
      <c r="J300" s="51">
        <v>43827.353472222225</v>
      </c>
      <c r="K300" s="17">
        <f t="shared" si="5"/>
        <v>1.8055555556202307E-2</v>
      </c>
      <c r="L300" s="18" t="s">
        <v>599</v>
      </c>
      <c r="M300" s="103"/>
      <c r="N300" s="29"/>
      <c r="O300" s="29"/>
      <c r="P300" s="11"/>
      <c r="Q300" s="1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>
      <c r="A301" s="12" t="s">
        <v>585</v>
      </c>
      <c r="B301" s="13" t="s">
        <v>7</v>
      </c>
      <c r="C301" s="54" t="str">
        <f t="shared" si="6"/>
        <v>✔</v>
      </c>
      <c r="D301" s="13" t="s">
        <v>7</v>
      </c>
      <c r="E301" s="55">
        <v>104</v>
      </c>
      <c r="F301" s="48" t="s">
        <v>586</v>
      </c>
      <c r="G301" s="16" t="s">
        <v>9</v>
      </c>
      <c r="H301" s="48" t="s">
        <v>33</v>
      </c>
      <c r="I301" s="51">
        <v>43736.618055555555</v>
      </c>
      <c r="J301" s="51">
        <v>43736.67083333333</v>
      </c>
      <c r="K301" s="17">
        <f t="shared" si="5"/>
        <v>5.2777777775190771E-2</v>
      </c>
      <c r="L301" s="18" t="s">
        <v>600</v>
      </c>
      <c r="M301" s="103"/>
      <c r="N301" s="29"/>
      <c r="O301" s="29"/>
      <c r="P301" s="11"/>
      <c r="Q301" s="1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>
      <c r="A302" s="12" t="s">
        <v>585</v>
      </c>
      <c r="B302" s="57" t="s">
        <v>601</v>
      </c>
      <c r="C302" s="54" t="str">
        <f t="shared" si="6"/>
        <v>✔</v>
      </c>
      <c r="D302" s="14" t="s">
        <v>22</v>
      </c>
      <c r="E302" s="55" t="s">
        <v>602</v>
      </c>
      <c r="F302" s="48" t="s">
        <v>603</v>
      </c>
      <c r="G302" s="48" t="s">
        <v>56</v>
      </c>
      <c r="H302" s="48" t="s">
        <v>167</v>
      </c>
      <c r="I302" s="51"/>
      <c r="J302" s="51"/>
      <c r="K302" s="17">
        <f t="shared" si="5"/>
        <v>0</v>
      </c>
      <c r="L302" s="103"/>
      <c r="M302" s="103" t="s">
        <v>94</v>
      </c>
      <c r="N302" s="29"/>
      <c r="O302" s="29"/>
      <c r="P302" s="11"/>
      <c r="Q302" s="1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>
      <c r="A303" s="12" t="s">
        <v>585</v>
      </c>
      <c r="B303" s="13" t="s">
        <v>7</v>
      </c>
      <c r="C303" s="54" t="str">
        <f t="shared" si="6"/>
        <v>✔</v>
      </c>
      <c r="D303" s="14" t="s">
        <v>22</v>
      </c>
      <c r="E303" s="55" t="s">
        <v>604</v>
      </c>
      <c r="F303" s="48" t="s">
        <v>605</v>
      </c>
      <c r="G303" s="48" t="s">
        <v>56</v>
      </c>
      <c r="H303" s="48" t="s">
        <v>25</v>
      </c>
      <c r="I303" s="51"/>
      <c r="J303" s="51"/>
      <c r="K303" s="17">
        <f t="shared" si="5"/>
        <v>0</v>
      </c>
      <c r="L303" s="103"/>
      <c r="M303" s="103" t="s">
        <v>94</v>
      </c>
      <c r="N303" s="29"/>
      <c r="O303" s="29"/>
      <c r="P303" s="11"/>
      <c r="Q303" s="1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>
      <c r="A304" s="12" t="s">
        <v>585</v>
      </c>
      <c r="B304" s="13" t="s">
        <v>7</v>
      </c>
      <c r="C304" s="54" t="str">
        <f t="shared" si="6"/>
        <v>✔</v>
      </c>
      <c r="D304" s="13" t="s">
        <v>7</v>
      </c>
      <c r="E304" s="55">
        <v>106</v>
      </c>
      <c r="F304" s="48" t="s">
        <v>606</v>
      </c>
      <c r="G304" s="16" t="s">
        <v>9</v>
      </c>
      <c r="H304" s="48" t="s">
        <v>482</v>
      </c>
      <c r="I304" s="51">
        <v>43799.463194444441</v>
      </c>
      <c r="J304" s="51">
        <v>43799.531944444447</v>
      </c>
      <c r="K304" s="17">
        <f t="shared" si="5"/>
        <v>6.8750000005820766E-2</v>
      </c>
      <c r="L304" s="18" t="s">
        <v>607</v>
      </c>
      <c r="M304" s="103"/>
      <c r="N304" s="29"/>
      <c r="O304" s="29"/>
      <c r="P304" s="11"/>
      <c r="Q304" s="1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>
      <c r="A305" s="12" t="s">
        <v>608</v>
      </c>
      <c r="B305" s="13" t="s">
        <v>7</v>
      </c>
      <c r="C305" s="54" t="str">
        <f t="shared" si="6"/>
        <v>✔</v>
      </c>
      <c r="D305" s="14" t="s">
        <v>22</v>
      </c>
      <c r="E305" s="55" t="s">
        <v>609</v>
      </c>
      <c r="F305" s="48" t="s">
        <v>482</v>
      </c>
      <c r="G305" s="48" t="s">
        <v>56</v>
      </c>
      <c r="H305" s="48" t="s">
        <v>610</v>
      </c>
      <c r="I305" s="51"/>
      <c r="J305" s="51"/>
      <c r="K305" s="17">
        <f t="shared" si="5"/>
        <v>0</v>
      </c>
      <c r="L305" s="103"/>
      <c r="M305" s="103" t="s">
        <v>611</v>
      </c>
      <c r="N305" s="29"/>
      <c r="O305" s="29"/>
      <c r="P305" s="11"/>
      <c r="Q305" s="1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>
      <c r="A306" s="12" t="s">
        <v>585</v>
      </c>
      <c r="B306" s="13" t="s">
        <v>7</v>
      </c>
      <c r="C306" s="54" t="str">
        <f t="shared" si="6"/>
        <v>✔</v>
      </c>
      <c r="D306" s="14" t="s">
        <v>22</v>
      </c>
      <c r="E306" s="55" t="s">
        <v>612</v>
      </c>
      <c r="F306" s="48" t="s">
        <v>606</v>
      </c>
      <c r="G306" s="16" t="s">
        <v>9</v>
      </c>
      <c r="H306" s="48" t="s">
        <v>482</v>
      </c>
      <c r="I306" s="51"/>
      <c r="J306" s="51"/>
      <c r="K306" s="17">
        <f t="shared" si="5"/>
        <v>0</v>
      </c>
      <c r="L306" s="103"/>
      <c r="M306" s="103"/>
      <c r="N306" s="29"/>
      <c r="O306" s="29"/>
      <c r="P306" s="11"/>
      <c r="Q306" s="1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>
      <c r="A307" s="12" t="s">
        <v>593</v>
      </c>
      <c r="B307" s="13" t="s">
        <v>7</v>
      </c>
      <c r="C307" s="54" t="str">
        <f t="shared" si="6"/>
        <v>✔</v>
      </c>
      <c r="D307" s="13" t="s">
        <v>7</v>
      </c>
      <c r="E307" s="55">
        <v>107</v>
      </c>
      <c r="F307" s="48" t="s">
        <v>613</v>
      </c>
      <c r="G307" s="16" t="s">
        <v>9</v>
      </c>
      <c r="H307" s="48" t="s">
        <v>614</v>
      </c>
      <c r="I307" s="51">
        <v>43764.420138888891</v>
      </c>
      <c r="J307" s="51">
        <v>43764.46597222222</v>
      </c>
      <c r="K307" s="17">
        <f t="shared" si="5"/>
        <v>4.5833333329937886E-2</v>
      </c>
      <c r="L307" s="18" t="s">
        <v>615</v>
      </c>
      <c r="M307" s="103"/>
      <c r="N307" s="29"/>
      <c r="O307" s="29"/>
      <c r="P307" s="11"/>
      <c r="Q307" s="1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>
      <c r="A308" s="12" t="s">
        <v>593</v>
      </c>
      <c r="B308" s="13" t="s">
        <v>7</v>
      </c>
      <c r="C308" s="54" t="str">
        <f t="shared" si="6"/>
        <v>✔</v>
      </c>
      <c r="D308" s="13" t="s">
        <v>7</v>
      </c>
      <c r="E308" s="55" t="s">
        <v>616</v>
      </c>
      <c r="F308" s="48" t="s">
        <v>617</v>
      </c>
      <c r="G308" s="16" t="s">
        <v>9</v>
      </c>
      <c r="H308" s="48" t="s">
        <v>105</v>
      </c>
      <c r="I308" s="51">
        <v>43757.75</v>
      </c>
      <c r="J308" s="51">
        <v>43757.786805555559</v>
      </c>
      <c r="K308" s="17">
        <f t="shared" si="5"/>
        <v>3.680555555911269E-2</v>
      </c>
      <c r="L308" s="18" t="s">
        <v>618</v>
      </c>
      <c r="M308" s="103"/>
      <c r="N308" s="29"/>
      <c r="O308" s="29"/>
      <c r="P308" s="11"/>
      <c r="Q308" s="1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>
      <c r="A309" s="12" t="s">
        <v>0</v>
      </c>
      <c r="B309" s="13" t="s">
        <v>7</v>
      </c>
      <c r="C309" s="14" t="str">
        <f t="shared" si="6"/>
        <v>✘</v>
      </c>
      <c r="D309" s="14" t="s">
        <v>22</v>
      </c>
      <c r="E309" s="55">
        <v>108</v>
      </c>
      <c r="F309" s="48" t="s">
        <v>619</v>
      </c>
      <c r="G309" s="16" t="s">
        <v>9</v>
      </c>
      <c r="H309" s="48" t="s">
        <v>166</v>
      </c>
      <c r="I309" s="51"/>
      <c r="J309" s="51"/>
      <c r="K309" s="17">
        <f t="shared" si="5"/>
        <v>0</v>
      </c>
      <c r="L309" s="103"/>
      <c r="M309" s="103"/>
      <c r="N309" s="29"/>
      <c r="O309" s="29"/>
      <c r="P309" s="11"/>
      <c r="Q309" s="1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>
      <c r="A310" s="12" t="s">
        <v>585</v>
      </c>
      <c r="B310" s="13" t="s">
        <v>7</v>
      </c>
      <c r="C310" s="54" t="str">
        <f t="shared" si="6"/>
        <v>✔</v>
      </c>
      <c r="D310" s="13" t="s">
        <v>7</v>
      </c>
      <c r="E310" s="55">
        <v>109</v>
      </c>
      <c r="F310" s="48" t="s">
        <v>620</v>
      </c>
      <c r="G310" s="16" t="s">
        <v>9</v>
      </c>
      <c r="H310" s="48" t="s">
        <v>621</v>
      </c>
      <c r="I310" s="51">
        <v>43960.493750000001</v>
      </c>
      <c r="J310" s="51">
        <v>43960.526388888888</v>
      </c>
      <c r="K310" s="17">
        <f t="shared" si="5"/>
        <v>3.2638888886140194E-2</v>
      </c>
      <c r="L310" s="18" t="s">
        <v>622</v>
      </c>
      <c r="M310" s="103"/>
      <c r="N310" s="29"/>
      <c r="O310" s="29"/>
      <c r="P310" s="11"/>
      <c r="Q310" s="1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>
      <c r="A311" s="12" t="s">
        <v>585</v>
      </c>
      <c r="B311" s="13" t="s">
        <v>7</v>
      </c>
      <c r="C311" s="54" t="str">
        <f t="shared" si="6"/>
        <v>✔</v>
      </c>
      <c r="D311" s="14" t="s">
        <v>22</v>
      </c>
      <c r="E311" s="55">
        <v>110</v>
      </c>
      <c r="F311" s="48" t="s">
        <v>592</v>
      </c>
      <c r="G311" s="48" t="s">
        <v>53</v>
      </c>
      <c r="H311" s="48" t="s">
        <v>108</v>
      </c>
      <c r="I311" s="51"/>
      <c r="J311" s="51"/>
      <c r="K311" s="17">
        <f t="shared" si="5"/>
        <v>0</v>
      </c>
      <c r="L311" s="103"/>
      <c r="M311" s="103"/>
      <c r="N311" s="29"/>
      <c r="O311" s="29"/>
      <c r="P311" s="11"/>
      <c r="Q311" s="1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>
      <c r="A312" s="12" t="s">
        <v>585</v>
      </c>
      <c r="B312" s="13" t="s">
        <v>7</v>
      </c>
      <c r="C312" s="54" t="str">
        <f t="shared" si="6"/>
        <v>✔</v>
      </c>
      <c r="D312" s="14" t="s">
        <v>22</v>
      </c>
      <c r="E312" s="55">
        <v>111</v>
      </c>
      <c r="F312" s="48" t="s">
        <v>620</v>
      </c>
      <c r="G312" s="16" t="s">
        <v>9</v>
      </c>
      <c r="H312" s="48" t="s">
        <v>623</v>
      </c>
      <c r="I312" s="51"/>
      <c r="J312" s="51"/>
      <c r="K312" s="17">
        <f t="shared" si="5"/>
        <v>0</v>
      </c>
      <c r="L312" s="103"/>
      <c r="M312" s="103"/>
      <c r="N312" s="29"/>
      <c r="O312" s="29"/>
      <c r="P312" s="11"/>
      <c r="Q312" s="1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>
      <c r="A313" s="12" t="s">
        <v>585</v>
      </c>
      <c r="B313" s="13" t="s">
        <v>7</v>
      </c>
      <c r="C313" s="54" t="str">
        <f t="shared" si="6"/>
        <v>✔</v>
      </c>
      <c r="D313" s="14" t="s">
        <v>22</v>
      </c>
      <c r="E313" s="55" t="s">
        <v>624</v>
      </c>
      <c r="F313" s="48" t="s">
        <v>39</v>
      </c>
      <c r="G313" s="48" t="s">
        <v>56</v>
      </c>
      <c r="H313" s="48" t="s">
        <v>620</v>
      </c>
      <c r="I313" s="51"/>
      <c r="J313" s="51"/>
      <c r="K313" s="17">
        <f t="shared" si="5"/>
        <v>0</v>
      </c>
      <c r="L313" s="103"/>
      <c r="M313" s="103"/>
      <c r="N313" s="29"/>
      <c r="O313" s="29"/>
      <c r="P313" s="11"/>
      <c r="Q313" s="1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>
      <c r="A314" s="12" t="s">
        <v>585</v>
      </c>
      <c r="B314" s="13" t="s">
        <v>7</v>
      </c>
      <c r="C314" s="54" t="str">
        <f t="shared" si="6"/>
        <v>✔</v>
      </c>
      <c r="D314" s="14" t="s">
        <v>22</v>
      </c>
      <c r="E314" s="55">
        <v>112</v>
      </c>
      <c r="F314" s="48" t="s">
        <v>625</v>
      </c>
      <c r="G314" s="16" t="s">
        <v>9</v>
      </c>
      <c r="H314" s="48" t="s">
        <v>23</v>
      </c>
      <c r="I314" s="51"/>
      <c r="J314" s="51"/>
      <c r="K314" s="17">
        <f t="shared" si="5"/>
        <v>0</v>
      </c>
      <c r="L314" s="103"/>
      <c r="M314" s="103"/>
      <c r="N314" s="29"/>
      <c r="O314" s="29"/>
      <c r="P314" s="11"/>
      <c r="Q314" s="1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>
      <c r="A315" s="12" t="s">
        <v>585</v>
      </c>
      <c r="B315" s="13" t="s">
        <v>7</v>
      </c>
      <c r="C315" s="54" t="str">
        <f t="shared" si="6"/>
        <v>✔</v>
      </c>
      <c r="D315" s="14" t="s">
        <v>22</v>
      </c>
      <c r="E315" s="55">
        <v>113</v>
      </c>
      <c r="F315" s="48" t="s">
        <v>626</v>
      </c>
      <c r="G315" s="16" t="s">
        <v>9</v>
      </c>
      <c r="H315" s="48" t="s">
        <v>171</v>
      </c>
      <c r="I315" s="51"/>
      <c r="J315" s="51"/>
      <c r="K315" s="17">
        <f t="shared" si="5"/>
        <v>0</v>
      </c>
      <c r="L315" s="103"/>
      <c r="M315" s="103"/>
      <c r="N315" s="29"/>
      <c r="O315" s="29"/>
      <c r="P315" s="11"/>
      <c r="Q315" s="1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>
      <c r="A316" s="12" t="s">
        <v>585</v>
      </c>
      <c r="B316" s="13" t="s">
        <v>7</v>
      </c>
      <c r="C316" s="54" t="str">
        <f t="shared" si="6"/>
        <v>✔</v>
      </c>
      <c r="D316" s="13" t="s">
        <v>7</v>
      </c>
      <c r="E316" s="55">
        <v>115</v>
      </c>
      <c r="F316" s="48" t="s">
        <v>620</v>
      </c>
      <c r="G316" s="16" t="s">
        <v>9</v>
      </c>
      <c r="H316" s="48" t="s">
        <v>34</v>
      </c>
      <c r="I316" s="51">
        <v>43939.745833333334</v>
      </c>
      <c r="J316" s="51">
        <v>43939.775694444441</v>
      </c>
      <c r="K316" s="17">
        <f t="shared" si="5"/>
        <v>2.9861111106583849E-2</v>
      </c>
      <c r="L316" s="18" t="s">
        <v>627</v>
      </c>
      <c r="M316" s="103"/>
      <c r="N316" s="29"/>
      <c r="O316" s="29"/>
      <c r="P316" s="11"/>
      <c r="Q316" s="1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>
      <c r="A317" s="12" t="s">
        <v>585</v>
      </c>
      <c r="B317" s="13" t="s">
        <v>7</v>
      </c>
      <c r="C317" s="54" t="str">
        <f t="shared" si="6"/>
        <v>✔</v>
      </c>
      <c r="D317" s="14" t="s">
        <v>22</v>
      </c>
      <c r="E317" s="55" t="s">
        <v>628</v>
      </c>
      <c r="F317" s="48" t="s">
        <v>105</v>
      </c>
      <c r="G317" s="48" t="s">
        <v>56</v>
      </c>
      <c r="H317" s="48" t="s">
        <v>620</v>
      </c>
      <c r="I317" s="51"/>
      <c r="J317" s="51"/>
      <c r="K317" s="17">
        <f t="shared" si="5"/>
        <v>0</v>
      </c>
      <c r="L317" s="103"/>
      <c r="M317" s="103"/>
      <c r="N317" s="29"/>
      <c r="O317" s="29"/>
      <c r="P317" s="11"/>
      <c r="Q317" s="1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>
      <c r="A318" s="12" t="s">
        <v>585</v>
      </c>
      <c r="B318" s="13" t="s">
        <v>7</v>
      </c>
      <c r="C318" s="54" t="str">
        <f t="shared" si="6"/>
        <v>✔</v>
      </c>
      <c r="D318" s="14" t="s">
        <v>22</v>
      </c>
      <c r="E318" s="55">
        <v>116</v>
      </c>
      <c r="F318" s="48" t="s">
        <v>629</v>
      </c>
      <c r="G318" s="16" t="s">
        <v>9</v>
      </c>
      <c r="H318" s="48" t="s">
        <v>43</v>
      </c>
      <c r="I318" s="51"/>
      <c r="J318" s="51"/>
      <c r="K318" s="17">
        <f t="shared" si="5"/>
        <v>0</v>
      </c>
      <c r="L318" s="103"/>
      <c r="M318" s="103"/>
      <c r="N318" s="29"/>
      <c r="O318" s="29"/>
      <c r="P318" s="11"/>
      <c r="Q318" s="1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>
      <c r="A319" s="12" t="s">
        <v>593</v>
      </c>
      <c r="B319" s="13" t="s">
        <v>7</v>
      </c>
      <c r="C319" s="54" t="str">
        <f t="shared" si="6"/>
        <v>✔</v>
      </c>
      <c r="D319" s="14" t="s">
        <v>22</v>
      </c>
      <c r="E319" s="55">
        <v>117</v>
      </c>
      <c r="F319" s="48" t="s">
        <v>630</v>
      </c>
      <c r="G319" s="16" t="s">
        <v>9</v>
      </c>
      <c r="H319" s="48" t="s">
        <v>631</v>
      </c>
      <c r="I319" s="51"/>
      <c r="J319" s="51"/>
      <c r="K319" s="17">
        <f t="shared" si="5"/>
        <v>0</v>
      </c>
      <c r="L319" s="103"/>
      <c r="M319" s="103"/>
      <c r="N319" s="29"/>
      <c r="O319" s="29"/>
      <c r="P319" s="11"/>
      <c r="Q319" s="1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>
      <c r="A320" s="12" t="s">
        <v>593</v>
      </c>
      <c r="B320" s="13" t="s">
        <v>7</v>
      </c>
      <c r="C320" s="54" t="str">
        <f t="shared" si="6"/>
        <v>✔</v>
      </c>
      <c r="D320" s="14" t="s">
        <v>22</v>
      </c>
      <c r="E320" s="55" t="s">
        <v>632</v>
      </c>
      <c r="F320" s="48" t="s">
        <v>633</v>
      </c>
      <c r="G320" s="48" t="s">
        <v>56</v>
      </c>
      <c r="H320" s="48" t="s">
        <v>167</v>
      </c>
      <c r="I320" s="51"/>
      <c r="J320" s="51"/>
      <c r="K320" s="17">
        <f t="shared" si="5"/>
        <v>0</v>
      </c>
      <c r="L320" s="103"/>
      <c r="M320" s="103" t="s">
        <v>94</v>
      </c>
      <c r="N320" s="29"/>
      <c r="O320" s="29"/>
      <c r="P320" s="11"/>
      <c r="Q320" s="1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>
      <c r="A321" s="12" t="s">
        <v>593</v>
      </c>
      <c r="B321" s="13" t="s">
        <v>7</v>
      </c>
      <c r="C321" s="54" t="str">
        <f t="shared" si="6"/>
        <v>✔</v>
      </c>
      <c r="D321" s="14" t="s">
        <v>22</v>
      </c>
      <c r="E321" s="55">
        <v>118</v>
      </c>
      <c r="F321" s="48" t="s">
        <v>606</v>
      </c>
      <c r="G321" s="16" t="s">
        <v>9</v>
      </c>
      <c r="H321" s="48" t="s">
        <v>124</v>
      </c>
      <c r="I321" s="51"/>
      <c r="J321" s="51"/>
      <c r="K321" s="17">
        <f t="shared" si="5"/>
        <v>0</v>
      </c>
      <c r="L321" s="103"/>
      <c r="M321" s="103"/>
      <c r="N321" s="29"/>
      <c r="O321" s="29"/>
      <c r="P321" s="11"/>
      <c r="Q321" s="1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>
      <c r="A322" s="12" t="s">
        <v>593</v>
      </c>
      <c r="B322" s="13" t="s">
        <v>7</v>
      </c>
      <c r="C322" s="54" t="str">
        <f t="shared" si="6"/>
        <v>✔</v>
      </c>
      <c r="D322" s="14" t="s">
        <v>22</v>
      </c>
      <c r="E322" s="55" t="s">
        <v>634</v>
      </c>
      <c r="F322" s="48" t="s">
        <v>606</v>
      </c>
      <c r="G322" s="16" t="s">
        <v>9</v>
      </c>
      <c r="H322" s="48" t="s">
        <v>124</v>
      </c>
      <c r="I322" s="51"/>
      <c r="J322" s="51"/>
      <c r="K322" s="17">
        <f t="shared" si="5"/>
        <v>0</v>
      </c>
      <c r="L322" s="103"/>
      <c r="M322" s="103"/>
      <c r="N322" s="29"/>
      <c r="O322" s="29"/>
      <c r="P322" s="11"/>
      <c r="Q322" s="1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>
      <c r="A323" s="12" t="s">
        <v>593</v>
      </c>
      <c r="B323" s="13" t="s">
        <v>7</v>
      </c>
      <c r="C323" s="54" t="str">
        <f t="shared" si="6"/>
        <v>✔</v>
      </c>
      <c r="D323" s="14" t="s">
        <v>22</v>
      </c>
      <c r="E323" s="55" t="s">
        <v>635</v>
      </c>
      <c r="F323" s="48" t="s">
        <v>636</v>
      </c>
      <c r="G323" s="48" t="s">
        <v>56</v>
      </c>
      <c r="H323" s="48" t="s">
        <v>167</v>
      </c>
      <c r="I323" s="51"/>
      <c r="J323" s="51"/>
      <c r="K323" s="17">
        <f t="shared" si="5"/>
        <v>0</v>
      </c>
      <c r="L323" s="103"/>
      <c r="M323" s="103" t="s">
        <v>94</v>
      </c>
      <c r="N323" s="29"/>
      <c r="O323" s="29"/>
      <c r="P323" s="11"/>
      <c r="Q323" s="1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>
      <c r="A324" s="12" t="s">
        <v>0</v>
      </c>
      <c r="B324" s="57" t="s">
        <v>601</v>
      </c>
      <c r="C324" s="14" t="str">
        <f t="shared" si="6"/>
        <v>✘</v>
      </c>
      <c r="D324" s="14" t="s">
        <v>22</v>
      </c>
      <c r="E324" s="55" t="s">
        <v>637</v>
      </c>
      <c r="F324" s="48" t="s">
        <v>638</v>
      </c>
      <c r="G324" s="48" t="s">
        <v>56</v>
      </c>
      <c r="H324" s="48" t="s">
        <v>321</v>
      </c>
      <c r="I324" s="51"/>
      <c r="J324" s="51"/>
      <c r="K324" s="17">
        <f t="shared" si="5"/>
        <v>0</v>
      </c>
      <c r="L324" s="103"/>
      <c r="M324" s="103" t="s">
        <v>94</v>
      </c>
      <c r="N324" s="29"/>
      <c r="O324" s="29"/>
      <c r="P324" s="11"/>
      <c r="Q324" s="1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>
      <c r="A325" s="12" t="s">
        <v>593</v>
      </c>
      <c r="B325" s="13" t="s">
        <v>7</v>
      </c>
      <c r="C325" s="54" t="str">
        <f t="shared" si="6"/>
        <v>✔</v>
      </c>
      <c r="D325" s="13" t="s">
        <v>7</v>
      </c>
      <c r="E325" s="55">
        <v>170</v>
      </c>
      <c r="F325" s="48" t="s">
        <v>639</v>
      </c>
      <c r="G325" s="16" t="s">
        <v>9</v>
      </c>
      <c r="H325" s="48" t="s">
        <v>498</v>
      </c>
      <c r="I325" s="51">
        <v>43764.5</v>
      </c>
      <c r="J325" s="51">
        <v>43764.574305555558</v>
      </c>
      <c r="K325" s="17">
        <f t="shared" si="5"/>
        <v>7.4305555557657499E-2</v>
      </c>
      <c r="L325" s="18" t="s">
        <v>640</v>
      </c>
      <c r="M325" s="103"/>
      <c r="N325" s="29"/>
      <c r="O325" s="29"/>
      <c r="P325" s="11"/>
      <c r="Q325" s="1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>
      <c r="A326" s="12" t="s">
        <v>593</v>
      </c>
      <c r="B326" s="13" t="s">
        <v>7</v>
      </c>
      <c r="C326" s="54" t="str">
        <f t="shared" si="6"/>
        <v>✔</v>
      </c>
      <c r="D326" s="14" t="s">
        <v>22</v>
      </c>
      <c r="E326" s="55">
        <v>171</v>
      </c>
      <c r="F326" s="48" t="s">
        <v>641</v>
      </c>
      <c r="G326" s="16" t="s">
        <v>9</v>
      </c>
      <c r="H326" s="48" t="s">
        <v>77</v>
      </c>
      <c r="I326" s="51"/>
      <c r="J326" s="51"/>
      <c r="K326" s="17">
        <f t="shared" si="5"/>
        <v>0</v>
      </c>
      <c r="L326" s="103"/>
      <c r="M326" s="103"/>
      <c r="N326" s="29"/>
      <c r="O326" s="29"/>
      <c r="P326" s="11"/>
      <c r="Q326" s="1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>
      <c r="A327" s="12" t="s">
        <v>593</v>
      </c>
      <c r="B327" s="13" t="s">
        <v>7</v>
      </c>
      <c r="C327" s="54" t="str">
        <f t="shared" si="6"/>
        <v>✔</v>
      </c>
      <c r="D327" s="14" t="s">
        <v>22</v>
      </c>
      <c r="E327" s="55" t="s">
        <v>642</v>
      </c>
      <c r="F327" s="48" t="s">
        <v>643</v>
      </c>
      <c r="G327" s="48" t="s">
        <v>56</v>
      </c>
      <c r="H327" s="48" t="s">
        <v>77</v>
      </c>
      <c r="I327" s="51"/>
      <c r="J327" s="51"/>
      <c r="K327" s="17">
        <f t="shared" si="5"/>
        <v>0</v>
      </c>
      <c r="L327" s="103"/>
      <c r="M327" s="103"/>
      <c r="N327" s="29"/>
      <c r="O327" s="29"/>
      <c r="P327" s="11"/>
      <c r="Q327" s="1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>
      <c r="A328" s="12" t="s">
        <v>593</v>
      </c>
      <c r="B328" s="13" t="s">
        <v>7</v>
      </c>
      <c r="C328" s="54" t="str">
        <f t="shared" si="6"/>
        <v>✔</v>
      </c>
      <c r="D328" s="14" t="s">
        <v>22</v>
      </c>
      <c r="E328" s="55" t="s">
        <v>644</v>
      </c>
      <c r="F328" s="48" t="s">
        <v>641</v>
      </c>
      <c r="G328" s="48" t="s">
        <v>56</v>
      </c>
      <c r="H328" s="48" t="s">
        <v>77</v>
      </c>
      <c r="I328" s="51"/>
      <c r="J328" s="51"/>
      <c r="K328" s="17">
        <f t="shared" si="5"/>
        <v>0</v>
      </c>
      <c r="L328" s="103"/>
      <c r="M328" s="103"/>
      <c r="N328" s="29"/>
      <c r="O328" s="29"/>
      <c r="P328" s="11"/>
      <c r="Q328" s="1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>
      <c r="A329" s="12" t="s">
        <v>0</v>
      </c>
      <c r="B329" s="57" t="s">
        <v>601</v>
      </c>
      <c r="C329" s="14" t="str">
        <f t="shared" si="6"/>
        <v>✘</v>
      </c>
      <c r="D329" s="14" t="s">
        <v>22</v>
      </c>
      <c r="E329" s="55" t="s">
        <v>645</v>
      </c>
      <c r="F329" s="48" t="s">
        <v>638</v>
      </c>
      <c r="G329" s="48" t="s">
        <v>56</v>
      </c>
      <c r="H329" s="48" t="s">
        <v>646</v>
      </c>
      <c r="I329" s="51"/>
      <c r="J329" s="51"/>
      <c r="K329" s="17">
        <f t="shared" si="5"/>
        <v>0</v>
      </c>
      <c r="L329" s="103"/>
      <c r="M329" s="103" t="s">
        <v>94</v>
      </c>
      <c r="N329" s="29"/>
      <c r="O329" s="29"/>
      <c r="P329" s="11"/>
      <c r="Q329" s="1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>
      <c r="A330" s="12" t="s">
        <v>593</v>
      </c>
      <c r="B330" s="13" t="s">
        <v>7</v>
      </c>
      <c r="C330" s="54" t="str">
        <f t="shared" si="6"/>
        <v>✔</v>
      </c>
      <c r="D330" s="14" t="s">
        <v>22</v>
      </c>
      <c r="E330" s="55">
        <v>182</v>
      </c>
      <c r="F330" s="48" t="s">
        <v>620</v>
      </c>
      <c r="G330" s="16" t="s">
        <v>9</v>
      </c>
      <c r="H330" s="48" t="s">
        <v>417</v>
      </c>
      <c r="I330" s="51"/>
      <c r="J330" s="51"/>
      <c r="K330" s="17">
        <f t="shared" si="5"/>
        <v>0</v>
      </c>
      <c r="L330" s="103"/>
      <c r="M330" s="103"/>
      <c r="N330" s="29"/>
      <c r="O330" s="29"/>
      <c r="P330" s="11"/>
      <c r="Q330" s="1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>
      <c r="A331" s="12" t="s">
        <v>593</v>
      </c>
      <c r="B331" s="13" t="s">
        <v>7</v>
      </c>
      <c r="C331" s="54" t="str">
        <f t="shared" si="6"/>
        <v>✔</v>
      </c>
      <c r="D331" s="13" t="s">
        <v>7</v>
      </c>
      <c r="E331" s="55" t="s">
        <v>647</v>
      </c>
      <c r="F331" s="48" t="s">
        <v>620</v>
      </c>
      <c r="G331" s="48" t="s">
        <v>56</v>
      </c>
      <c r="H331" s="48" t="s">
        <v>417</v>
      </c>
      <c r="I331" s="51">
        <v>43854.707638888889</v>
      </c>
      <c r="J331" s="51">
        <v>43854.753472222219</v>
      </c>
      <c r="K331" s="17">
        <f t="shared" si="5"/>
        <v>4.5833333329937886E-2</v>
      </c>
      <c r="L331" s="18" t="s">
        <v>648</v>
      </c>
      <c r="M331" s="103"/>
      <c r="N331" s="29"/>
      <c r="O331" s="29"/>
      <c r="P331" s="11"/>
      <c r="Q331" s="1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>
      <c r="A332" s="12" t="s">
        <v>0</v>
      </c>
      <c r="B332" s="13" t="s">
        <v>7</v>
      </c>
      <c r="C332" s="14" t="str">
        <f t="shared" si="6"/>
        <v>✘</v>
      </c>
      <c r="D332" s="13" t="s">
        <v>7</v>
      </c>
      <c r="E332" s="47">
        <v>202</v>
      </c>
      <c r="F332" s="58" t="s">
        <v>23</v>
      </c>
      <c r="G332" s="48" t="s">
        <v>53</v>
      </c>
      <c r="H332" s="48" t="s">
        <v>167</v>
      </c>
      <c r="I332" s="51">
        <v>43974.704861111109</v>
      </c>
      <c r="J332" s="51">
        <v>43974.75</v>
      </c>
      <c r="K332" s="17">
        <f t="shared" si="5"/>
        <v>4.5138888890505768E-2</v>
      </c>
      <c r="L332" s="103" t="s">
        <v>97</v>
      </c>
      <c r="M332" s="125" t="s">
        <v>649</v>
      </c>
      <c r="N332" s="29"/>
      <c r="O332" s="29"/>
      <c r="P332" s="11"/>
      <c r="Q332" s="1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>
      <c r="A333" s="12" t="s">
        <v>0</v>
      </c>
      <c r="B333" s="13" t="s">
        <v>7</v>
      </c>
      <c r="C333" s="14" t="str">
        <f t="shared" si="6"/>
        <v>✘</v>
      </c>
      <c r="D333" s="13" t="s">
        <v>7</v>
      </c>
      <c r="E333" s="47" t="s">
        <v>650</v>
      </c>
      <c r="F333" s="48" t="s">
        <v>651</v>
      </c>
      <c r="G333" s="16" t="s">
        <v>9</v>
      </c>
      <c r="H333" s="48" t="s">
        <v>108</v>
      </c>
      <c r="I333" s="51">
        <v>44002.34652777778</v>
      </c>
      <c r="J333" s="51">
        <v>44002.371527777781</v>
      </c>
      <c r="K333" s="17">
        <f t="shared" si="5"/>
        <v>2.5000000001455192E-2</v>
      </c>
      <c r="L333" s="103" t="s">
        <v>97</v>
      </c>
      <c r="M333" s="103"/>
      <c r="N333" s="29"/>
      <c r="O333" s="29"/>
      <c r="P333" s="11"/>
      <c r="Q333" s="1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>
      <c r="A334" s="12" t="s">
        <v>0</v>
      </c>
      <c r="B334" s="13" t="s">
        <v>7</v>
      </c>
      <c r="C334" s="14" t="str">
        <f t="shared" si="6"/>
        <v>✘</v>
      </c>
      <c r="D334" s="14" t="s">
        <v>22</v>
      </c>
      <c r="E334" s="47" t="s">
        <v>652</v>
      </c>
      <c r="F334" s="48" t="s">
        <v>100</v>
      </c>
      <c r="G334" s="16" t="s">
        <v>9</v>
      </c>
      <c r="H334" s="48" t="s">
        <v>171</v>
      </c>
      <c r="I334" s="51"/>
      <c r="J334" s="51"/>
      <c r="K334" s="17">
        <f t="shared" si="5"/>
        <v>0</v>
      </c>
      <c r="L334" s="103"/>
      <c r="M334" s="103"/>
      <c r="N334" s="29"/>
      <c r="O334" s="29"/>
      <c r="P334" s="11"/>
      <c r="Q334" s="1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>
      <c r="A335" s="12" t="s">
        <v>0</v>
      </c>
      <c r="B335" s="13" t="s">
        <v>7</v>
      </c>
      <c r="C335" s="14" t="str">
        <f t="shared" si="6"/>
        <v>✘</v>
      </c>
      <c r="D335" s="13" t="s">
        <v>7</v>
      </c>
      <c r="E335" s="47" t="s">
        <v>653</v>
      </c>
      <c r="F335" s="48" t="s">
        <v>31</v>
      </c>
      <c r="G335" s="48" t="s">
        <v>56</v>
      </c>
      <c r="H335" s="48" t="s">
        <v>108</v>
      </c>
      <c r="I335" s="51">
        <v>44002.322916666664</v>
      </c>
      <c r="J335" s="51">
        <v>44002.34375</v>
      </c>
      <c r="K335" s="17">
        <f t="shared" si="5"/>
        <v>2.0833333335758653E-2</v>
      </c>
      <c r="L335" s="103" t="s">
        <v>97</v>
      </c>
      <c r="M335" s="103"/>
      <c r="N335" s="29"/>
      <c r="O335" s="29"/>
      <c r="P335" s="11"/>
      <c r="Q335" s="1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>
      <c r="A336" s="12" t="s">
        <v>0</v>
      </c>
      <c r="B336" s="13" t="s">
        <v>7</v>
      </c>
      <c r="C336" s="14" t="str">
        <f t="shared" si="6"/>
        <v>✘</v>
      </c>
      <c r="D336" s="14" t="s">
        <v>22</v>
      </c>
      <c r="E336" s="47" t="s">
        <v>654</v>
      </c>
      <c r="F336" s="48" t="s">
        <v>171</v>
      </c>
      <c r="G336" s="48" t="s">
        <v>56</v>
      </c>
      <c r="H336" s="48" t="s">
        <v>655</v>
      </c>
      <c r="I336" s="51"/>
      <c r="J336" s="51"/>
      <c r="K336" s="17">
        <f t="shared" si="5"/>
        <v>0</v>
      </c>
      <c r="L336" s="103"/>
      <c r="M336" s="103"/>
      <c r="N336" s="29"/>
      <c r="O336" s="29"/>
      <c r="P336" s="11"/>
      <c r="Q336" s="1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>
      <c r="A337" s="12" t="s">
        <v>0</v>
      </c>
      <c r="B337" s="13" t="s">
        <v>7</v>
      </c>
      <c r="C337" s="14" t="str">
        <f t="shared" si="6"/>
        <v>✘</v>
      </c>
      <c r="D337" s="14" t="s">
        <v>22</v>
      </c>
      <c r="E337" s="47" t="s">
        <v>656</v>
      </c>
      <c r="F337" s="48" t="s">
        <v>43</v>
      </c>
      <c r="G337" s="48" t="s">
        <v>56</v>
      </c>
      <c r="H337" s="48" t="s">
        <v>482</v>
      </c>
      <c r="I337" s="51"/>
      <c r="J337" s="51"/>
      <c r="K337" s="17">
        <f t="shared" si="5"/>
        <v>0</v>
      </c>
      <c r="L337" s="103"/>
      <c r="M337" s="103"/>
      <c r="N337" s="29"/>
      <c r="O337" s="29"/>
      <c r="P337" s="11"/>
      <c r="Q337" s="1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>
      <c r="A338" s="12" t="s">
        <v>0</v>
      </c>
      <c r="B338" s="13" t="s">
        <v>7</v>
      </c>
      <c r="C338" s="14" t="str">
        <f t="shared" si="6"/>
        <v>✘</v>
      </c>
      <c r="D338" s="14" t="s">
        <v>22</v>
      </c>
      <c r="E338" s="47">
        <v>208</v>
      </c>
      <c r="F338" s="48" t="s">
        <v>657</v>
      </c>
      <c r="G338" s="16" t="s">
        <v>9</v>
      </c>
      <c r="H338" s="48" t="s">
        <v>133</v>
      </c>
      <c r="I338" s="51"/>
      <c r="J338" s="51"/>
      <c r="K338" s="17">
        <f t="shared" si="5"/>
        <v>0</v>
      </c>
      <c r="L338" s="103"/>
      <c r="M338" s="103"/>
      <c r="N338" s="29"/>
      <c r="O338" s="29"/>
      <c r="P338" s="11"/>
      <c r="Q338" s="1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>
      <c r="A339" s="12" t="s">
        <v>0</v>
      </c>
      <c r="B339" s="13" t="s">
        <v>7</v>
      </c>
      <c r="C339" s="14" t="str">
        <f t="shared" si="6"/>
        <v>✘</v>
      </c>
      <c r="D339" s="14" t="s">
        <v>22</v>
      </c>
      <c r="E339" s="47">
        <v>211</v>
      </c>
      <c r="F339" s="48" t="s">
        <v>658</v>
      </c>
      <c r="G339" s="48" t="s">
        <v>53</v>
      </c>
      <c r="H339" s="48" t="s">
        <v>659</v>
      </c>
      <c r="I339" s="51"/>
      <c r="J339" s="51"/>
      <c r="K339" s="17">
        <f t="shared" si="5"/>
        <v>0</v>
      </c>
      <c r="L339" s="103"/>
      <c r="M339" s="103"/>
      <c r="N339" s="29"/>
      <c r="O339" s="29"/>
      <c r="P339" s="11"/>
      <c r="Q339" s="1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>
      <c r="A340" s="12" t="s">
        <v>0</v>
      </c>
      <c r="B340" s="13" t="s">
        <v>7</v>
      </c>
      <c r="C340" s="14" t="str">
        <f t="shared" si="6"/>
        <v>✘</v>
      </c>
      <c r="D340" s="14" t="s">
        <v>22</v>
      </c>
      <c r="E340" s="47" t="s">
        <v>660</v>
      </c>
      <c r="F340" s="48" t="s">
        <v>96</v>
      </c>
      <c r="G340" s="48" t="s">
        <v>53</v>
      </c>
      <c r="H340" s="48" t="s">
        <v>658</v>
      </c>
      <c r="I340" s="51"/>
      <c r="J340" s="51"/>
      <c r="K340" s="17">
        <f t="shared" si="5"/>
        <v>0</v>
      </c>
      <c r="L340" s="103"/>
      <c r="M340" s="103"/>
      <c r="N340" s="29"/>
      <c r="O340" s="29"/>
      <c r="P340" s="11"/>
      <c r="Q340" s="1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>
      <c r="A341" s="12" t="s">
        <v>0</v>
      </c>
      <c r="B341" s="13" t="s">
        <v>7</v>
      </c>
      <c r="C341" s="14" t="str">
        <f t="shared" si="6"/>
        <v>✘</v>
      </c>
      <c r="D341" s="14" t="s">
        <v>22</v>
      </c>
      <c r="E341" s="47" t="s">
        <v>661</v>
      </c>
      <c r="F341" s="48" t="s">
        <v>662</v>
      </c>
      <c r="G341" s="48" t="s">
        <v>56</v>
      </c>
      <c r="H341" s="48" t="s">
        <v>623</v>
      </c>
      <c r="I341" s="51"/>
      <c r="J341" s="51"/>
      <c r="K341" s="17">
        <f t="shared" si="5"/>
        <v>0</v>
      </c>
      <c r="L341" s="103"/>
      <c r="M341" s="103"/>
      <c r="N341" s="29"/>
      <c r="O341" s="29"/>
      <c r="P341" s="11"/>
      <c r="Q341" s="1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>
      <c r="A342" s="12" t="s">
        <v>0</v>
      </c>
      <c r="B342" s="13" t="s">
        <v>7</v>
      </c>
      <c r="C342" s="14" t="str">
        <f t="shared" si="6"/>
        <v>✘</v>
      </c>
      <c r="D342" s="14" t="s">
        <v>22</v>
      </c>
      <c r="E342" s="47" t="s">
        <v>663</v>
      </c>
      <c r="F342" s="48" t="s">
        <v>664</v>
      </c>
      <c r="G342" s="48" t="s">
        <v>53</v>
      </c>
      <c r="H342" s="48" t="s">
        <v>172</v>
      </c>
      <c r="I342" s="51"/>
      <c r="J342" s="51"/>
      <c r="K342" s="17">
        <f t="shared" si="5"/>
        <v>0</v>
      </c>
      <c r="L342" s="103"/>
      <c r="M342" s="103"/>
      <c r="N342" s="29"/>
      <c r="O342" s="29"/>
      <c r="P342" s="11"/>
      <c r="Q342" s="1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>
      <c r="A343" s="12" t="s">
        <v>0</v>
      </c>
      <c r="B343" s="13" t="s">
        <v>7</v>
      </c>
      <c r="C343" s="14" t="str">
        <f t="shared" si="6"/>
        <v>✘</v>
      </c>
      <c r="D343" s="14" t="s">
        <v>22</v>
      </c>
      <c r="E343" s="47" t="s">
        <v>665</v>
      </c>
      <c r="F343" s="48" t="s">
        <v>19</v>
      </c>
      <c r="G343" s="48" t="s">
        <v>53</v>
      </c>
      <c r="H343" s="48" t="s">
        <v>167</v>
      </c>
      <c r="I343" s="51"/>
      <c r="J343" s="51"/>
      <c r="K343" s="17">
        <f t="shared" si="5"/>
        <v>0</v>
      </c>
      <c r="L343" s="103"/>
      <c r="M343" s="103"/>
      <c r="N343" s="29"/>
      <c r="O343" s="29"/>
      <c r="P343" s="11"/>
      <c r="Q343" s="1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>
      <c r="A344" s="12" t="s">
        <v>0</v>
      </c>
      <c r="B344" s="13" t="s">
        <v>7</v>
      </c>
      <c r="C344" s="14" t="str">
        <f t="shared" si="6"/>
        <v>✘</v>
      </c>
      <c r="D344" s="14" t="s">
        <v>22</v>
      </c>
      <c r="E344" s="47" t="s">
        <v>666</v>
      </c>
      <c r="F344" s="48" t="s">
        <v>664</v>
      </c>
      <c r="G344" s="48" t="s">
        <v>53</v>
      </c>
      <c r="H344" s="48" t="s">
        <v>267</v>
      </c>
      <c r="I344" s="51"/>
      <c r="J344" s="51"/>
      <c r="K344" s="17">
        <f t="shared" si="5"/>
        <v>0</v>
      </c>
      <c r="L344" s="103"/>
      <c r="M344" s="103"/>
      <c r="N344" s="29"/>
      <c r="O344" s="29"/>
      <c r="P344" s="11"/>
      <c r="Q344" s="1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>
      <c r="A345" s="12" t="s">
        <v>0</v>
      </c>
      <c r="B345" s="13" t="s">
        <v>7</v>
      </c>
      <c r="C345" s="14" t="str">
        <f t="shared" si="6"/>
        <v>✘</v>
      </c>
      <c r="D345" s="14" t="s">
        <v>22</v>
      </c>
      <c r="E345" s="47" t="s">
        <v>667</v>
      </c>
      <c r="F345" s="48" t="s">
        <v>662</v>
      </c>
      <c r="G345" s="48" t="s">
        <v>53</v>
      </c>
      <c r="H345" s="48" t="s">
        <v>267</v>
      </c>
      <c r="I345" s="51"/>
      <c r="J345" s="51"/>
      <c r="K345" s="17">
        <f t="shared" si="5"/>
        <v>0</v>
      </c>
      <c r="L345" s="103"/>
      <c r="M345" s="103"/>
      <c r="N345" s="29"/>
      <c r="O345" s="29"/>
      <c r="P345" s="11"/>
      <c r="Q345" s="1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>
      <c r="A346" s="12" t="s">
        <v>0</v>
      </c>
      <c r="B346" s="13" t="s">
        <v>7</v>
      </c>
      <c r="C346" s="14" t="str">
        <f t="shared" si="6"/>
        <v>✘</v>
      </c>
      <c r="D346" s="14" t="s">
        <v>22</v>
      </c>
      <c r="E346" s="47" t="s">
        <v>668</v>
      </c>
      <c r="F346" s="48" t="s">
        <v>669</v>
      </c>
      <c r="G346" s="48" t="s">
        <v>53</v>
      </c>
      <c r="H346" s="48" t="s">
        <v>151</v>
      </c>
      <c r="I346" s="51"/>
      <c r="J346" s="51"/>
      <c r="K346" s="17">
        <f t="shared" si="5"/>
        <v>0</v>
      </c>
      <c r="L346" s="103"/>
      <c r="M346" s="103"/>
      <c r="N346" s="29"/>
      <c r="O346" s="29"/>
      <c r="P346" s="11"/>
      <c r="Q346" s="1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>
      <c r="A347" s="12" t="s">
        <v>0</v>
      </c>
      <c r="B347" s="13" t="s">
        <v>7</v>
      </c>
      <c r="C347" s="14" t="str">
        <f t="shared" si="6"/>
        <v>✘</v>
      </c>
      <c r="D347" s="13" t="s">
        <v>7</v>
      </c>
      <c r="E347" s="47">
        <v>214</v>
      </c>
      <c r="F347" s="48" t="s">
        <v>506</v>
      </c>
      <c r="G347" s="16" t="s">
        <v>9</v>
      </c>
      <c r="H347" s="48" t="s">
        <v>144</v>
      </c>
      <c r="I347" s="51">
        <v>43841.479166666664</v>
      </c>
      <c r="J347" s="51">
        <v>43841.532638888886</v>
      </c>
      <c r="K347" s="17">
        <f t="shared" si="5"/>
        <v>5.3472222221898846E-2</v>
      </c>
      <c r="L347" s="18" t="s">
        <v>670</v>
      </c>
      <c r="M347" s="103"/>
      <c r="N347" s="29"/>
      <c r="O347" s="29"/>
      <c r="P347" s="11"/>
      <c r="Q347" s="1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>
      <c r="A348" s="12" t="s">
        <v>0</v>
      </c>
      <c r="B348" s="13" t="s">
        <v>7</v>
      </c>
      <c r="C348" s="14" t="str">
        <f t="shared" si="6"/>
        <v>✘</v>
      </c>
      <c r="D348" s="14" t="s">
        <v>22</v>
      </c>
      <c r="E348" s="50" t="s">
        <v>671</v>
      </c>
      <c r="F348" s="103" t="s">
        <v>662</v>
      </c>
      <c r="G348" s="103" t="s">
        <v>56</v>
      </c>
      <c r="H348" s="103" t="s">
        <v>506</v>
      </c>
      <c r="I348" s="65"/>
      <c r="J348" s="65"/>
      <c r="K348" s="17">
        <f t="shared" si="5"/>
        <v>0</v>
      </c>
      <c r="L348" s="103"/>
      <c r="M348" s="58"/>
      <c r="N348" s="29"/>
      <c r="O348" s="29"/>
      <c r="P348" s="11"/>
      <c r="Q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>
      <c r="A349" s="12" t="s">
        <v>0</v>
      </c>
      <c r="B349" s="13" t="s">
        <v>7</v>
      </c>
      <c r="C349" s="14" t="str">
        <f t="shared" si="6"/>
        <v>✘</v>
      </c>
      <c r="D349" s="14" t="s">
        <v>22</v>
      </c>
      <c r="E349" s="47" t="s">
        <v>672</v>
      </c>
      <c r="F349" s="48" t="s">
        <v>137</v>
      </c>
      <c r="G349" s="48" t="s">
        <v>56</v>
      </c>
      <c r="H349" s="48" t="s">
        <v>100</v>
      </c>
      <c r="I349" s="51"/>
      <c r="J349" s="51"/>
      <c r="K349" s="17">
        <f t="shared" si="5"/>
        <v>0</v>
      </c>
      <c r="L349" s="103"/>
      <c r="M349" s="103"/>
      <c r="N349" s="29"/>
      <c r="O349" s="29"/>
      <c r="P349" s="11"/>
      <c r="Q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>
      <c r="A350" s="12" t="s">
        <v>0</v>
      </c>
      <c r="B350" s="13" t="s">
        <v>7</v>
      </c>
      <c r="C350" s="14" t="str">
        <f t="shared" si="6"/>
        <v>✘</v>
      </c>
      <c r="D350" s="14" t="s">
        <v>22</v>
      </c>
      <c r="E350" s="47" t="s">
        <v>673</v>
      </c>
      <c r="F350" s="48" t="s">
        <v>223</v>
      </c>
      <c r="G350" s="48" t="s">
        <v>56</v>
      </c>
      <c r="H350" s="48" t="s">
        <v>168</v>
      </c>
      <c r="I350" s="51"/>
      <c r="J350" s="51"/>
      <c r="K350" s="17">
        <f t="shared" si="5"/>
        <v>0</v>
      </c>
      <c r="L350" s="103"/>
      <c r="M350" s="103" t="s">
        <v>94</v>
      </c>
      <c r="N350" s="29"/>
      <c r="O350" s="29"/>
      <c r="P350" s="11"/>
      <c r="Q350" s="1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>
      <c r="A351" s="12" t="s">
        <v>0</v>
      </c>
      <c r="B351" s="13" t="s">
        <v>7</v>
      </c>
      <c r="C351" s="14" t="str">
        <f t="shared" si="6"/>
        <v>✘</v>
      </c>
      <c r="D351" s="14" t="s">
        <v>22</v>
      </c>
      <c r="E351" s="47" t="s">
        <v>674</v>
      </c>
      <c r="F351" s="48" t="s">
        <v>137</v>
      </c>
      <c r="G351" s="16" t="s">
        <v>9</v>
      </c>
      <c r="H351" s="48" t="s">
        <v>100</v>
      </c>
      <c r="I351" s="51"/>
      <c r="J351" s="51"/>
      <c r="K351" s="17">
        <f t="shared" si="5"/>
        <v>0</v>
      </c>
      <c r="L351" s="103"/>
      <c r="M351" s="103"/>
      <c r="N351" s="29"/>
      <c r="O351" s="29"/>
      <c r="P351" s="11"/>
      <c r="Q351" s="1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>
      <c r="A352" s="12" t="s">
        <v>0</v>
      </c>
      <c r="B352" s="13" t="s">
        <v>7</v>
      </c>
      <c r="C352" s="14" t="str">
        <f t="shared" si="6"/>
        <v>✘</v>
      </c>
      <c r="D352" s="13" t="s">
        <v>7</v>
      </c>
      <c r="E352" s="47" t="s">
        <v>675</v>
      </c>
      <c r="F352" s="48" t="s">
        <v>267</v>
      </c>
      <c r="G352" s="48" t="s">
        <v>53</v>
      </c>
      <c r="H352" s="48" t="s">
        <v>676</v>
      </c>
      <c r="I352" s="51">
        <v>43967.756944444445</v>
      </c>
      <c r="J352" s="51">
        <v>43967.777777777781</v>
      </c>
      <c r="K352" s="17">
        <f t="shared" si="5"/>
        <v>2.0833333335758653E-2</v>
      </c>
      <c r="L352" s="103" t="s">
        <v>97</v>
      </c>
      <c r="M352" s="103"/>
      <c r="N352" s="29"/>
      <c r="O352" s="29"/>
      <c r="P352" s="11"/>
      <c r="Q352" s="1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>
      <c r="A353" s="12" t="s">
        <v>0</v>
      </c>
      <c r="B353" s="13" t="s">
        <v>7</v>
      </c>
      <c r="C353" s="14" t="str">
        <f t="shared" si="6"/>
        <v>✘</v>
      </c>
      <c r="D353" s="14" t="s">
        <v>22</v>
      </c>
      <c r="E353" s="47" t="s">
        <v>677</v>
      </c>
      <c r="F353" s="48" t="s">
        <v>244</v>
      </c>
      <c r="G353" s="48" t="s">
        <v>53</v>
      </c>
      <c r="H353" s="48" t="s">
        <v>151</v>
      </c>
      <c r="I353" s="51"/>
      <c r="J353" s="51"/>
      <c r="K353" s="17">
        <f t="shared" si="5"/>
        <v>0</v>
      </c>
      <c r="L353" s="103"/>
      <c r="M353" s="103"/>
      <c r="N353" s="29"/>
      <c r="O353" s="29"/>
      <c r="P353" s="11"/>
      <c r="Q353" s="1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>
      <c r="A354" s="12" t="s">
        <v>0</v>
      </c>
      <c r="B354" s="13" t="s">
        <v>7</v>
      </c>
      <c r="C354" s="14" t="str">
        <f t="shared" si="6"/>
        <v>✘</v>
      </c>
      <c r="D354" s="14" t="s">
        <v>22</v>
      </c>
      <c r="E354" s="47" t="s">
        <v>678</v>
      </c>
      <c r="F354" s="48" t="s">
        <v>223</v>
      </c>
      <c r="G354" s="48" t="s">
        <v>56</v>
      </c>
      <c r="H354" s="48" t="s">
        <v>482</v>
      </c>
      <c r="I354" s="51"/>
      <c r="J354" s="51"/>
      <c r="K354" s="17">
        <f t="shared" si="5"/>
        <v>0</v>
      </c>
      <c r="L354" s="103"/>
      <c r="M354" s="103" t="s">
        <v>94</v>
      </c>
      <c r="N354" s="29"/>
      <c r="O354" s="29"/>
      <c r="P354" s="11"/>
      <c r="Q354" s="1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>
      <c r="A355" s="12" t="s">
        <v>0</v>
      </c>
      <c r="B355" s="13" t="s">
        <v>7</v>
      </c>
      <c r="C355" s="14" t="str">
        <f t="shared" si="6"/>
        <v>✘</v>
      </c>
      <c r="D355" s="14" t="s">
        <v>22</v>
      </c>
      <c r="E355" s="47" t="s">
        <v>679</v>
      </c>
      <c r="F355" s="48" t="s">
        <v>166</v>
      </c>
      <c r="G355" s="48" t="s">
        <v>53</v>
      </c>
      <c r="H355" s="48" t="s">
        <v>133</v>
      </c>
      <c r="I355" s="51"/>
      <c r="J355" s="51"/>
      <c r="K355" s="17">
        <f t="shared" si="5"/>
        <v>0</v>
      </c>
      <c r="L355" s="103"/>
      <c r="M355" s="103"/>
      <c r="N355" s="29"/>
      <c r="O355" s="29"/>
      <c r="P355" s="11"/>
      <c r="Q355" s="1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>
      <c r="A356" s="12" t="s">
        <v>0</v>
      </c>
      <c r="B356" s="13" t="s">
        <v>7</v>
      </c>
      <c r="C356" s="14" t="str">
        <f t="shared" si="6"/>
        <v>✘</v>
      </c>
      <c r="D356" s="14" t="s">
        <v>22</v>
      </c>
      <c r="E356" s="47" t="s">
        <v>680</v>
      </c>
      <c r="F356" s="48" t="s">
        <v>179</v>
      </c>
      <c r="G356" s="48" t="s">
        <v>56</v>
      </c>
      <c r="H356" s="48" t="s">
        <v>103</v>
      </c>
      <c r="I356" s="51"/>
      <c r="J356" s="51"/>
      <c r="K356" s="17">
        <f t="shared" si="5"/>
        <v>0</v>
      </c>
      <c r="L356" s="103"/>
      <c r="M356" s="103"/>
      <c r="N356" s="29"/>
      <c r="O356" s="29"/>
      <c r="P356" s="11"/>
      <c r="Q356" s="1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>
      <c r="A357" s="12" t="s">
        <v>0</v>
      </c>
      <c r="B357" s="13" t="s">
        <v>7</v>
      </c>
      <c r="C357" s="14" t="str">
        <f t="shared" si="6"/>
        <v>✘</v>
      </c>
      <c r="D357" s="13" t="s">
        <v>7</v>
      </c>
      <c r="E357" s="47" t="s">
        <v>681</v>
      </c>
      <c r="F357" s="48" t="s">
        <v>181</v>
      </c>
      <c r="G357" s="16" t="s">
        <v>9</v>
      </c>
      <c r="H357" s="48" t="s">
        <v>682</v>
      </c>
      <c r="I357" s="51">
        <v>43746.876388888886</v>
      </c>
      <c r="J357" s="51">
        <v>43746.890972222223</v>
      </c>
      <c r="K357" s="17">
        <f t="shared" si="5"/>
        <v>1.4583333337213844E-2</v>
      </c>
      <c r="L357" s="18" t="s">
        <v>683</v>
      </c>
      <c r="M357" s="103"/>
      <c r="N357" s="29"/>
      <c r="O357" s="29"/>
      <c r="P357" s="11"/>
      <c r="Q357" s="1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>
      <c r="A358" s="12" t="s">
        <v>0</v>
      </c>
      <c r="B358" s="13" t="s">
        <v>7</v>
      </c>
      <c r="C358" s="14" t="str">
        <f t="shared" si="6"/>
        <v>✘</v>
      </c>
      <c r="D358" s="13" t="s">
        <v>7</v>
      </c>
      <c r="E358" s="47" t="s">
        <v>684</v>
      </c>
      <c r="F358" s="48" t="s">
        <v>181</v>
      </c>
      <c r="G358" s="16" t="s">
        <v>9</v>
      </c>
      <c r="H358" s="48" t="s">
        <v>682</v>
      </c>
      <c r="I358" s="51">
        <v>43746.836805555555</v>
      </c>
      <c r="J358" s="51">
        <v>43746.852777777778</v>
      </c>
      <c r="K358" s="17">
        <f t="shared" si="5"/>
        <v>1.5972222223354038E-2</v>
      </c>
      <c r="L358" s="18" t="s">
        <v>685</v>
      </c>
      <c r="M358" s="103"/>
      <c r="N358" s="29"/>
      <c r="O358" s="29"/>
      <c r="P358" s="11"/>
      <c r="Q358" s="1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>
      <c r="A359" s="12" t="s">
        <v>0</v>
      </c>
      <c r="B359" s="13" t="s">
        <v>7</v>
      </c>
      <c r="C359" s="14" t="str">
        <f t="shared" si="6"/>
        <v>✘</v>
      </c>
      <c r="D359" s="13" t="s">
        <v>7</v>
      </c>
      <c r="E359" s="47" t="s">
        <v>686</v>
      </c>
      <c r="F359" s="48" t="s">
        <v>159</v>
      </c>
      <c r="G359" s="16" t="s">
        <v>9</v>
      </c>
      <c r="H359" s="48" t="s">
        <v>687</v>
      </c>
      <c r="I359" s="51">
        <v>43806.315972222219</v>
      </c>
      <c r="J359" s="51">
        <v>43806.347916666666</v>
      </c>
      <c r="K359" s="17">
        <f t="shared" si="5"/>
        <v>3.1944444446708076E-2</v>
      </c>
      <c r="L359" s="18" t="s">
        <v>688</v>
      </c>
      <c r="M359" s="103"/>
      <c r="N359" s="29"/>
      <c r="O359" s="29"/>
      <c r="P359" s="11"/>
      <c r="Q359" s="1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>
      <c r="A360" s="12" t="s">
        <v>0</v>
      </c>
      <c r="B360" s="13" t="s">
        <v>7</v>
      </c>
      <c r="C360" s="14" t="str">
        <f t="shared" si="6"/>
        <v>✘</v>
      </c>
      <c r="D360" s="14" t="s">
        <v>22</v>
      </c>
      <c r="E360" s="47" t="s">
        <v>689</v>
      </c>
      <c r="F360" s="48" t="s">
        <v>159</v>
      </c>
      <c r="G360" s="16" t="s">
        <v>9</v>
      </c>
      <c r="H360" s="48" t="s">
        <v>307</v>
      </c>
      <c r="I360" s="51"/>
      <c r="J360" s="51"/>
      <c r="K360" s="17">
        <f t="shared" si="5"/>
        <v>0</v>
      </c>
      <c r="L360" s="103"/>
      <c r="M360" s="103"/>
      <c r="N360" s="29"/>
      <c r="O360" s="29"/>
      <c r="P360" s="11"/>
      <c r="Q360" s="1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>
      <c r="A361" s="12" t="s">
        <v>0</v>
      </c>
      <c r="B361" s="13" t="s">
        <v>7</v>
      </c>
      <c r="C361" s="14" t="str">
        <f t="shared" si="6"/>
        <v>✘</v>
      </c>
      <c r="D361" s="14" t="s">
        <v>22</v>
      </c>
      <c r="E361" s="47" t="s">
        <v>690</v>
      </c>
      <c r="F361" s="48" t="s">
        <v>205</v>
      </c>
      <c r="G361" s="48" t="s">
        <v>56</v>
      </c>
      <c r="H361" s="48" t="s">
        <v>10</v>
      </c>
      <c r="I361" s="51"/>
      <c r="J361" s="51"/>
      <c r="K361" s="17">
        <f t="shared" si="5"/>
        <v>0</v>
      </c>
      <c r="L361" s="103"/>
      <c r="M361" s="103"/>
      <c r="N361" s="29"/>
      <c r="O361" s="29"/>
      <c r="P361" s="11"/>
      <c r="Q361" s="1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>
      <c r="A362" s="12" t="s">
        <v>0</v>
      </c>
      <c r="B362" s="13" t="s">
        <v>7</v>
      </c>
      <c r="C362" s="14" t="str">
        <f t="shared" si="6"/>
        <v>✘</v>
      </c>
      <c r="D362" s="14" t="s">
        <v>22</v>
      </c>
      <c r="E362" s="47" t="s">
        <v>691</v>
      </c>
      <c r="F362" s="48" t="s">
        <v>205</v>
      </c>
      <c r="G362" s="16" t="s">
        <v>9</v>
      </c>
      <c r="H362" s="48" t="s">
        <v>108</v>
      </c>
      <c r="I362" s="51"/>
      <c r="J362" s="51"/>
      <c r="K362" s="17">
        <f t="shared" si="5"/>
        <v>0</v>
      </c>
      <c r="L362" s="103"/>
      <c r="M362" s="103"/>
      <c r="N362" s="29"/>
      <c r="O362" s="29"/>
      <c r="P362" s="11"/>
      <c r="Q362" s="1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>
      <c r="A363" s="12" t="s">
        <v>0</v>
      </c>
      <c r="B363" s="13" t="s">
        <v>7</v>
      </c>
      <c r="C363" s="14" t="str">
        <f t="shared" si="6"/>
        <v>✘</v>
      </c>
      <c r="D363" s="13" t="s">
        <v>7</v>
      </c>
      <c r="E363" s="47">
        <v>235</v>
      </c>
      <c r="F363" s="48" t="s">
        <v>210</v>
      </c>
      <c r="G363" s="48" t="s">
        <v>53</v>
      </c>
      <c r="H363" s="48" t="s">
        <v>692</v>
      </c>
      <c r="I363" s="51">
        <v>43903.78125</v>
      </c>
      <c r="J363" s="51">
        <v>43903.816666666666</v>
      </c>
      <c r="K363" s="17">
        <f t="shared" si="5"/>
        <v>3.5416666665696539E-2</v>
      </c>
      <c r="L363" s="18" t="s">
        <v>693</v>
      </c>
      <c r="M363" s="103"/>
      <c r="N363" s="29"/>
      <c r="O363" s="29"/>
      <c r="P363" s="11"/>
      <c r="Q363" s="1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>
      <c r="A364" s="12" t="s">
        <v>0</v>
      </c>
      <c r="B364" s="13" t="s">
        <v>7</v>
      </c>
      <c r="C364" s="14" t="str">
        <f t="shared" si="6"/>
        <v>✘</v>
      </c>
      <c r="D364" s="13" t="s">
        <v>7</v>
      </c>
      <c r="E364" s="47" t="s">
        <v>694</v>
      </c>
      <c r="F364" s="48" t="s">
        <v>210</v>
      </c>
      <c r="G364" s="16" t="s">
        <v>9</v>
      </c>
      <c r="H364" s="48" t="s">
        <v>189</v>
      </c>
      <c r="I364" s="51">
        <v>43763.809027777781</v>
      </c>
      <c r="J364" s="51">
        <v>43763.824999999997</v>
      </c>
      <c r="K364" s="17">
        <f t="shared" si="5"/>
        <v>1.597222221607808E-2</v>
      </c>
      <c r="L364" s="18" t="s">
        <v>695</v>
      </c>
      <c r="M364" s="103"/>
      <c r="N364" s="29"/>
      <c r="O364" s="29"/>
      <c r="P364" s="11"/>
      <c r="Q364" s="1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>
      <c r="A365" s="12" t="s">
        <v>0</v>
      </c>
      <c r="B365" s="13" t="s">
        <v>7</v>
      </c>
      <c r="C365" s="14" t="str">
        <f t="shared" si="6"/>
        <v>✘</v>
      </c>
      <c r="D365" s="13" t="s">
        <v>7</v>
      </c>
      <c r="E365" s="47" t="s">
        <v>696</v>
      </c>
      <c r="F365" s="48" t="s">
        <v>204</v>
      </c>
      <c r="G365" s="48" t="s">
        <v>56</v>
      </c>
      <c r="H365" s="48" t="s">
        <v>108</v>
      </c>
      <c r="I365" s="51">
        <v>43904.332638888889</v>
      </c>
      <c r="J365" s="51">
        <v>43904.357638888891</v>
      </c>
      <c r="K365" s="17">
        <f t="shared" si="5"/>
        <v>2.5000000001455192E-2</v>
      </c>
      <c r="L365" s="18" t="s">
        <v>697</v>
      </c>
      <c r="M365" s="103"/>
      <c r="N365" s="29"/>
      <c r="O365" s="29"/>
      <c r="P365" s="11"/>
      <c r="Q365" s="1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>
      <c r="A366" s="12" t="s">
        <v>0</v>
      </c>
      <c r="B366" s="13" t="s">
        <v>7</v>
      </c>
      <c r="C366" s="14" t="str">
        <f t="shared" si="6"/>
        <v>✘</v>
      </c>
      <c r="D366" s="13" t="s">
        <v>7</v>
      </c>
      <c r="E366" s="47" t="s">
        <v>698</v>
      </c>
      <c r="F366" s="48" t="s">
        <v>208</v>
      </c>
      <c r="G366" s="16" t="s">
        <v>9</v>
      </c>
      <c r="H366" s="48" t="s">
        <v>231</v>
      </c>
      <c r="I366" s="51">
        <v>43768.819444444445</v>
      </c>
      <c r="J366" s="51">
        <v>43768.828472222223</v>
      </c>
      <c r="K366" s="17">
        <f t="shared" si="5"/>
        <v>9.0277777781011537E-3</v>
      </c>
      <c r="L366" s="18" t="s">
        <v>699</v>
      </c>
      <c r="M366" s="103"/>
      <c r="N366" s="29"/>
      <c r="O366" s="29"/>
      <c r="P366" s="11"/>
      <c r="Q366" s="1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>
      <c r="A367" s="12" t="s">
        <v>0</v>
      </c>
      <c r="B367" s="13" t="s">
        <v>7</v>
      </c>
      <c r="C367" s="14" t="str">
        <f t="shared" si="6"/>
        <v>✘</v>
      </c>
      <c r="D367" s="14" t="s">
        <v>22</v>
      </c>
      <c r="E367" s="47" t="s">
        <v>700</v>
      </c>
      <c r="F367" s="48" t="s">
        <v>231</v>
      </c>
      <c r="G367" s="48" t="s">
        <v>56</v>
      </c>
      <c r="H367" s="48" t="s">
        <v>45</v>
      </c>
      <c r="I367" s="51"/>
      <c r="J367" s="51"/>
      <c r="K367" s="17">
        <f t="shared" si="5"/>
        <v>0</v>
      </c>
      <c r="L367" s="103"/>
      <c r="M367" s="103"/>
      <c r="N367" s="29"/>
      <c r="O367" s="29"/>
      <c r="P367" s="11"/>
      <c r="Q367" s="1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>
      <c r="A368" s="12" t="s">
        <v>0</v>
      </c>
      <c r="B368" s="13" t="s">
        <v>7</v>
      </c>
      <c r="C368" s="14" t="str">
        <f t="shared" si="6"/>
        <v>✘</v>
      </c>
      <c r="D368" s="13" t="s">
        <v>7</v>
      </c>
      <c r="E368" s="47" t="s">
        <v>701</v>
      </c>
      <c r="F368" s="48" t="s">
        <v>231</v>
      </c>
      <c r="G368" s="16" t="s">
        <v>9</v>
      </c>
      <c r="H368" s="48" t="s">
        <v>45</v>
      </c>
      <c r="I368" s="51">
        <v>43768.833333333336</v>
      </c>
      <c r="J368" s="51">
        <v>43768.863194444442</v>
      </c>
      <c r="K368" s="17">
        <f t="shared" si="5"/>
        <v>2.9861111106583849E-2</v>
      </c>
      <c r="L368" s="18" t="s">
        <v>702</v>
      </c>
      <c r="M368" s="103"/>
      <c r="N368" s="29"/>
      <c r="O368" s="29"/>
      <c r="P368" s="11"/>
      <c r="Q368" s="1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>
      <c r="A369" s="12" t="s">
        <v>0</v>
      </c>
      <c r="B369" s="13" t="s">
        <v>7</v>
      </c>
      <c r="C369" s="14" t="str">
        <f t="shared" si="6"/>
        <v>✘</v>
      </c>
      <c r="D369" s="13" t="s">
        <v>7</v>
      </c>
      <c r="E369" s="47" t="s">
        <v>703</v>
      </c>
      <c r="F369" s="48" t="s">
        <v>478</v>
      </c>
      <c r="G369" s="16" t="s">
        <v>9</v>
      </c>
      <c r="H369" s="48" t="s">
        <v>226</v>
      </c>
      <c r="I369" s="51">
        <v>43943.770833333336</v>
      </c>
      <c r="J369" s="51">
        <v>43943.807638888888</v>
      </c>
      <c r="K369" s="17">
        <f t="shared" si="5"/>
        <v>3.6805555551836733E-2</v>
      </c>
      <c r="L369" s="18" t="s">
        <v>704</v>
      </c>
      <c r="M369" s="103"/>
      <c r="N369" s="29"/>
      <c r="O369" s="29"/>
      <c r="P369" s="11"/>
      <c r="Q369" s="1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>
      <c r="A370" s="12" t="s">
        <v>0</v>
      </c>
      <c r="B370" s="13" t="s">
        <v>7</v>
      </c>
      <c r="C370" s="14" t="str">
        <f t="shared" si="6"/>
        <v>✘</v>
      </c>
      <c r="D370" s="14" t="s">
        <v>22</v>
      </c>
      <c r="E370" s="47" t="s">
        <v>705</v>
      </c>
      <c r="F370" s="48" t="s">
        <v>255</v>
      </c>
      <c r="G370" s="48" t="s">
        <v>56</v>
      </c>
      <c r="H370" s="48" t="s">
        <v>162</v>
      </c>
      <c r="I370" s="51"/>
      <c r="J370" s="51"/>
      <c r="K370" s="17">
        <f t="shared" si="5"/>
        <v>0</v>
      </c>
      <c r="L370" s="103"/>
      <c r="M370" s="103"/>
      <c r="N370" s="29"/>
      <c r="O370" s="29"/>
      <c r="P370" s="11"/>
      <c r="Q370" s="1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>
      <c r="A371" s="12" t="s">
        <v>0</v>
      </c>
      <c r="B371" s="13" t="s">
        <v>7</v>
      </c>
      <c r="C371" s="14" t="str">
        <f t="shared" si="6"/>
        <v>✘</v>
      </c>
      <c r="D371" s="13" t="s">
        <v>7</v>
      </c>
      <c r="E371" s="47" t="s">
        <v>706</v>
      </c>
      <c r="F371" s="48" t="s">
        <v>265</v>
      </c>
      <c r="G371" s="48" t="s">
        <v>56</v>
      </c>
      <c r="H371" s="48" t="s">
        <v>516</v>
      </c>
      <c r="I371" s="51">
        <v>44016.336805555555</v>
      </c>
      <c r="J371" s="51">
        <v>44016.364583333336</v>
      </c>
      <c r="K371" s="17">
        <f t="shared" si="5"/>
        <v>2.7777777781011537E-2</v>
      </c>
      <c r="L371" s="103" t="s">
        <v>97</v>
      </c>
      <c r="M371" s="103"/>
      <c r="N371" s="29"/>
      <c r="O371" s="29"/>
      <c r="P371" s="11"/>
      <c r="Q371" s="1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>
      <c r="A372" s="12" t="s">
        <v>0</v>
      </c>
      <c r="B372" s="13" t="s">
        <v>7</v>
      </c>
      <c r="C372" s="14" t="str">
        <f t="shared" si="6"/>
        <v>✘</v>
      </c>
      <c r="D372" s="13" t="s">
        <v>7</v>
      </c>
      <c r="E372" s="47" t="s">
        <v>707</v>
      </c>
      <c r="F372" s="48" t="s">
        <v>270</v>
      </c>
      <c r="G372" s="16" t="s">
        <v>9</v>
      </c>
      <c r="H372" s="48" t="s">
        <v>708</v>
      </c>
      <c r="I372" s="51">
        <v>43748.826388888891</v>
      </c>
      <c r="J372" s="51">
        <v>43748.854166666664</v>
      </c>
      <c r="K372" s="17">
        <f t="shared" si="5"/>
        <v>2.7777777773735579E-2</v>
      </c>
      <c r="L372" s="18" t="s">
        <v>709</v>
      </c>
      <c r="M372" s="103"/>
      <c r="N372" s="29"/>
      <c r="O372" s="29"/>
      <c r="P372" s="11"/>
      <c r="Q372" s="1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>
      <c r="A373" s="12" t="s">
        <v>0</v>
      </c>
      <c r="B373" s="13" t="s">
        <v>7</v>
      </c>
      <c r="C373" s="14" t="str">
        <f t="shared" si="6"/>
        <v>✘</v>
      </c>
      <c r="D373" s="14" t="s">
        <v>22</v>
      </c>
      <c r="E373" s="47" t="s">
        <v>710</v>
      </c>
      <c r="F373" s="48" t="s">
        <v>708</v>
      </c>
      <c r="G373" s="48" t="s">
        <v>56</v>
      </c>
      <c r="H373" s="48" t="s">
        <v>270</v>
      </c>
      <c r="I373" s="51"/>
      <c r="J373" s="51"/>
      <c r="K373" s="17">
        <f t="shared" si="5"/>
        <v>0</v>
      </c>
      <c r="L373" s="103"/>
      <c r="M373" s="103"/>
      <c r="N373" s="29"/>
      <c r="O373" s="29"/>
      <c r="P373" s="11"/>
      <c r="Q373" s="1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>
      <c r="A374" s="12" t="s">
        <v>0</v>
      </c>
      <c r="B374" s="13" t="s">
        <v>7</v>
      </c>
      <c r="C374" s="14" t="str">
        <f t="shared" si="6"/>
        <v>✘</v>
      </c>
      <c r="D374" s="13" t="s">
        <v>7</v>
      </c>
      <c r="E374" s="47" t="s">
        <v>711</v>
      </c>
      <c r="F374" s="48" t="s">
        <v>371</v>
      </c>
      <c r="G374" s="16" t="s">
        <v>9</v>
      </c>
      <c r="H374" s="48" t="s">
        <v>269</v>
      </c>
      <c r="I374" s="51">
        <v>43967.686111111114</v>
      </c>
      <c r="J374" s="51">
        <v>43967.693055555559</v>
      </c>
      <c r="K374" s="17">
        <f t="shared" si="5"/>
        <v>6.9444444452528842E-3</v>
      </c>
      <c r="L374" s="18" t="s">
        <v>712</v>
      </c>
      <c r="M374" s="103"/>
      <c r="N374" s="29"/>
      <c r="O374" s="29"/>
      <c r="P374" s="11"/>
      <c r="Q374" s="1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>
      <c r="A375" s="12" t="s">
        <v>0</v>
      </c>
      <c r="B375" s="13" t="s">
        <v>7</v>
      </c>
      <c r="C375" s="14" t="str">
        <f t="shared" si="6"/>
        <v>✘</v>
      </c>
      <c r="D375" s="14" t="s">
        <v>22</v>
      </c>
      <c r="E375" s="47" t="s">
        <v>713</v>
      </c>
      <c r="F375" s="48" t="s">
        <v>371</v>
      </c>
      <c r="G375" s="48" t="s">
        <v>53</v>
      </c>
      <c r="H375" s="48" t="s">
        <v>708</v>
      </c>
      <c r="I375" s="51"/>
      <c r="J375" s="51"/>
      <c r="K375" s="17">
        <f t="shared" si="5"/>
        <v>0</v>
      </c>
      <c r="L375" s="103"/>
      <c r="M375" s="103"/>
      <c r="N375" s="29"/>
      <c r="O375" s="29"/>
      <c r="P375" s="11"/>
      <c r="Q375" s="1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>
      <c r="A376" s="12" t="s">
        <v>0</v>
      </c>
      <c r="B376" s="13" t="s">
        <v>7</v>
      </c>
      <c r="C376" s="14" t="str">
        <f t="shared" si="6"/>
        <v>✘</v>
      </c>
      <c r="D376" s="13" t="s">
        <v>7</v>
      </c>
      <c r="E376" s="47" t="s">
        <v>714</v>
      </c>
      <c r="F376" s="48" t="s">
        <v>371</v>
      </c>
      <c r="G376" s="16" t="s">
        <v>9</v>
      </c>
      <c r="H376" s="48" t="s">
        <v>715</v>
      </c>
      <c r="I376" s="51">
        <v>43967.65625</v>
      </c>
      <c r="J376" s="51">
        <v>43967.683333333334</v>
      </c>
      <c r="K376" s="17">
        <f t="shared" si="5"/>
        <v>2.7083333334303461E-2</v>
      </c>
      <c r="L376" s="18" t="s">
        <v>716</v>
      </c>
      <c r="M376" s="103"/>
      <c r="N376" s="29"/>
      <c r="O376" s="29"/>
      <c r="P376" s="11"/>
      <c r="Q376" s="1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>
      <c r="A377" s="12" t="s">
        <v>0</v>
      </c>
      <c r="B377" s="13" t="s">
        <v>7</v>
      </c>
      <c r="C377" s="14" t="str">
        <f t="shared" si="6"/>
        <v>✘</v>
      </c>
      <c r="D377" s="14" t="s">
        <v>22</v>
      </c>
      <c r="E377" s="47" t="s">
        <v>717</v>
      </c>
      <c r="F377" s="48" t="s">
        <v>357</v>
      </c>
      <c r="G377" s="48" t="s">
        <v>53</v>
      </c>
      <c r="H377" s="48" t="s">
        <v>314</v>
      </c>
      <c r="I377" s="51"/>
      <c r="J377" s="51"/>
      <c r="K377" s="17">
        <f t="shared" si="5"/>
        <v>0</v>
      </c>
      <c r="L377" s="103"/>
      <c r="M377" s="103"/>
      <c r="N377" s="29"/>
      <c r="O377" s="29"/>
      <c r="P377" s="11"/>
      <c r="Q377" s="1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>
      <c r="A378" s="12" t="s">
        <v>0</v>
      </c>
      <c r="B378" s="13" t="s">
        <v>7</v>
      </c>
      <c r="C378" s="14" t="str">
        <f t="shared" si="6"/>
        <v>✘</v>
      </c>
      <c r="D378" s="14" t="s">
        <v>22</v>
      </c>
      <c r="E378" s="47" t="s">
        <v>718</v>
      </c>
      <c r="F378" s="48" t="s">
        <v>719</v>
      </c>
      <c r="G378" s="48" t="s">
        <v>53</v>
      </c>
      <c r="H378" s="48" t="s">
        <v>314</v>
      </c>
      <c r="I378" s="51"/>
      <c r="J378" s="51"/>
      <c r="K378" s="17">
        <f t="shared" si="5"/>
        <v>0</v>
      </c>
      <c r="L378" s="103"/>
      <c r="M378" s="103"/>
      <c r="N378" s="29"/>
      <c r="O378" s="29"/>
      <c r="P378" s="11"/>
      <c r="Q378" s="1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>
      <c r="A379" s="12" t="s">
        <v>0</v>
      </c>
      <c r="B379" s="13" t="s">
        <v>7</v>
      </c>
      <c r="C379" s="14" t="str">
        <f t="shared" si="6"/>
        <v>✘</v>
      </c>
      <c r="D379" s="14" t="s">
        <v>22</v>
      </c>
      <c r="E379" s="47" t="s">
        <v>720</v>
      </c>
      <c r="F379" s="48" t="s">
        <v>314</v>
      </c>
      <c r="G379" s="48" t="s">
        <v>56</v>
      </c>
      <c r="H379" s="48" t="s">
        <v>208</v>
      </c>
      <c r="I379" s="51"/>
      <c r="J379" s="51"/>
      <c r="K379" s="17">
        <f t="shared" si="5"/>
        <v>0</v>
      </c>
      <c r="L379" s="103"/>
      <c r="M379" s="103"/>
      <c r="N379" s="29"/>
      <c r="O379" s="29"/>
      <c r="P379" s="11"/>
      <c r="Q379" s="1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>
      <c r="A380" s="12" t="s">
        <v>0</v>
      </c>
      <c r="B380" s="13" t="s">
        <v>7</v>
      </c>
      <c r="C380" s="14" t="str">
        <f t="shared" si="6"/>
        <v>✘</v>
      </c>
      <c r="D380" s="14" t="s">
        <v>22</v>
      </c>
      <c r="E380" s="47">
        <v>252</v>
      </c>
      <c r="F380" s="48" t="s">
        <v>342</v>
      </c>
      <c r="G380" s="16" t="s">
        <v>9</v>
      </c>
      <c r="H380" s="48" t="s">
        <v>721</v>
      </c>
      <c r="I380" s="51"/>
      <c r="J380" s="51"/>
      <c r="K380" s="17">
        <f t="shared" si="5"/>
        <v>0</v>
      </c>
      <c r="L380" s="103"/>
      <c r="M380" s="103"/>
      <c r="N380" s="29"/>
      <c r="O380" s="29"/>
      <c r="P380" s="11"/>
      <c r="Q380" s="1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>
      <c r="A381" s="12" t="s">
        <v>0</v>
      </c>
      <c r="B381" s="13" t="s">
        <v>7</v>
      </c>
      <c r="C381" s="14" t="str">
        <f t="shared" si="6"/>
        <v>✘</v>
      </c>
      <c r="D381" s="14" t="s">
        <v>22</v>
      </c>
      <c r="E381" s="47" t="s">
        <v>722</v>
      </c>
      <c r="F381" s="48" t="s">
        <v>723</v>
      </c>
      <c r="G381" s="48" t="s">
        <v>56</v>
      </c>
      <c r="H381" s="48" t="s">
        <v>516</v>
      </c>
      <c r="I381" s="51"/>
      <c r="J381" s="51"/>
      <c r="K381" s="17">
        <f t="shared" si="5"/>
        <v>0</v>
      </c>
      <c r="L381" s="103"/>
      <c r="M381" s="103"/>
      <c r="N381" s="29"/>
      <c r="O381" s="29"/>
      <c r="P381" s="11"/>
      <c r="Q381" s="1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>
      <c r="A382" s="12" t="s">
        <v>0</v>
      </c>
      <c r="B382" s="13" t="s">
        <v>7</v>
      </c>
      <c r="C382" s="14" t="str">
        <f t="shared" si="6"/>
        <v>✘</v>
      </c>
      <c r="D382" s="14" t="s">
        <v>22</v>
      </c>
      <c r="E382" s="47" t="s">
        <v>724</v>
      </c>
      <c r="F382" s="48" t="s">
        <v>725</v>
      </c>
      <c r="G382" s="48" t="s">
        <v>141</v>
      </c>
      <c r="H382" s="48" t="s">
        <v>726</v>
      </c>
      <c r="I382" s="51"/>
      <c r="J382" s="51"/>
      <c r="K382" s="17">
        <f t="shared" si="5"/>
        <v>0</v>
      </c>
      <c r="L382" s="103"/>
      <c r="M382" s="103"/>
      <c r="N382" s="29"/>
      <c r="O382" s="29"/>
      <c r="P382" s="11"/>
      <c r="Q382" s="1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>
      <c r="A383" s="12" t="s">
        <v>0</v>
      </c>
      <c r="B383" s="13" t="s">
        <v>7</v>
      </c>
      <c r="C383" s="14" t="str">
        <f t="shared" si="6"/>
        <v>✘</v>
      </c>
      <c r="D383" s="14" t="s">
        <v>22</v>
      </c>
      <c r="E383" s="47" t="s">
        <v>727</v>
      </c>
      <c r="F383" s="48" t="s">
        <v>728</v>
      </c>
      <c r="G383" s="48" t="s">
        <v>53</v>
      </c>
      <c r="H383" s="48" t="s">
        <v>729</v>
      </c>
      <c r="I383" s="51"/>
      <c r="J383" s="51"/>
      <c r="K383" s="17">
        <f t="shared" si="5"/>
        <v>0</v>
      </c>
      <c r="L383" s="103"/>
      <c r="M383" s="103" t="s">
        <v>296</v>
      </c>
      <c r="N383" s="29"/>
      <c r="O383" s="29"/>
      <c r="P383" s="11"/>
      <c r="Q383" s="1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>
      <c r="A384" s="12" t="s">
        <v>0</v>
      </c>
      <c r="B384" s="13" t="s">
        <v>7</v>
      </c>
      <c r="C384" s="14" t="str">
        <f t="shared" si="6"/>
        <v>✘</v>
      </c>
      <c r="D384" s="14" t="s">
        <v>22</v>
      </c>
      <c r="E384" s="47" t="s">
        <v>730</v>
      </c>
      <c r="F384" s="48" t="s">
        <v>351</v>
      </c>
      <c r="G384" s="48" t="s">
        <v>56</v>
      </c>
      <c r="H384" s="48" t="s">
        <v>267</v>
      </c>
      <c r="I384" s="51"/>
      <c r="J384" s="51"/>
      <c r="K384" s="17">
        <f t="shared" si="5"/>
        <v>0</v>
      </c>
      <c r="L384" s="103"/>
      <c r="M384" s="103"/>
      <c r="N384" s="29"/>
      <c r="O384" s="29"/>
      <c r="P384" s="11"/>
      <c r="Q384" s="1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>
      <c r="A385" s="12" t="s">
        <v>0</v>
      </c>
      <c r="B385" s="13" t="s">
        <v>7</v>
      </c>
      <c r="C385" s="14" t="str">
        <f t="shared" si="6"/>
        <v>✘</v>
      </c>
      <c r="D385" s="14" t="s">
        <v>22</v>
      </c>
      <c r="E385" s="47" t="s">
        <v>731</v>
      </c>
      <c r="F385" s="48" t="s">
        <v>732</v>
      </c>
      <c r="G385" s="16" t="s">
        <v>9</v>
      </c>
      <c r="H385" s="48" t="s">
        <v>267</v>
      </c>
      <c r="I385" s="51"/>
      <c r="J385" s="51"/>
      <c r="K385" s="17">
        <f t="shared" si="5"/>
        <v>0</v>
      </c>
      <c r="L385" s="103"/>
      <c r="M385" s="103"/>
      <c r="N385" s="29"/>
      <c r="O385" s="29"/>
      <c r="P385" s="11"/>
      <c r="Q385" s="1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>
      <c r="A386" s="12" t="s">
        <v>0</v>
      </c>
      <c r="B386" s="13" t="s">
        <v>7</v>
      </c>
      <c r="C386" s="14" t="str">
        <f t="shared" si="6"/>
        <v>✘</v>
      </c>
      <c r="D386" s="14" t="s">
        <v>22</v>
      </c>
      <c r="E386" s="47" t="s">
        <v>733</v>
      </c>
      <c r="F386" s="48" t="s">
        <v>351</v>
      </c>
      <c r="G386" s="16" t="s">
        <v>9</v>
      </c>
      <c r="H386" s="48" t="s">
        <v>267</v>
      </c>
      <c r="I386" s="51"/>
      <c r="J386" s="51"/>
      <c r="K386" s="17">
        <f t="shared" si="5"/>
        <v>0</v>
      </c>
      <c r="L386" s="103"/>
      <c r="M386" s="103"/>
      <c r="N386" s="29"/>
      <c r="O386" s="29"/>
      <c r="P386" s="11"/>
      <c r="Q386" s="1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>
      <c r="A387" s="12" t="s">
        <v>0</v>
      </c>
      <c r="B387" s="13" t="s">
        <v>7</v>
      </c>
      <c r="C387" s="14" t="str">
        <f t="shared" si="6"/>
        <v>✘</v>
      </c>
      <c r="D387" s="13" t="s">
        <v>7</v>
      </c>
      <c r="E387" s="47" t="s">
        <v>734</v>
      </c>
      <c r="F387" s="48" t="s">
        <v>324</v>
      </c>
      <c r="G387" s="48" t="s">
        <v>56</v>
      </c>
      <c r="H387" s="48" t="s">
        <v>267</v>
      </c>
      <c r="I387" s="51">
        <v>43813.3125</v>
      </c>
      <c r="J387" s="51">
        <v>43813.362500000003</v>
      </c>
      <c r="K387" s="17">
        <f t="shared" si="5"/>
        <v>5.0000000002910383E-2</v>
      </c>
      <c r="L387" s="18" t="s">
        <v>735</v>
      </c>
      <c r="M387" s="103"/>
      <c r="N387" s="29"/>
      <c r="O387" s="29"/>
      <c r="P387" s="11"/>
      <c r="Q387" s="1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>
      <c r="A388" s="12" t="s">
        <v>0</v>
      </c>
      <c r="B388" s="13" t="s">
        <v>7</v>
      </c>
      <c r="C388" s="14" t="str">
        <f t="shared" si="6"/>
        <v>✘</v>
      </c>
      <c r="D388" s="14" t="s">
        <v>22</v>
      </c>
      <c r="E388" s="47" t="s">
        <v>736</v>
      </c>
      <c r="F388" s="48" t="s">
        <v>732</v>
      </c>
      <c r="G388" s="16" t="s">
        <v>9</v>
      </c>
      <c r="H388" s="48" t="s">
        <v>118</v>
      </c>
      <c r="I388" s="51"/>
      <c r="J388" s="51"/>
      <c r="K388" s="17">
        <f t="shared" si="5"/>
        <v>0</v>
      </c>
      <c r="L388" s="103"/>
      <c r="M388" s="103"/>
      <c r="N388" s="29"/>
      <c r="O388" s="29"/>
      <c r="P388" s="11"/>
      <c r="Q388" s="1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>
      <c r="A389" s="12" t="s">
        <v>0</v>
      </c>
      <c r="B389" s="13" t="s">
        <v>7</v>
      </c>
      <c r="C389" s="14" t="str">
        <f t="shared" si="6"/>
        <v>✘</v>
      </c>
      <c r="D389" s="14" t="s">
        <v>22</v>
      </c>
      <c r="E389" s="47" t="s">
        <v>737</v>
      </c>
      <c r="F389" s="48" t="s">
        <v>331</v>
      </c>
      <c r="G389" s="48" t="s">
        <v>56</v>
      </c>
      <c r="H389" s="48" t="s">
        <v>516</v>
      </c>
      <c r="I389" s="51"/>
      <c r="J389" s="51"/>
      <c r="K389" s="17">
        <f t="shared" si="5"/>
        <v>0</v>
      </c>
      <c r="L389" s="103"/>
      <c r="M389" s="103"/>
      <c r="N389" s="29"/>
      <c r="O389" s="29"/>
      <c r="P389" s="11"/>
      <c r="Q389" s="1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>
      <c r="A390" s="12" t="s">
        <v>0</v>
      </c>
      <c r="B390" s="13" t="s">
        <v>7</v>
      </c>
      <c r="C390" s="14" t="str">
        <f t="shared" si="6"/>
        <v>✘</v>
      </c>
      <c r="D390" s="14" t="s">
        <v>22</v>
      </c>
      <c r="E390" s="47" t="s">
        <v>738</v>
      </c>
      <c r="F390" s="48" t="s">
        <v>739</v>
      </c>
      <c r="G390" s="48" t="s">
        <v>56</v>
      </c>
      <c r="H390" s="48" t="s">
        <v>516</v>
      </c>
      <c r="I390" s="51"/>
      <c r="J390" s="51"/>
      <c r="K390" s="17">
        <f t="shared" si="5"/>
        <v>0</v>
      </c>
      <c r="L390" s="103"/>
      <c r="M390" s="103"/>
      <c r="N390" s="29"/>
      <c r="O390" s="29"/>
      <c r="P390" s="11"/>
      <c r="Q390" s="1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>
      <c r="A391" s="12" t="s">
        <v>0</v>
      </c>
      <c r="B391" s="13" t="s">
        <v>7</v>
      </c>
      <c r="C391" s="14" t="str">
        <f t="shared" si="6"/>
        <v>✘</v>
      </c>
      <c r="D391" s="14" t="s">
        <v>22</v>
      </c>
      <c r="E391" s="47" t="s">
        <v>740</v>
      </c>
      <c r="F391" s="48" t="s">
        <v>741</v>
      </c>
      <c r="G391" s="16" t="s">
        <v>9</v>
      </c>
      <c r="H391" s="48" t="s">
        <v>90</v>
      </c>
      <c r="I391" s="51"/>
      <c r="J391" s="51"/>
      <c r="K391" s="17">
        <f t="shared" si="5"/>
        <v>0</v>
      </c>
      <c r="L391" s="103"/>
      <c r="M391" s="103"/>
      <c r="N391" s="29"/>
      <c r="O391" s="29"/>
      <c r="P391" s="11"/>
      <c r="Q391" s="1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>
      <c r="A392" s="12" t="s">
        <v>0</v>
      </c>
      <c r="B392" s="13" t="s">
        <v>7</v>
      </c>
      <c r="C392" s="14" t="str">
        <f t="shared" si="6"/>
        <v>✘</v>
      </c>
      <c r="D392" s="14" t="s">
        <v>22</v>
      </c>
      <c r="E392" s="47" t="s">
        <v>742</v>
      </c>
      <c r="F392" s="48" t="s">
        <v>741</v>
      </c>
      <c r="G392" s="48" t="s">
        <v>56</v>
      </c>
      <c r="H392" s="48" t="s">
        <v>208</v>
      </c>
      <c r="I392" s="51"/>
      <c r="J392" s="51"/>
      <c r="K392" s="17">
        <f t="shared" si="5"/>
        <v>0</v>
      </c>
      <c r="L392" s="103"/>
      <c r="M392" s="103"/>
      <c r="N392" s="29"/>
      <c r="O392" s="29"/>
      <c r="P392" s="11"/>
      <c r="Q392" s="1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>
      <c r="A393" s="12" t="s">
        <v>0</v>
      </c>
      <c r="B393" s="13" t="s">
        <v>7</v>
      </c>
      <c r="C393" s="14" t="str">
        <f t="shared" si="6"/>
        <v>✘</v>
      </c>
      <c r="D393" s="14" t="s">
        <v>22</v>
      </c>
      <c r="E393" s="47" t="s">
        <v>743</v>
      </c>
      <c r="F393" s="48" t="s">
        <v>223</v>
      </c>
      <c r="G393" s="48" t="s">
        <v>56</v>
      </c>
      <c r="H393" s="48" t="s">
        <v>331</v>
      </c>
      <c r="I393" s="51"/>
      <c r="J393" s="51"/>
      <c r="K393" s="17">
        <f t="shared" si="5"/>
        <v>0</v>
      </c>
      <c r="L393" s="103"/>
      <c r="M393" s="103" t="s">
        <v>94</v>
      </c>
      <c r="N393" s="29"/>
      <c r="O393" s="29"/>
      <c r="P393" s="11"/>
      <c r="Q393" s="1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>
      <c r="A394" s="12" t="s">
        <v>0</v>
      </c>
      <c r="B394" s="13" t="s">
        <v>7</v>
      </c>
      <c r="C394" s="14" t="str">
        <f t="shared" si="6"/>
        <v>✘</v>
      </c>
      <c r="D394" s="14" t="s">
        <v>22</v>
      </c>
      <c r="E394" s="47" t="s">
        <v>744</v>
      </c>
      <c r="F394" s="48" t="s">
        <v>741</v>
      </c>
      <c r="G394" s="16" t="s">
        <v>9</v>
      </c>
      <c r="H394" s="48" t="s">
        <v>118</v>
      </c>
      <c r="I394" s="51"/>
      <c r="J394" s="51"/>
      <c r="K394" s="17">
        <f t="shared" si="5"/>
        <v>0</v>
      </c>
      <c r="L394" s="103"/>
      <c r="M394" s="103"/>
      <c r="N394" s="29"/>
      <c r="O394" s="29"/>
      <c r="P394" s="11"/>
      <c r="Q394" s="1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>
      <c r="A395" s="12" t="s">
        <v>0</v>
      </c>
      <c r="B395" s="13" t="s">
        <v>7</v>
      </c>
      <c r="C395" s="14" t="str">
        <f t="shared" si="6"/>
        <v>✘</v>
      </c>
      <c r="D395" s="14" t="s">
        <v>22</v>
      </c>
      <c r="E395" s="47" t="s">
        <v>745</v>
      </c>
      <c r="F395" s="48" t="s">
        <v>317</v>
      </c>
      <c r="G395" s="48" t="s">
        <v>56</v>
      </c>
      <c r="H395" s="48" t="s">
        <v>516</v>
      </c>
      <c r="I395" s="51"/>
      <c r="J395" s="51"/>
      <c r="K395" s="17">
        <f t="shared" si="5"/>
        <v>0</v>
      </c>
      <c r="L395" s="103"/>
      <c r="M395" s="103"/>
      <c r="N395" s="29"/>
      <c r="O395" s="29"/>
      <c r="P395" s="11"/>
      <c r="Q395" s="1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>
      <c r="A396" s="12" t="s">
        <v>0</v>
      </c>
      <c r="B396" s="13" t="s">
        <v>7</v>
      </c>
      <c r="C396" s="14" t="str">
        <f t="shared" si="6"/>
        <v>✘</v>
      </c>
      <c r="D396" s="14" t="s">
        <v>22</v>
      </c>
      <c r="E396" s="47" t="s">
        <v>746</v>
      </c>
      <c r="F396" s="48" t="s">
        <v>747</v>
      </c>
      <c r="G396" s="16" t="s">
        <v>9</v>
      </c>
      <c r="H396" s="48" t="s">
        <v>189</v>
      </c>
      <c r="I396" s="51"/>
      <c r="J396" s="51"/>
      <c r="K396" s="17">
        <f t="shared" si="5"/>
        <v>0</v>
      </c>
      <c r="L396" s="103"/>
      <c r="M396" s="103"/>
      <c r="N396" s="29"/>
      <c r="O396" s="29"/>
      <c r="P396" s="11"/>
      <c r="Q396" s="1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>
      <c r="A397" s="12" t="s">
        <v>0</v>
      </c>
      <c r="B397" s="13" t="s">
        <v>7</v>
      </c>
      <c r="C397" s="14" t="str">
        <f t="shared" si="6"/>
        <v>✘</v>
      </c>
      <c r="D397" s="14" t="s">
        <v>22</v>
      </c>
      <c r="E397" s="47" t="s">
        <v>748</v>
      </c>
      <c r="F397" s="48" t="s">
        <v>223</v>
      </c>
      <c r="G397" s="48" t="s">
        <v>56</v>
      </c>
      <c r="H397" s="48" t="s">
        <v>365</v>
      </c>
      <c r="I397" s="51"/>
      <c r="J397" s="51"/>
      <c r="K397" s="17">
        <f t="shared" si="5"/>
        <v>0</v>
      </c>
      <c r="L397" s="103"/>
      <c r="M397" s="103" t="s">
        <v>94</v>
      </c>
      <c r="N397" s="29"/>
      <c r="O397" s="29"/>
      <c r="P397" s="11"/>
      <c r="Q397" s="1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>
      <c r="A398" s="12" t="s">
        <v>0</v>
      </c>
      <c r="B398" s="13" t="s">
        <v>7</v>
      </c>
      <c r="C398" s="14" t="str">
        <f t="shared" si="6"/>
        <v>✘</v>
      </c>
      <c r="D398" s="14" t="s">
        <v>22</v>
      </c>
      <c r="E398" s="47" t="s">
        <v>749</v>
      </c>
      <c r="F398" s="48" t="s">
        <v>732</v>
      </c>
      <c r="G398" s="16" t="s">
        <v>9</v>
      </c>
      <c r="H398" s="48" t="s">
        <v>120</v>
      </c>
      <c r="I398" s="51"/>
      <c r="J398" s="51"/>
      <c r="K398" s="17">
        <f t="shared" si="5"/>
        <v>0</v>
      </c>
      <c r="L398" s="103"/>
      <c r="M398" s="103"/>
      <c r="N398" s="29"/>
      <c r="O398" s="29"/>
      <c r="P398" s="11"/>
      <c r="Q398" s="1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>
      <c r="A399" s="12" t="s">
        <v>0</v>
      </c>
      <c r="B399" s="13" t="s">
        <v>7</v>
      </c>
      <c r="C399" s="14" t="str">
        <f t="shared" si="6"/>
        <v>✘</v>
      </c>
      <c r="D399" s="14" t="s">
        <v>22</v>
      </c>
      <c r="E399" s="47">
        <v>261</v>
      </c>
      <c r="F399" s="48" t="s">
        <v>747</v>
      </c>
      <c r="G399" s="16" t="s">
        <v>9</v>
      </c>
      <c r="H399" s="48" t="s">
        <v>750</v>
      </c>
      <c r="I399" s="51"/>
      <c r="J399" s="51"/>
      <c r="K399" s="17">
        <f t="shared" si="5"/>
        <v>0</v>
      </c>
      <c r="L399" s="103"/>
      <c r="M399" s="103"/>
      <c r="N399" s="29"/>
      <c r="O399" s="29"/>
      <c r="P399" s="11"/>
      <c r="Q399" s="1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>
      <c r="A400" s="12" t="s">
        <v>0</v>
      </c>
      <c r="B400" s="13" t="s">
        <v>7</v>
      </c>
      <c r="C400" s="14" t="str">
        <f t="shared" si="6"/>
        <v>✘</v>
      </c>
      <c r="D400" s="13" t="s">
        <v>7</v>
      </c>
      <c r="E400" s="47" t="s">
        <v>751</v>
      </c>
      <c r="F400" s="48" t="s">
        <v>747</v>
      </c>
      <c r="G400" s="48" t="s">
        <v>56</v>
      </c>
      <c r="H400" s="48" t="s">
        <v>100</v>
      </c>
      <c r="I400" s="51">
        <v>44009.31527777778</v>
      </c>
      <c r="J400" s="51">
        <v>44009.365972222222</v>
      </c>
      <c r="K400" s="17">
        <f t="shared" si="5"/>
        <v>5.0694444442342501E-2</v>
      </c>
      <c r="L400" s="103" t="s">
        <v>97</v>
      </c>
      <c r="M400" s="4" t="s">
        <v>752</v>
      </c>
      <c r="N400" s="29"/>
      <c r="O400" s="29"/>
      <c r="P400" s="11"/>
      <c r="Q400" s="1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>
      <c r="A401" s="12" t="s">
        <v>0</v>
      </c>
      <c r="B401" s="13" t="s">
        <v>7</v>
      </c>
      <c r="C401" s="14" t="str">
        <f t="shared" si="6"/>
        <v>✘</v>
      </c>
      <c r="D401" s="13" t="s">
        <v>7</v>
      </c>
      <c r="E401" s="47" t="s">
        <v>753</v>
      </c>
      <c r="F401" s="48" t="s">
        <v>754</v>
      </c>
      <c r="G401" s="16" t="s">
        <v>9</v>
      </c>
      <c r="H401" s="48" t="s">
        <v>365</v>
      </c>
      <c r="I401" s="51">
        <v>43820.305555555555</v>
      </c>
      <c r="J401" s="51">
        <v>43820.335416666669</v>
      </c>
      <c r="K401" s="17">
        <f t="shared" si="5"/>
        <v>2.9861111113859806E-2</v>
      </c>
      <c r="L401" s="18" t="s">
        <v>755</v>
      </c>
      <c r="M401" s="103"/>
      <c r="N401" s="29"/>
      <c r="O401" s="29"/>
      <c r="P401" s="11"/>
      <c r="Q401" s="1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>
      <c r="A402" s="12" t="s">
        <v>0</v>
      </c>
      <c r="B402" s="13" t="s">
        <v>7</v>
      </c>
      <c r="C402" s="14" t="str">
        <f t="shared" si="6"/>
        <v>✘</v>
      </c>
      <c r="D402" s="14" t="s">
        <v>22</v>
      </c>
      <c r="E402" s="47" t="s">
        <v>756</v>
      </c>
      <c r="F402" s="48" t="s">
        <v>732</v>
      </c>
      <c r="G402" s="48" t="s">
        <v>56</v>
      </c>
      <c r="H402" s="48" t="s">
        <v>754</v>
      </c>
      <c r="I402" s="51"/>
      <c r="J402" s="51"/>
      <c r="K402" s="17">
        <f t="shared" si="5"/>
        <v>0</v>
      </c>
      <c r="L402" s="103"/>
      <c r="M402" s="103"/>
      <c r="N402" s="29"/>
      <c r="O402" s="29"/>
      <c r="P402" s="11"/>
      <c r="Q402" s="1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>
      <c r="A403" s="12" t="s">
        <v>0</v>
      </c>
      <c r="B403" s="13" t="s">
        <v>7</v>
      </c>
      <c r="C403" s="14" t="str">
        <f t="shared" si="6"/>
        <v>✘</v>
      </c>
      <c r="D403" s="13" t="s">
        <v>7</v>
      </c>
      <c r="E403" s="47" t="s">
        <v>757</v>
      </c>
      <c r="F403" s="48" t="s">
        <v>317</v>
      </c>
      <c r="G403" s="16" t="s">
        <v>9</v>
      </c>
      <c r="H403" s="48" t="s">
        <v>750</v>
      </c>
      <c r="I403" s="51">
        <v>43792.760416666664</v>
      </c>
      <c r="J403" s="51">
        <v>43792.806944444441</v>
      </c>
      <c r="K403" s="17">
        <f t="shared" si="5"/>
        <v>4.6527777776645962E-2</v>
      </c>
      <c r="L403" s="18" t="s">
        <v>758</v>
      </c>
      <c r="M403" s="103"/>
      <c r="N403" s="29"/>
      <c r="O403" s="29"/>
      <c r="P403" s="11"/>
      <c r="Q403" s="1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>
      <c r="A404" s="12" t="s">
        <v>0</v>
      </c>
      <c r="B404" s="13" t="s">
        <v>7</v>
      </c>
      <c r="C404" s="14" t="str">
        <f t="shared" si="6"/>
        <v>✘</v>
      </c>
      <c r="D404" s="14" t="s">
        <v>22</v>
      </c>
      <c r="E404" s="47">
        <v>263</v>
      </c>
      <c r="F404" s="48" t="s">
        <v>337</v>
      </c>
      <c r="G404" s="16" t="s">
        <v>9</v>
      </c>
      <c r="H404" s="48" t="s">
        <v>498</v>
      </c>
      <c r="I404" s="51"/>
      <c r="J404" s="51"/>
      <c r="K404" s="17">
        <f t="shared" si="5"/>
        <v>0</v>
      </c>
      <c r="L404" s="103"/>
      <c r="M404" s="103"/>
      <c r="N404" s="29"/>
      <c r="O404" s="29"/>
      <c r="P404" s="11"/>
      <c r="Q404" s="1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>
      <c r="A405" s="12" t="s">
        <v>0</v>
      </c>
      <c r="B405" s="13" t="s">
        <v>7</v>
      </c>
      <c r="C405" s="14" t="str">
        <f t="shared" si="6"/>
        <v>✘</v>
      </c>
      <c r="D405" s="14" t="s">
        <v>22</v>
      </c>
      <c r="E405" s="47" t="s">
        <v>759</v>
      </c>
      <c r="F405" s="48" t="s">
        <v>337</v>
      </c>
      <c r="G405" s="16" t="s">
        <v>9</v>
      </c>
      <c r="H405" s="48" t="s">
        <v>282</v>
      </c>
      <c r="I405" s="51"/>
      <c r="J405" s="51"/>
      <c r="K405" s="17">
        <f t="shared" si="5"/>
        <v>0</v>
      </c>
      <c r="L405" s="103"/>
      <c r="M405" s="103"/>
      <c r="N405" s="29"/>
      <c r="O405" s="29"/>
      <c r="P405" s="11"/>
      <c r="Q405" s="1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>
      <c r="A406" s="12" t="s">
        <v>0</v>
      </c>
      <c r="B406" s="13" t="s">
        <v>7</v>
      </c>
      <c r="C406" s="14" t="str">
        <f t="shared" si="6"/>
        <v>✘</v>
      </c>
      <c r="D406" s="13" t="s">
        <v>7</v>
      </c>
      <c r="E406" s="47" t="s">
        <v>760</v>
      </c>
      <c r="F406" s="48" t="s">
        <v>337</v>
      </c>
      <c r="G406" s="16" t="s">
        <v>9</v>
      </c>
      <c r="H406" s="48" t="s">
        <v>359</v>
      </c>
      <c r="I406" s="51">
        <v>43830.753472222219</v>
      </c>
      <c r="J406" s="51">
        <v>43830.79791666667</v>
      </c>
      <c r="K406" s="17">
        <f t="shared" si="5"/>
        <v>4.444444445107365E-2</v>
      </c>
      <c r="L406" s="18" t="s">
        <v>761</v>
      </c>
      <c r="M406" s="103"/>
      <c r="N406" s="29"/>
      <c r="O406" s="29"/>
      <c r="P406" s="11"/>
      <c r="Q406" s="1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>
      <c r="A407" s="12" t="s">
        <v>0</v>
      </c>
      <c r="B407" s="13" t="s">
        <v>7</v>
      </c>
      <c r="C407" s="14" t="str">
        <f t="shared" si="6"/>
        <v>✘</v>
      </c>
      <c r="D407" s="14" t="s">
        <v>22</v>
      </c>
      <c r="E407" s="47" t="s">
        <v>762</v>
      </c>
      <c r="F407" s="48" t="s">
        <v>763</v>
      </c>
      <c r="G407" s="16" t="s">
        <v>9</v>
      </c>
      <c r="H407" s="48" t="s">
        <v>347</v>
      </c>
      <c r="I407" s="51"/>
      <c r="J407" s="51"/>
      <c r="K407" s="17">
        <f t="shared" si="5"/>
        <v>0</v>
      </c>
      <c r="L407" s="103"/>
      <c r="M407" s="103"/>
      <c r="N407" s="29"/>
      <c r="O407" s="29"/>
      <c r="P407" s="11"/>
      <c r="Q407" s="1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>
      <c r="A408" s="12" t="s">
        <v>0</v>
      </c>
      <c r="B408" s="13" t="s">
        <v>7</v>
      </c>
      <c r="C408" s="14" t="str">
        <f t="shared" si="6"/>
        <v>✘</v>
      </c>
      <c r="D408" s="14" t="s">
        <v>22</v>
      </c>
      <c r="E408" s="47" t="s">
        <v>764</v>
      </c>
      <c r="F408" s="48" t="s">
        <v>765</v>
      </c>
      <c r="G408" s="16" t="s">
        <v>9</v>
      </c>
      <c r="H408" s="48" t="s">
        <v>157</v>
      </c>
      <c r="I408" s="51"/>
      <c r="J408" s="51"/>
      <c r="K408" s="17">
        <f t="shared" si="5"/>
        <v>0</v>
      </c>
      <c r="L408" s="103"/>
      <c r="M408" s="103"/>
      <c r="N408" s="29"/>
      <c r="O408" s="29"/>
      <c r="P408" s="11"/>
      <c r="Q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>
      <c r="A409" s="12" t="s">
        <v>0</v>
      </c>
      <c r="B409" s="13" t="s">
        <v>7</v>
      </c>
      <c r="C409" s="14" t="str">
        <f t="shared" si="6"/>
        <v>✘</v>
      </c>
      <c r="D409" s="14" t="s">
        <v>22</v>
      </c>
      <c r="E409" s="47" t="s">
        <v>766</v>
      </c>
      <c r="F409" s="48" t="s">
        <v>765</v>
      </c>
      <c r="G409" s="16" t="s">
        <v>9</v>
      </c>
      <c r="H409" s="48" t="s">
        <v>291</v>
      </c>
      <c r="I409" s="51"/>
      <c r="J409" s="51"/>
      <c r="K409" s="17">
        <f t="shared" si="5"/>
        <v>0</v>
      </c>
      <c r="L409" s="103"/>
      <c r="M409" s="103"/>
      <c r="N409" s="29"/>
      <c r="O409" s="29"/>
      <c r="P409" s="11"/>
      <c r="Q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>
      <c r="A410" s="12" t="s">
        <v>0</v>
      </c>
      <c r="B410" s="13" t="s">
        <v>7</v>
      </c>
      <c r="C410" s="14" t="str">
        <f t="shared" si="6"/>
        <v>✘</v>
      </c>
      <c r="D410" s="13" t="s">
        <v>7</v>
      </c>
      <c r="E410" s="47" t="s">
        <v>767</v>
      </c>
      <c r="F410" s="48" t="s">
        <v>385</v>
      </c>
      <c r="G410" s="16" t="s">
        <v>9</v>
      </c>
      <c r="H410" s="48" t="s">
        <v>408</v>
      </c>
      <c r="I410" s="51">
        <v>43792.302083333336</v>
      </c>
      <c r="J410" s="51">
        <v>43792.347916666666</v>
      </c>
      <c r="K410" s="17">
        <f t="shared" si="5"/>
        <v>4.5833333329937886E-2</v>
      </c>
      <c r="L410" s="18" t="s">
        <v>768</v>
      </c>
      <c r="M410" s="124" t="str">
        <f>HYPERLINK("https://www.youtube.com/watch?v=rpt0OtLmApY","KMB 265S 行車記錄 (Youtube影片)")</f>
        <v>KMB 265S 行車記錄 (Youtube影片)</v>
      </c>
      <c r="N410" s="29"/>
      <c r="O410" s="29"/>
      <c r="P410" s="11"/>
      <c r="Q410" s="1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>
      <c r="A411" s="12" t="s">
        <v>0</v>
      </c>
      <c r="B411" s="13" t="s">
        <v>7</v>
      </c>
      <c r="C411" s="14" t="str">
        <f t="shared" si="6"/>
        <v>✘</v>
      </c>
      <c r="D411" s="14" t="s">
        <v>22</v>
      </c>
      <c r="E411" s="47" t="s">
        <v>769</v>
      </c>
      <c r="F411" s="48" t="s">
        <v>365</v>
      </c>
      <c r="G411" s="16" t="s">
        <v>9</v>
      </c>
      <c r="H411" s="48" t="s">
        <v>267</v>
      </c>
      <c r="I411" s="51"/>
      <c r="J411" s="51"/>
      <c r="K411" s="17">
        <f t="shared" si="5"/>
        <v>0</v>
      </c>
      <c r="L411" s="103"/>
      <c r="M411" s="103"/>
      <c r="N411" s="29"/>
      <c r="O411" s="29"/>
      <c r="P411" s="11"/>
      <c r="Q411" s="1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>
      <c r="A412" s="12" t="s">
        <v>0</v>
      </c>
      <c r="B412" s="13" t="s">
        <v>7</v>
      </c>
      <c r="C412" s="14" t="str">
        <f t="shared" si="6"/>
        <v>✘</v>
      </c>
      <c r="D412" s="14" t="s">
        <v>22</v>
      </c>
      <c r="E412" s="47" t="s">
        <v>770</v>
      </c>
      <c r="F412" s="48" t="s">
        <v>370</v>
      </c>
      <c r="G412" s="16" t="s">
        <v>9</v>
      </c>
      <c r="H412" s="48" t="s">
        <v>118</v>
      </c>
      <c r="I412" s="51"/>
      <c r="J412" s="51"/>
      <c r="K412" s="17">
        <f t="shared" si="5"/>
        <v>0</v>
      </c>
      <c r="L412" s="103"/>
      <c r="M412" s="103"/>
      <c r="N412" s="29"/>
      <c r="O412" s="29"/>
      <c r="P412" s="11"/>
      <c r="Q412" s="1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>
      <c r="A413" s="12" t="s">
        <v>0</v>
      </c>
      <c r="B413" s="13" t="s">
        <v>7</v>
      </c>
      <c r="C413" s="14" t="str">
        <f t="shared" si="6"/>
        <v>✘</v>
      </c>
      <c r="D413" s="14" t="s">
        <v>22</v>
      </c>
      <c r="E413" s="47" t="s">
        <v>771</v>
      </c>
      <c r="F413" s="48" t="s">
        <v>772</v>
      </c>
      <c r="G413" s="16" t="s">
        <v>9</v>
      </c>
      <c r="H413" s="48" t="s">
        <v>42</v>
      </c>
      <c r="I413" s="51"/>
      <c r="J413" s="51"/>
      <c r="K413" s="17">
        <f t="shared" si="5"/>
        <v>0</v>
      </c>
      <c r="L413" s="103"/>
      <c r="M413" s="103"/>
      <c r="N413" s="29"/>
      <c r="O413" s="29"/>
      <c r="P413" s="11"/>
      <c r="Q413" s="1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>
      <c r="A414" s="12" t="s">
        <v>0</v>
      </c>
      <c r="B414" s="13" t="s">
        <v>7</v>
      </c>
      <c r="C414" s="14" t="str">
        <f t="shared" si="6"/>
        <v>✘</v>
      </c>
      <c r="D414" s="13" t="s">
        <v>7</v>
      </c>
      <c r="E414" s="47" t="s">
        <v>773</v>
      </c>
      <c r="F414" s="48" t="s">
        <v>772</v>
      </c>
      <c r="G414" s="16" t="s">
        <v>9</v>
      </c>
      <c r="H414" s="48" t="s">
        <v>118</v>
      </c>
      <c r="I414" s="51">
        <v>43904.4375</v>
      </c>
      <c r="J414" s="51">
        <v>43904.488194444442</v>
      </c>
      <c r="K414" s="17">
        <f t="shared" si="5"/>
        <v>5.0694444442342501E-2</v>
      </c>
      <c r="L414" s="18" t="s">
        <v>774</v>
      </c>
      <c r="M414" s="103"/>
      <c r="N414" s="29"/>
      <c r="O414" s="29"/>
      <c r="P414" s="11"/>
      <c r="Q414" s="1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>
      <c r="A415" s="12" t="s">
        <v>0</v>
      </c>
      <c r="B415" s="13" t="s">
        <v>7</v>
      </c>
      <c r="C415" s="14" t="str">
        <f t="shared" si="6"/>
        <v>✘</v>
      </c>
      <c r="D415" s="14" t="s">
        <v>22</v>
      </c>
      <c r="E415" s="47" t="s">
        <v>775</v>
      </c>
      <c r="F415" s="48" t="s">
        <v>367</v>
      </c>
      <c r="G415" s="16" t="s">
        <v>9</v>
      </c>
      <c r="H415" s="48" t="s">
        <v>181</v>
      </c>
      <c r="I415" s="51"/>
      <c r="J415" s="51"/>
      <c r="K415" s="17">
        <f t="shared" si="5"/>
        <v>0</v>
      </c>
      <c r="L415" s="103"/>
      <c r="M415" s="103"/>
      <c r="N415" s="29"/>
      <c r="O415" s="29"/>
      <c r="P415" s="11"/>
      <c r="Q415" s="1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>
      <c r="A416" s="12" t="s">
        <v>0</v>
      </c>
      <c r="B416" s="13" t="s">
        <v>7</v>
      </c>
      <c r="C416" s="14" t="str">
        <f t="shared" si="6"/>
        <v>✘</v>
      </c>
      <c r="D416" s="14" t="s">
        <v>22</v>
      </c>
      <c r="E416" s="47" t="s">
        <v>776</v>
      </c>
      <c r="F416" s="48" t="s">
        <v>351</v>
      </c>
      <c r="G416" s="16" t="s">
        <v>9</v>
      </c>
      <c r="H416" s="48" t="s">
        <v>218</v>
      </c>
      <c r="I416" s="51"/>
      <c r="J416" s="51"/>
      <c r="K416" s="17">
        <f t="shared" si="5"/>
        <v>0</v>
      </c>
      <c r="L416" s="103"/>
      <c r="M416" s="103"/>
      <c r="N416" s="29"/>
      <c r="O416" s="29"/>
      <c r="P416" s="11"/>
      <c r="Q416" s="1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>
      <c r="A417" s="12" t="s">
        <v>0</v>
      </c>
      <c r="B417" s="13" t="s">
        <v>7</v>
      </c>
      <c r="C417" s="14" t="str">
        <f t="shared" si="6"/>
        <v>✘</v>
      </c>
      <c r="D417" s="14" t="s">
        <v>22</v>
      </c>
      <c r="E417" s="47" t="s">
        <v>777</v>
      </c>
      <c r="F417" s="48" t="s">
        <v>778</v>
      </c>
      <c r="G417" s="48" t="s">
        <v>56</v>
      </c>
      <c r="H417" s="48" t="s">
        <v>250</v>
      </c>
      <c r="I417" s="51"/>
      <c r="J417" s="51"/>
      <c r="K417" s="17">
        <f t="shared" si="5"/>
        <v>0</v>
      </c>
      <c r="L417" s="103"/>
      <c r="M417" s="103"/>
      <c r="N417" s="29"/>
      <c r="O417" s="29"/>
      <c r="P417" s="11"/>
      <c r="Q417" s="1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>
      <c r="A418" s="12" t="s">
        <v>0</v>
      </c>
      <c r="B418" s="13" t="s">
        <v>7</v>
      </c>
      <c r="C418" s="14" t="str">
        <f t="shared" si="6"/>
        <v>✘</v>
      </c>
      <c r="D418" s="14" t="s">
        <v>22</v>
      </c>
      <c r="E418" s="47" t="s">
        <v>779</v>
      </c>
      <c r="F418" s="48" t="s">
        <v>385</v>
      </c>
      <c r="G418" s="16" t="s">
        <v>9</v>
      </c>
      <c r="H418" s="48" t="s">
        <v>42</v>
      </c>
      <c r="I418" s="51"/>
      <c r="J418" s="51"/>
      <c r="K418" s="17">
        <f t="shared" si="5"/>
        <v>0</v>
      </c>
      <c r="L418" s="103"/>
      <c r="M418" s="103"/>
      <c r="N418" s="29"/>
      <c r="O418" s="29"/>
      <c r="P418" s="11"/>
      <c r="Q418" s="1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>
      <c r="A419" s="12" t="s">
        <v>0</v>
      </c>
      <c r="B419" s="13" t="s">
        <v>7</v>
      </c>
      <c r="C419" s="14" t="str">
        <f t="shared" si="6"/>
        <v>✘</v>
      </c>
      <c r="D419" s="14" t="s">
        <v>22</v>
      </c>
      <c r="E419" s="47" t="s">
        <v>780</v>
      </c>
      <c r="F419" s="48" t="s">
        <v>385</v>
      </c>
      <c r="G419" s="16" t="s">
        <v>9</v>
      </c>
      <c r="H419" s="48" t="s">
        <v>118</v>
      </c>
      <c r="I419" s="51"/>
      <c r="J419" s="51"/>
      <c r="K419" s="17">
        <f t="shared" si="5"/>
        <v>0</v>
      </c>
      <c r="L419" s="103"/>
      <c r="M419" s="103"/>
      <c r="N419" s="29"/>
      <c r="O419" s="29"/>
      <c r="P419" s="11"/>
      <c r="Q419" s="1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>
      <c r="A420" s="12" t="s">
        <v>0</v>
      </c>
      <c r="B420" s="13" t="s">
        <v>7</v>
      </c>
      <c r="C420" s="14" t="str">
        <f t="shared" si="6"/>
        <v>✘</v>
      </c>
      <c r="D420" s="14" t="s">
        <v>22</v>
      </c>
      <c r="E420" s="47" t="s">
        <v>781</v>
      </c>
      <c r="F420" s="48" t="s">
        <v>782</v>
      </c>
      <c r="G420" s="16" t="s">
        <v>9</v>
      </c>
      <c r="H420" s="48" t="s">
        <v>534</v>
      </c>
      <c r="I420" s="51"/>
      <c r="J420" s="51"/>
      <c r="K420" s="17">
        <f t="shared" si="5"/>
        <v>0</v>
      </c>
      <c r="L420" s="103"/>
      <c r="M420" s="103"/>
      <c r="N420" s="29"/>
      <c r="O420" s="29"/>
      <c r="P420" s="11"/>
      <c r="Q420" s="1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>
      <c r="A421" s="12" t="s">
        <v>0</v>
      </c>
      <c r="B421" s="13" t="s">
        <v>7</v>
      </c>
      <c r="C421" s="14" t="str">
        <f t="shared" si="6"/>
        <v>✘</v>
      </c>
      <c r="D421" s="14" t="s">
        <v>22</v>
      </c>
      <c r="E421" s="47" t="s">
        <v>783</v>
      </c>
      <c r="F421" s="48" t="s">
        <v>383</v>
      </c>
      <c r="G421" s="16" t="s">
        <v>9</v>
      </c>
      <c r="H421" s="48" t="s">
        <v>784</v>
      </c>
      <c r="I421" s="51"/>
      <c r="J421" s="51"/>
      <c r="K421" s="17">
        <f t="shared" si="5"/>
        <v>0</v>
      </c>
      <c r="L421" s="103"/>
      <c r="M421" s="103"/>
      <c r="N421" s="29"/>
      <c r="O421" s="29"/>
      <c r="P421" s="11"/>
      <c r="Q421" s="1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>
      <c r="A422" s="12" t="s">
        <v>0</v>
      </c>
      <c r="B422" s="13" t="s">
        <v>7</v>
      </c>
      <c r="C422" s="14" t="str">
        <f t="shared" si="6"/>
        <v>✘</v>
      </c>
      <c r="D422" s="14" t="s">
        <v>22</v>
      </c>
      <c r="E422" s="47" t="s">
        <v>785</v>
      </c>
      <c r="F422" s="48" t="s">
        <v>250</v>
      </c>
      <c r="G422" s="48" t="s">
        <v>56</v>
      </c>
      <c r="H422" s="48" t="s">
        <v>765</v>
      </c>
      <c r="I422" s="51"/>
      <c r="J422" s="51"/>
      <c r="K422" s="17">
        <f t="shared" si="5"/>
        <v>0</v>
      </c>
      <c r="L422" s="103"/>
      <c r="M422" s="103"/>
      <c r="N422" s="29"/>
      <c r="O422" s="29"/>
      <c r="P422" s="11"/>
      <c r="Q422" s="1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>
      <c r="A423" s="12" t="s">
        <v>0</v>
      </c>
      <c r="B423" s="13" t="s">
        <v>7</v>
      </c>
      <c r="C423" s="14" t="str">
        <f t="shared" si="6"/>
        <v>✘</v>
      </c>
      <c r="D423" s="14" t="s">
        <v>22</v>
      </c>
      <c r="E423" s="47" t="s">
        <v>786</v>
      </c>
      <c r="F423" s="48" t="s">
        <v>223</v>
      </c>
      <c r="G423" s="48" t="s">
        <v>56</v>
      </c>
      <c r="H423" s="48" t="s">
        <v>765</v>
      </c>
      <c r="I423" s="51"/>
      <c r="J423" s="51"/>
      <c r="K423" s="17">
        <f t="shared" si="5"/>
        <v>0</v>
      </c>
      <c r="L423" s="103"/>
      <c r="M423" s="103" t="s">
        <v>94</v>
      </c>
      <c r="N423" s="29"/>
      <c r="O423" s="29"/>
      <c r="P423" s="11"/>
      <c r="Q423" s="1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>
      <c r="A424" s="12" t="s">
        <v>0</v>
      </c>
      <c r="B424" s="13" t="s">
        <v>7</v>
      </c>
      <c r="C424" s="14" t="str">
        <f t="shared" si="6"/>
        <v>✘</v>
      </c>
      <c r="D424" s="14" t="s">
        <v>22</v>
      </c>
      <c r="E424" s="47" t="s">
        <v>787</v>
      </c>
      <c r="F424" s="48" t="s">
        <v>385</v>
      </c>
      <c r="G424" s="16" t="s">
        <v>9</v>
      </c>
      <c r="H424" s="48" t="s">
        <v>118</v>
      </c>
      <c r="I424" s="51"/>
      <c r="J424" s="51"/>
      <c r="K424" s="17">
        <f t="shared" si="5"/>
        <v>0</v>
      </c>
      <c r="L424" s="103"/>
      <c r="M424" s="103"/>
      <c r="N424" s="29"/>
      <c r="O424" s="29"/>
      <c r="P424" s="11"/>
      <c r="Q424" s="1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>
      <c r="A425" s="12" t="s">
        <v>0</v>
      </c>
      <c r="B425" s="13" t="s">
        <v>7</v>
      </c>
      <c r="C425" s="14" t="str">
        <f t="shared" si="6"/>
        <v>✘</v>
      </c>
      <c r="D425" s="14" t="s">
        <v>22</v>
      </c>
      <c r="E425" s="47">
        <v>270</v>
      </c>
      <c r="F425" s="48" t="s">
        <v>788</v>
      </c>
      <c r="G425" s="48" t="s">
        <v>53</v>
      </c>
      <c r="H425" s="48" t="s">
        <v>754</v>
      </c>
      <c r="I425" s="51"/>
      <c r="J425" s="51"/>
      <c r="K425" s="17">
        <f t="shared" si="5"/>
        <v>0</v>
      </c>
      <c r="L425" s="103"/>
      <c r="M425" s="103"/>
      <c r="N425" s="29"/>
      <c r="O425" s="29"/>
      <c r="P425" s="11"/>
      <c r="Q425" s="1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>
      <c r="A426" s="12" t="s">
        <v>0</v>
      </c>
      <c r="B426" s="13" t="s">
        <v>7</v>
      </c>
      <c r="C426" s="14" t="str">
        <f t="shared" si="6"/>
        <v>✘</v>
      </c>
      <c r="D426" s="14" t="s">
        <v>22</v>
      </c>
      <c r="E426" s="47" t="s">
        <v>789</v>
      </c>
      <c r="F426" s="48" t="s">
        <v>420</v>
      </c>
      <c r="G426" s="16" t="s">
        <v>9</v>
      </c>
      <c r="H426" s="48" t="s">
        <v>108</v>
      </c>
      <c r="I426" s="51"/>
      <c r="J426" s="51"/>
      <c r="K426" s="17">
        <f t="shared" si="5"/>
        <v>0</v>
      </c>
      <c r="L426" s="103"/>
      <c r="M426" s="103"/>
      <c r="N426" s="29"/>
      <c r="O426" s="29"/>
      <c r="P426" s="11"/>
      <c r="Q426" s="1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>
      <c r="A427" s="12" t="s">
        <v>0</v>
      </c>
      <c r="B427" s="13" t="s">
        <v>7</v>
      </c>
      <c r="C427" s="14" t="str">
        <f t="shared" si="6"/>
        <v>✘</v>
      </c>
      <c r="D427" s="14" t="s">
        <v>22</v>
      </c>
      <c r="E427" s="47" t="s">
        <v>790</v>
      </c>
      <c r="F427" s="48" t="s">
        <v>420</v>
      </c>
      <c r="G427" s="16" t="s">
        <v>9</v>
      </c>
      <c r="H427" s="48" t="s">
        <v>186</v>
      </c>
      <c r="I427" s="51"/>
      <c r="J427" s="51"/>
      <c r="K427" s="17">
        <f t="shared" si="5"/>
        <v>0</v>
      </c>
      <c r="L427" s="103"/>
      <c r="M427" s="103"/>
      <c r="N427" s="29"/>
      <c r="O427" s="29"/>
      <c r="P427" s="11"/>
      <c r="Q427" s="1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>
      <c r="A428" s="12" t="s">
        <v>0</v>
      </c>
      <c r="B428" s="13" t="s">
        <v>7</v>
      </c>
      <c r="C428" s="14" t="str">
        <f t="shared" si="6"/>
        <v>✘</v>
      </c>
      <c r="D428" s="14" t="s">
        <v>22</v>
      </c>
      <c r="E428" s="47" t="s">
        <v>791</v>
      </c>
      <c r="F428" s="48" t="s">
        <v>792</v>
      </c>
      <c r="G428" s="48" t="s">
        <v>56</v>
      </c>
      <c r="H428" s="48" t="s">
        <v>108</v>
      </c>
      <c r="I428" s="51"/>
      <c r="J428" s="51"/>
      <c r="K428" s="17">
        <f t="shared" si="5"/>
        <v>0</v>
      </c>
      <c r="L428" s="103"/>
      <c r="M428" s="103"/>
      <c r="N428" s="29"/>
      <c r="O428" s="29"/>
      <c r="P428" s="11"/>
      <c r="Q428" s="1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>
      <c r="A429" s="12" t="s">
        <v>0</v>
      </c>
      <c r="B429" s="13" t="s">
        <v>7</v>
      </c>
      <c r="C429" s="14" t="str">
        <f t="shared" si="6"/>
        <v>✘</v>
      </c>
      <c r="D429" s="14" t="s">
        <v>22</v>
      </c>
      <c r="E429" s="47" t="s">
        <v>793</v>
      </c>
      <c r="F429" s="48" t="s">
        <v>792</v>
      </c>
      <c r="G429" s="48" t="s">
        <v>56</v>
      </c>
      <c r="H429" s="48" t="s">
        <v>794</v>
      </c>
      <c r="I429" s="51"/>
      <c r="J429" s="51"/>
      <c r="K429" s="17">
        <f t="shared" si="5"/>
        <v>0</v>
      </c>
      <c r="L429" s="103"/>
      <c r="M429" s="103"/>
      <c r="N429" s="29"/>
      <c r="O429" s="29"/>
      <c r="P429" s="11"/>
      <c r="Q429" s="1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>
      <c r="A430" s="12" t="s">
        <v>0</v>
      </c>
      <c r="B430" s="13" t="s">
        <v>7</v>
      </c>
      <c r="C430" s="14" t="str">
        <f t="shared" si="6"/>
        <v>✘</v>
      </c>
      <c r="D430" s="14" t="s">
        <v>22</v>
      </c>
      <c r="E430" s="47" t="s">
        <v>795</v>
      </c>
      <c r="F430" s="48" t="s">
        <v>420</v>
      </c>
      <c r="G430" s="48" t="s">
        <v>56</v>
      </c>
      <c r="H430" s="48" t="s">
        <v>100</v>
      </c>
      <c r="I430" s="51"/>
      <c r="J430" s="51"/>
      <c r="K430" s="17">
        <f t="shared" si="5"/>
        <v>0</v>
      </c>
      <c r="L430" s="103"/>
      <c r="M430" s="103"/>
      <c r="N430" s="29"/>
      <c r="O430" s="29"/>
      <c r="P430" s="11"/>
      <c r="Q430" s="1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>
      <c r="A431" s="12" t="s">
        <v>0</v>
      </c>
      <c r="B431" s="13" t="s">
        <v>7</v>
      </c>
      <c r="C431" s="14" t="str">
        <f t="shared" si="6"/>
        <v>✘</v>
      </c>
      <c r="D431" s="14" t="s">
        <v>22</v>
      </c>
      <c r="E431" s="47" t="s">
        <v>796</v>
      </c>
      <c r="F431" s="48" t="s">
        <v>223</v>
      </c>
      <c r="G431" s="48" t="s">
        <v>56</v>
      </c>
      <c r="H431" s="48" t="s">
        <v>792</v>
      </c>
      <c r="I431" s="51"/>
      <c r="J431" s="51"/>
      <c r="K431" s="17">
        <f t="shared" si="5"/>
        <v>0</v>
      </c>
      <c r="L431" s="103"/>
      <c r="M431" s="103" t="s">
        <v>94</v>
      </c>
      <c r="N431" s="29"/>
      <c r="O431" s="29"/>
      <c r="P431" s="11"/>
      <c r="Q431" s="1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>
      <c r="A432" s="12" t="s">
        <v>0</v>
      </c>
      <c r="B432" s="13" t="s">
        <v>7</v>
      </c>
      <c r="C432" s="14" t="str">
        <f t="shared" si="6"/>
        <v>✘</v>
      </c>
      <c r="D432" s="14" t="s">
        <v>22</v>
      </c>
      <c r="E432" s="47" t="s">
        <v>797</v>
      </c>
      <c r="F432" s="48" t="s">
        <v>108</v>
      </c>
      <c r="G432" s="48" t="s">
        <v>56</v>
      </c>
      <c r="H432" s="48" t="s">
        <v>792</v>
      </c>
      <c r="I432" s="51"/>
      <c r="J432" s="51"/>
      <c r="K432" s="17">
        <f t="shared" si="5"/>
        <v>0</v>
      </c>
      <c r="L432" s="103"/>
      <c r="M432" s="103"/>
      <c r="N432" s="29"/>
      <c r="O432" s="29"/>
      <c r="P432" s="11"/>
      <c r="Q432" s="1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>
      <c r="A433" s="12" t="s">
        <v>0</v>
      </c>
      <c r="B433" s="13" t="s">
        <v>7</v>
      </c>
      <c r="C433" s="14" t="str">
        <f t="shared" si="6"/>
        <v>✘</v>
      </c>
      <c r="D433" s="13" t="s">
        <v>7</v>
      </c>
      <c r="E433" s="47">
        <v>271</v>
      </c>
      <c r="F433" s="48" t="s">
        <v>396</v>
      </c>
      <c r="G433" s="16" t="s">
        <v>9</v>
      </c>
      <c r="H433" s="48" t="s">
        <v>218</v>
      </c>
      <c r="I433" s="51">
        <v>43946.770833333336</v>
      </c>
      <c r="J433" s="51">
        <v>43946.817361111112</v>
      </c>
      <c r="K433" s="17">
        <f t="shared" si="5"/>
        <v>4.6527777776645962E-2</v>
      </c>
      <c r="L433" s="18" t="s">
        <v>798</v>
      </c>
      <c r="M433" s="103"/>
      <c r="N433" s="29"/>
      <c r="O433" s="29"/>
      <c r="P433" s="11"/>
      <c r="Q433" s="1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>
      <c r="A434" s="12" t="s">
        <v>0</v>
      </c>
      <c r="B434" s="13" t="s">
        <v>7</v>
      </c>
      <c r="C434" s="14" t="str">
        <f t="shared" si="6"/>
        <v>✘</v>
      </c>
      <c r="D434" s="14" t="s">
        <v>22</v>
      </c>
      <c r="E434" s="47" t="s">
        <v>799</v>
      </c>
      <c r="F434" s="48" t="s">
        <v>800</v>
      </c>
      <c r="G434" s="48" t="s">
        <v>141</v>
      </c>
      <c r="H434" s="48" t="s">
        <v>801</v>
      </c>
      <c r="I434" s="51"/>
      <c r="J434" s="51"/>
      <c r="K434" s="17">
        <f t="shared" si="5"/>
        <v>0</v>
      </c>
      <c r="L434" s="103"/>
      <c r="M434" s="103"/>
      <c r="N434" s="29"/>
      <c r="O434" s="29"/>
      <c r="P434" s="11"/>
      <c r="Q434" s="1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>
      <c r="A435" s="12" t="s">
        <v>0</v>
      </c>
      <c r="B435" s="13" t="s">
        <v>7</v>
      </c>
      <c r="C435" s="14" t="str">
        <f t="shared" si="6"/>
        <v>✘</v>
      </c>
      <c r="D435" s="14" t="s">
        <v>22</v>
      </c>
      <c r="E435" s="47" t="s">
        <v>802</v>
      </c>
      <c r="F435" s="48" t="s">
        <v>433</v>
      </c>
      <c r="G435" s="48" t="s">
        <v>56</v>
      </c>
      <c r="H435" s="48" t="s">
        <v>803</v>
      </c>
      <c r="I435" s="51"/>
      <c r="J435" s="51"/>
      <c r="K435" s="17">
        <f t="shared" si="5"/>
        <v>0</v>
      </c>
      <c r="L435" s="103"/>
      <c r="M435" s="103"/>
      <c r="N435" s="29"/>
      <c r="O435" s="29"/>
      <c r="P435" s="11"/>
      <c r="Q435" s="1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>
      <c r="A436" s="12" t="s">
        <v>0</v>
      </c>
      <c r="B436" s="13" t="s">
        <v>7</v>
      </c>
      <c r="C436" s="14" t="str">
        <f t="shared" si="6"/>
        <v>✘</v>
      </c>
      <c r="D436" s="14" t="s">
        <v>22</v>
      </c>
      <c r="E436" s="47" t="s">
        <v>804</v>
      </c>
      <c r="F436" s="48" t="s">
        <v>223</v>
      </c>
      <c r="G436" s="48" t="s">
        <v>56</v>
      </c>
      <c r="H436" s="48" t="s">
        <v>401</v>
      </c>
      <c r="I436" s="51"/>
      <c r="J436" s="51"/>
      <c r="K436" s="17">
        <f t="shared" si="5"/>
        <v>0</v>
      </c>
      <c r="L436" s="103"/>
      <c r="M436" s="103" t="s">
        <v>94</v>
      </c>
      <c r="N436" s="29"/>
      <c r="O436" s="29"/>
      <c r="P436" s="11"/>
      <c r="Q436" s="1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>
      <c r="A437" s="12" t="s">
        <v>0</v>
      </c>
      <c r="B437" s="13" t="s">
        <v>7</v>
      </c>
      <c r="C437" s="14" t="str">
        <f t="shared" si="6"/>
        <v>✘</v>
      </c>
      <c r="D437" s="14" t="s">
        <v>22</v>
      </c>
      <c r="E437" s="47" t="s">
        <v>805</v>
      </c>
      <c r="F437" s="48" t="s">
        <v>120</v>
      </c>
      <c r="G437" s="48" t="s">
        <v>56</v>
      </c>
      <c r="H437" s="48" t="s">
        <v>401</v>
      </c>
      <c r="I437" s="51"/>
      <c r="J437" s="51"/>
      <c r="K437" s="17">
        <f t="shared" si="5"/>
        <v>0</v>
      </c>
      <c r="L437" s="103"/>
      <c r="M437" s="103"/>
      <c r="N437" s="29"/>
      <c r="O437" s="29"/>
      <c r="P437" s="11"/>
      <c r="Q437" s="1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>
      <c r="A438" s="12" t="s">
        <v>0</v>
      </c>
      <c r="B438" s="13" t="s">
        <v>7</v>
      </c>
      <c r="C438" s="14" t="str">
        <f t="shared" si="6"/>
        <v>✘</v>
      </c>
      <c r="D438" s="13" t="s">
        <v>7</v>
      </c>
      <c r="E438" s="47" t="s">
        <v>806</v>
      </c>
      <c r="F438" s="48" t="s">
        <v>518</v>
      </c>
      <c r="G438" s="48" t="s">
        <v>53</v>
      </c>
      <c r="H438" s="48" t="s">
        <v>476</v>
      </c>
      <c r="I438" s="51">
        <v>43960.728472222225</v>
      </c>
      <c r="J438" s="51">
        <v>43960.743055555555</v>
      </c>
      <c r="K438" s="17">
        <f t="shared" si="5"/>
        <v>1.4583333329937886E-2</v>
      </c>
      <c r="L438" s="18" t="s">
        <v>807</v>
      </c>
      <c r="M438" s="103"/>
      <c r="N438" s="29"/>
      <c r="O438" s="29"/>
      <c r="P438" s="11"/>
      <c r="Q438" s="1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>
      <c r="A439" s="12" t="s">
        <v>0</v>
      </c>
      <c r="B439" s="13" t="s">
        <v>7</v>
      </c>
      <c r="C439" s="14" t="str">
        <f t="shared" si="6"/>
        <v>✘</v>
      </c>
      <c r="D439" s="14" t="s">
        <v>22</v>
      </c>
      <c r="E439" s="47" t="s">
        <v>808</v>
      </c>
      <c r="F439" s="48" t="s">
        <v>401</v>
      </c>
      <c r="G439" s="16" t="s">
        <v>9</v>
      </c>
      <c r="H439" s="48" t="s">
        <v>631</v>
      </c>
      <c r="I439" s="51"/>
      <c r="J439" s="51"/>
      <c r="K439" s="17">
        <f t="shared" si="5"/>
        <v>0</v>
      </c>
      <c r="L439" s="103"/>
      <c r="M439" s="103"/>
      <c r="N439" s="29"/>
      <c r="O439" s="29"/>
      <c r="P439" s="11"/>
      <c r="Q439" s="1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>
      <c r="A440" s="12" t="s">
        <v>0</v>
      </c>
      <c r="B440" s="13" t="s">
        <v>7</v>
      </c>
      <c r="C440" s="14" t="str">
        <f t="shared" si="6"/>
        <v>✘</v>
      </c>
      <c r="D440" s="14" t="s">
        <v>22</v>
      </c>
      <c r="E440" s="47" t="s">
        <v>809</v>
      </c>
      <c r="F440" s="48" t="s">
        <v>518</v>
      </c>
      <c r="G440" s="48" t="s">
        <v>53</v>
      </c>
      <c r="H440" s="48" t="s">
        <v>282</v>
      </c>
      <c r="I440" s="51"/>
      <c r="J440" s="51"/>
      <c r="K440" s="17">
        <f t="shared" si="5"/>
        <v>0</v>
      </c>
      <c r="L440" s="103"/>
      <c r="M440" s="103"/>
      <c r="N440" s="29"/>
      <c r="O440" s="29"/>
      <c r="P440" s="11"/>
      <c r="Q440" s="1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>
      <c r="A441" s="12" t="s">
        <v>0</v>
      </c>
      <c r="B441" s="13" t="s">
        <v>7</v>
      </c>
      <c r="C441" s="14" t="str">
        <f t="shared" si="6"/>
        <v>✘</v>
      </c>
      <c r="D441" s="14" t="s">
        <v>22</v>
      </c>
      <c r="E441" s="47" t="s">
        <v>810</v>
      </c>
      <c r="F441" s="48" t="s">
        <v>396</v>
      </c>
      <c r="G441" s="48" t="s">
        <v>56</v>
      </c>
      <c r="H441" s="48" t="s">
        <v>226</v>
      </c>
      <c r="I441" s="51"/>
      <c r="J441" s="51"/>
      <c r="K441" s="17">
        <f t="shared" si="5"/>
        <v>0</v>
      </c>
      <c r="L441" s="103"/>
      <c r="M441" s="103"/>
      <c r="N441" s="29"/>
      <c r="O441" s="29"/>
      <c r="P441" s="11"/>
      <c r="Q441" s="1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>
      <c r="A442" s="12" t="s">
        <v>0</v>
      </c>
      <c r="B442" s="13" t="s">
        <v>7</v>
      </c>
      <c r="C442" s="14" t="str">
        <f t="shared" si="6"/>
        <v>✘</v>
      </c>
      <c r="D442" s="14" t="s">
        <v>22</v>
      </c>
      <c r="E442" s="47" t="s">
        <v>811</v>
      </c>
      <c r="F442" s="48" t="s">
        <v>111</v>
      </c>
      <c r="G442" s="16" t="s">
        <v>9</v>
      </c>
      <c r="H442" s="48" t="s">
        <v>282</v>
      </c>
      <c r="I442" s="51"/>
      <c r="J442" s="51"/>
      <c r="K442" s="17">
        <f t="shared" si="5"/>
        <v>0</v>
      </c>
      <c r="L442" s="103"/>
      <c r="M442" s="103"/>
      <c r="N442" s="29"/>
      <c r="O442" s="29"/>
      <c r="P442" s="11"/>
      <c r="Q442" s="1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>
      <c r="A443" s="12" t="s">
        <v>0</v>
      </c>
      <c r="B443" s="13" t="s">
        <v>7</v>
      </c>
      <c r="C443" s="14" t="str">
        <f t="shared" si="6"/>
        <v>✘</v>
      </c>
      <c r="D443" s="14" t="s">
        <v>22</v>
      </c>
      <c r="E443" s="47" t="s">
        <v>812</v>
      </c>
      <c r="F443" s="48" t="s">
        <v>813</v>
      </c>
      <c r="G443" s="16" t="s">
        <v>141</v>
      </c>
      <c r="H443" s="48" t="s">
        <v>814</v>
      </c>
      <c r="I443" s="51"/>
      <c r="J443" s="51"/>
      <c r="K443" s="17">
        <f t="shared" si="5"/>
        <v>0</v>
      </c>
      <c r="L443" s="103"/>
      <c r="M443" s="103"/>
      <c r="N443" s="29"/>
      <c r="O443" s="29"/>
      <c r="P443" s="11"/>
      <c r="Q443" s="1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>
      <c r="A444" s="12" t="s">
        <v>0</v>
      </c>
      <c r="B444" s="13" t="s">
        <v>7</v>
      </c>
      <c r="C444" s="14" t="str">
        <f t="shared" si="6"/>
        <v>✘</v>
      </c>
      <c r="D444" s="14" t="s">
        <v>22</v>
      </c>
      <c r="E444" s="47">
        <v>273</v>
      </c>
      <c r="F444" s="48" t="s">
        <v>391</v>
      </c>
      <c r="G444" s="48" t="s">
        <v>53</v>
      </c>
      <c r="H444" s="48" t="s">
        <v>450</v>
      </c>
      <c r="I444" s="51"/>
      <c r="J444" s="51"/>
      <c r="K444" s="17">
        <f t="shared" si="5"/>
        <v>0</v>
      </c>
      <c r="L444" s="103"/>
      <c r="M444" s="103"/>
      <c r="N444" s="29"/>
      <c r="O444" s="29"/>
      <c r="P444" s="11"/>
      <c r="Q444" s="1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>
      <c r="A445" s="12" t="s">
        <v>0</v>
      </c>
      <c r="B445" s="13" t="s">
        <v>7</v>
      </c>
      <c r="C445" s="14" t="str">
        <f t="shared" si="6"/>
        <v>✘</v>
      </c>
      <c r="D445" s="14" t="s">
        <v>22</v>
      </c>
      <c r="E445" s="47" t="s">
        <v>815</v>
      </c>
      <c r="F445" s="48" t="s">
        <v>816</v>
      </c>
      <c r="G445" s="48" t="s">
        <v>53</v>
      </c>
      <c r="H445" s="48" t="s">
        <v>391</v>
      </c>
      <c r="I445" s="51"/>
      <c r="J445" s="51"/>
      <c r="K445" s="17">
        <f t="shared" si="5"/>
        <v>0</v>
      </c>
      <c r="L445" s="103"/>
      <c r="M445" s="103"/>
      <c r="N445" s="29"/>
      <c r="O445" s="29"/>
      <c r="P445" s="11"/>
      <c r="Q445" s="1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>
      <c r="A446" s="12" t="s">
        <v>0</v>
      </c>
      <c r="B446" s="13" t="s">
        <v>7</v>
      </c>
      <c r="C446" s="14" t="str">
        <f t="shared" si="6"/>
        <v>✘</v>
      </c>
      <c r="D446" s="14" t="s">
        <v>22</v>
      </c>
      <c r="E446" s="47" t="s">
        <v>817</v>
      </c>
      <c r="F446" s="48" t="s">
        <v>392</v>
      </c>
      <c r="G446" s="48" t="s">
        <v>53</v>
      </c>
      <c r="H446" s="48" t="s">
        <v>420</v>
      </c>
      <c r="I446" s="51"/>
      <c r="J446" s="51"/>
      <c r="K446" s="17">
        <f t="shared" si="5"/>
        <v>0</v>
      </c>
      <c r="L446" s="103"/>
      <c r="M446" s="103"/>
      <c r="N446" s="29"/>
      <c r="O446" s="29"/>
      <c r="P446" s="11"/>
      <c r="Q446" s="1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>
      <c r="A447" s="12" t="s">
        <v>0</v>
      </c>
      <c r="B447" s="13" t="s">
        <v>7</v>
      </c>
      <c r="C447" s="14" t="str">
        <f t="shared" si="6"/>
        <v>✘</v>
      </c>
      <c r="D447" s="14" t="s">
        <v>22</v>
      </c>
      <c r="E447" s="47" t="s">
        <v>818</v>
      </c>
      <c r="F447" s="48" t="s">
        <v>433</v>
      </c>
      <c r="G447" s="48" t="s">
        <v>56</v>
      </c>
      <c r="H447" s="48" t="s">
        <v>181</v>
      </c>
      <c r="I447" s="51"/>
      <c r="J447" s="51"/>
      <c r="K447" s="17">
        <f t="shared" si="5"/>
        <v>0</v>
      </c>
      <c r="L447" s="103"/>
      <c r="M447" s="103"/>
      <c r="N447" s="29"/>
      <c r="O447" s="29"/>
      <c r="P447" s="11"/>
      <c r="Q447" s="1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>
      <c r="A448" s="12" t="s">
        <v>0</v>
      </c>
      <c r="B448" s="13" t="s">
        <v>7</v>
      </c>
      <c r="C448" s="14" t="str">
        <f t="shared" si="6"/>
        <v>✘</v>
      </c>
      <c r="D448" s="14" t="s">
        <v>22</v>
      </c>
      <c r="E448" s="47" t="s">
        <v>819</v>
      </c>
      <c r="F448" s="48" t="s">
        <v>420</v>
      </c>
      <c r="G448" s="48" t="s">
        <v>53</v>
      </c>
      <c r="H448" s="48" t="s">
        <v>391</v>
      </c>
      <c r="I448" s="51"/>
      <c r="J448" s="51"/>
      <c r="K448" s="17">
        <f t="shared" si="5"/>
        <v>0</v>
      </c>
      <c r="L448" s="103"/>
      <c r="M448" s="103"/>
      <c r="N448" s="29"/>
      <c r="O448" s="29"/>
      <c r="P448" s="11"/>
      <c r="Q448" s="1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>
      <c r="A449" s="12" t="s">
        <v>0</v>
      </c>
      <c r="B449" s="13" t="s">
        <v>7</v>
      </c>
      <c r="C449" s="14" t="str">
        <f t="shared" si="6"/>
        <v>✘</v>
      </c>
      <c r="D449" s="13" t="s">
        <v>7</v>
      </c>
      <c r="E449" s="47" t="s">
        <v>820</v>
      </c>
      <c r="F449" s="48" t="s">
        <v>401</v>
      </c>
      <c r="G449" s="48" t="s">
        <v>56</v>
      </c>
      <c r="H449" s="48" t="s">
        <v>181</v>
      </c>
      <c r="I449" s="51">
        <v>43757.326388888891</v>
      </c>
      <c r="J449" s="51">
        <v>43757.361111111109</v>
      </c>
      <c r="K449" s="17">
        <f t="shared" si="5"/>
        <v>3.4722222218988463E-2</v>
      </c>
      <c r="L449" s="18" t="s">
        <v>821</v>
      </c>
      <c r="M449" s="103"/>
      <c r="N449" s="29"/>
      <c r="O449" s="29"/>
      <c r="P449" s="11"/>
      <c r="Q449" s="1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>
      <c r="A450" s="12" t="s">
        <v>0</v>
      </c>
      <c r="B450" s="13" t="s">
        <v>7</v>
      </c>
      <c r="C450" s="14" t="str">
        <f t="shared" si="6"/>
        <v>✘</v>
      </c>
      <c r="D450" s="14" t="s">
        <v>22</v>
      </c>
      <c r="E450" s="47" t="s">
        <v>822</v>
      </c>
      <c r="F450" s="48" t="s">
        <v>823</v>
      </c>
      <c r="G450" s="16" t="s">
        <v>141</v>
      </c>
      <c r="H450" s="48" t="s">
        <v>824</v>
      </c>
      <c r="I450" s="51"/>
      <c r="J450" s="51"/>
      <c r="K450" s="17">
        <f t="shared" si="5"/>
        <v>0</v>
      </c>
      <c r="L450" s="103"/>
      <c r="M450" s="103"/>
      <c r="N450" s="29"/>
      <c r="O450" s="29"/>
      <c r="P450" s="11"/>
      <c r="Q450" s="1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>
      <c r="A451" s="12" t="s">
        <v>0</v>
      </c>
      <c r="B451" s="13" t="s">
        <v>7</v>
      </c>
      <c r="C451" s="14" t="str">
        <f t="shared" si="6"/>
        <v>✘</v>
      </c>
      <c r="D451" s="14" t="s">
        <v>22</v>
      </c>
      <c r="E451" s="47">
        <v>274</v>
      </c>
      <c r="F451" s="48" t="s">
        <v>825</v>
      </c>
      <c r="G451" s="48" t="s">
        <v>56</v>
      </c>
      <c r="H451" s="48" t="s">
        <v>253</v>
      </c>
      <c r="I451" s="51"/>
      <c r="J451" s="51"/>
      <c r="K451" s="17">
        <f t="shared" si="5"/>
        <v>0</v>
      </c>
      <c r="L451" s="103"/>
      <c r="M451" s="103"/>
      <c r="N451" s="29"/>
      <c r="O451" s="29"/>
      <c r="P451" s="11"/>
      <c r="Q451" s="1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>
      <c r="A452" s="12" t="s">
        <v>0</v>
      </c>
      <c r="B452" s="13" t="s">
        <v>7</v>
      </c>
      <c r="C452" s="14" t="str">
        <f t="shared" si="6"/>
        <v>✘</v>
      </c>
      <c r="D452" s="14" t="s">
        <v>22</v>
      </c>
      <c r="E452" s="47" t="s">
        <v>826</v>
      </c>
      <c r="F452" s="48" t="s">
        <v>253</v>
      </c>
      <c r="G452" s="16" t="s">
        <v>9</v>
      </c>
      <c r="H452" s="48" t="s">
        <v>408</v>
      </c>
      <c r="I452" s="51"/>
      <c r="J452" s="51"/>
      <c r="K452" s="17">
        <f t="shared" si="5"/>
        <v>0</v>
      </c>
      <c r="L452" s="103"/>
      <c r="M452" s="103"/>
      <c r="N452" s="29"/>
      <c r="O452" s="29"/>
      <c r="P452" s="11"/>
      <c r="Q452" s="1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>
      <c r="A453" s="41" t="s">
        <v>0</v>
      </c>
      <c r="B453" s="59" t="s">
        <v>7</v>
      </c>
      <c r="C453" s="41" t="str">
        <f t="shared" si="6"/>
        <v>✘</v>
      </c>
      <c r="D453" s="43" t="s">
        <v>827</v>
      </c>
      <c r="E453" s="44" t="s">
        <v>828</v>
      </c>
      <c r="F453" s="46" t="s">
        <v>253</v>
      </c>
      <c r="G453" s="46" t="s">
        <v>9</v>
      </c>
      <c r="H453" s="46" t="s">
        <v>347</v>
      </c>
      <c r="I453" s="60">
        <v>43795.833333333336</v>
      </c>
      <c r="J453" s="60">
        <v>43795.850694444445</v>
      </c>
      <c r="K453" s="45">
        <f t="shared" si="5"/>
        <v>1.7361111109494232E-2</v>
      </c>
      <c r="L453" s="61" t="s">
        <v>829</v>
      </c>
      <c r="M453" s="43" t="s">
        <v>830</v>
      </c>
      <c r="N453" s="29"/>
      <c r="O453" s="29"/>
      <c r="P453" s="11"/>
      <c r="Q453" s="1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>
      <c r="A454" s="12" t="s">
        <v>0</v>
      </c>
      <c r="B454" s="13" t="s">
        <v>7</v>
      </c>
      <c r="C454" s="14" t="str">
        <f t="shared" si="6"/>
        <v>✘</v>
      </c>
      <c r="D454" s="14" t="s">
        <v>22</v>
      </c>
      <c r="E454" s="47" t="s">
        <v>831</v>
      </c>
      <c r="F454" s="48" t="s">
        <v>359</v>
      </c>
      <c r="G454" s="48" t="s">
        <v>56</v>
      </c>
      <c r="H454" s="48" t="s">
        <v>118</v>
      </c>
      <c r="I454" s="51"/>
      <c r="J454" s="51"/>
      <c r="K454" s="17">
        <f t="shared" si="5"/>
        <v>0</v>
      </c>
      <c r="L454" s="103"/>
      <c r="M454" s="103"/>
      <c r="N454" s="29"/>
      <c r="O454" s="29"/>
      <c r="P454" s="11"/>
      <c r="Q454" s="1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>
      <c r="A455" s="12" t="s">
        <v>0</v>
      </c>
      <c r="B455" s="13" t="s">
        <v>7</v>
      </c>
      <c r="C455" s="14" t="str">
        <f t="shared" si="6"/>
        <v>✘</v>
      </c>
      <c r="D455" s="14" t="s">
        <v>22</v>
      </c>
      <c r="E455" s="47" t="s">
        <v>832</v>
      </c>
      <c r="F455" s="48" t="s">
        <v>347</v>
      </c>
      <c r="G455" s="16" t="s">
        <v>9</v>
      </c>
      <c r="H455" s="48" t="s">
        <v>833</v>
      </c>
      <c r="I455" s="51"/>
      <c r="J455" s="51"/>
      <c r="K455" s="17">
        <f t="shared" si="5"/>
        <v>0</v>
      </c>
      <c r="L455" s="103"/>
      <c r="M455" s="103"/>
      <c r="N455" s="29"/>
      <c r="O455" s="29"/>
      <c r="P455" s="11"/>
      <c r="Q455" s="1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>
      <c r="A456" s="12" t="s">
        <v>0</v>
      </c>
      <c r="B456" s="13" t="s">
        <v>7</v>
      </c>
      <c r="C456" s="14" t="str">
        <f t="shared" si="6"/>
        <v>✘</v>
      </c>
      <c r="D456" s="14" t="s">
        <v>22</v>
      </c>
      <c r="E456" s="47">
        <v>276</v>
      </c>
      <c r="F456" s="48" t="s">
        <v>420</v>
      </c>
      <c r="G456" s="16" t="s">
        <v>9</v>
      </c>
      <c r="H456" s="48" t="s">
        <v>834</v>
      </c>
      <c r="I456" s="51"/>
      <c r="J456" s="51"/>
      <c r="K456" s="17">
        <f t="shared" si="5"/>
        <v>0</v>
      </c>
      <c r="L456" s="103"/>
      <c r="M456" s="103"/>
      <c r="N456" s="29"/>
      <c r="O456" s="29"/>
      <c r="P456" s="11"/>
      <c r="Q456" s="1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>
      <c r="A457" s="12" t="s">
        <v>0</v>
      </c>
      <c r="B457" s="13" t="s">
        <v>7</v>
      </c>
      <c r="C457" s="14" t="str">
        <f t="shared" si="6"/>
        <v>✘</v>
      </c>
      <c r="D457" s="14" t="s">
        <v>22</v>
      </c>
      <c r="E457" s="47" t="s">
        <v>835</v>
      </c>
      <c r="F457" s="48" t="s">
        <v>765</v>
      </c>
      <c r="G457" s="16" t="s">
        <v>9</v>
      </c>
      <c r="H457" s="48" t="s">
        <v>825</v>
      </c>
      <c r="I457" s="51"/>
      <c r="J457" s="51"/>
      <c r="K457" s="17">
        <f t="shared" si="5"/>
        <v>0</v>
      </c>
      <c r="L457" s="103"/>
      <c r="M457" s="103"/>
      <c r="N457" s="29"/>
      <c r="O457" s="29"/>
      <c r="P457" s="11"/>
      <c r="Q457" s="1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>
      <c r="A458" s="12" t="s">
        <v>0</v>
      </c>
      <c r="B458" s="13" t="s">
        <v>7</v>
      </c>
      <c r="C458" s="14" t="str">
        <f t="shared" si="6"/>
        <v>✘</v>
      </c>
      <c r="D458" s="14" t="s">
        <v>22</v>
      </c>
      <c r="E458" s="47" t="s">
        <v>836</v>
      </c>
      <c r="F458" s="48" t="s">
        <v>782</v>
      </c>
      <c r="G458" s="16" t="s">
        <v>9</v>
      </c>
      <c r="H458" s="48" t="s">
        <v>816</v>
      </c>
      <c r="I458" s="51"/>
      <c r="J458" s="51"/>
      <c r="K458" s="17">
        <f t="shared" si="5"/>
        <v>0</v>
      </c>
      <c r="L458" s="103"/>
      <c r="M458" s="103"/>
      <c r="N458" s="29"/>
      <c r="O458" s="29"/>
      <c r="P458" s="11"/>
      <c r="Q458" s="1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>
      <c r="A459" s="12" t="s">
        <v>0</v>
      </c>
      <c r="B459" s="13" t="s">
        <v>7</v>
      </c>
      <c r="C459" s="14" t="str">
        <f t="shared" si="6"/>
        <v>✘</v>
      </c>
      <c r="D459" s="14" t="s">
        <v>22</v>
      </c>
      <c r="E459" s="47" t="s">
        <v>837</v>
      </c>
      <c r="F459" s="48" t="s">
        <v>387</v>
      </c>
      <c r="G459" s="48" t="s">
        <v>56</v>
      </c>
      <c r="H459" s="48" t="s">
        <v>420</v>
      </c>
      <c r="I459" s="51"/>
      <c r="J459" s="51"/>
      <c r="K459" s="17">
        <f t="shared" si="5"/>
        <v>0</v>
      </c>
      <c r="L459" s="103"/>
      <c r="M459" s="58"/>
      <c r="N459" s="29"/>
      <c r="O459" s="29"/>
      <c r="P459" s="11"/>
      <c r="Q459" s="1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>
      <c r="A460" s="12" t="s">
        <v>0</v>
      </c>
      <c r="B460" s="13" t="s">
        <v>7</v>
      </c>
      <c r="C460" s="14" t="str">
        <f t="shared" si="6"/>
        <v>✘</v>
      </c>
      <c r="D460" s="13" t="s">
        <v>7</v>
      </c>
      <c r="E460" s="47" t="s">
        <v>838</v>
      </c>
      <c r="F460" s="48" t="s">
        <v>387</v>
      </c>
      <c r="G460" s="16" t="s">
        <v>9</v>
      </c>
      <c r="H460" s="48" t="s">
        <v>420</v>
      </c>
      <c r="I460" s="51">
        <v>43734.717361111114</v>
      </c>
      <c r="J460" s="51">
        <v>43734.756249999999</v>
      </c>
      <c r="K460" s="17">
        <f t="shared" si="5"/>
        <v>3.8888888884685002E-2</v>
      </c>
      <c r="L460" s="18" t="s">
        <v>839</v>
      </c>
      <c r="M460" s="103"/>
      <c r="N460" s="29"/>
      <c r="O460" s="29"/>
      <c r="P460" s="11"/>
      <c r="Q460" s="1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>
      <c r="A461" s="12" t="s">
        <v>0</v>
      </c>
      <c r="B461" s="13" t="s">
        <v>7</v>
      </c>
      <c r="C461" s="14" t="str">
        <f t="shared" si="6"/>
        <v>✘</v>
      </c>
      <c r="D461" s="14" t="s">
        <v>22</v>
      </c>
      <c r="E461" s="47" t="s">
        <v>840</v>
      </c>
      <c r="F461" s="48" t="s">
        <v>454</v>
      </c>
      <c r="G461" s="48" t="s">
        <v>56</v>
      </c>
      <c r="H461" s="48" t="s">
        <v>267</v>
      </c>
      <c r="I461" s="51"/>
      <c r="J461" s="51"/>
      <c r="K461" s="17">
        <f t="shared" si="5"/>
        <v>0</v>
      </c>
      <c r="L461" s="103"/>
      <c r="M461" s="103"/>
      <c r="N461" s="29"/>
      <c r="O461" s="29"/>
      <c r="P461" s="11"/>
      <c r="Q461" s="1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>
      <c r="A462" s="12" t="s">
        <v>0</v>
      </c>
      <c r="B462" s="13" t="s">
        <v>7</v>
      </c>
      <c r="C462" s="14" t="str">
        <f t="shared" si="6"/>
        <v>✘</v>
      </c>
      <c r="D462" s="13" t="s">
        <v>7</v>
      </c>
      <c r="E462" s="47" t="s">
        <v>841</v>
      </c>
      <c r="F462" s="48" t="s">
        <v>754</v>
      </c>
      <c r="G462" s="16" t="s">
        <v>9</v>
      </c>
      <c r="H462" s="48" t="s">
        <v>267</v>
      </c>
      <c r="I462" s="51">
        <v>43820.347222222219</v>
      </c>
      <c r="J462" s="51">
        <v>43820.4</v>
      </c>
      <c r="K462" s="17">
        <f t="shared" si="5"/>
        <v>5.2777777782466728E-2</v>
      </c>
      <c r="L462" s="18" t="s">
        <v>842</v>
      </c>
      <c r="M462" s="103"/>
      <c r="N462" s="29"/>
      <c r="O462" s="29"/>
      <c r="P462" s="11"/>
      <c r="Q462" s="1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>
      <c r="A463" s="12" t="s">
        <v>0</v>
      </c>
      <c r="B463" s="13" t="s">
        <v>7</v>
      </c>
      <c r="C463" s="14" t="str">
        <f t="shared" si="6"/>
        <v>✘</v>
      </c>
      <c r="D463" s="14" t="s">
        <v>22</v>
      </c>
      <c r="E463" s="47" t="s">
        <v>843</v>
      </c>
      <c r="F463" s="48" t="s">
        <v>754</v>
      </c>
      <c r="G463" s="16" t="s">
        <v>9</v>
      </c>
      <c r="H463" s="48" t="s">
        <v>267</v>
      </c>
      <c r="I463" s="51"/>
      <c r="J463" s="51"/>
      <c r="K463" s="17">
        <f t="shared" si="5"/>
        <v>0</v>
      </c>
      <c r="L463" s="103"/>
      <c r="M463" s="103"/>
      <c r="N463" s="29"/>
      <c r="O463" s="29"/>
      <c r="P463" s="11"/>
      <c r="Q463" s="1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>
      <c r="A464" s="12" t="s">
        <v>0</v>
      </c>
      <c r="B464" s="13" t="s">
        <v>7</v>
      </c>
      <c r="C464" s="14" t="str">
        <f t="shared" si="6"/>
        <v>✘</v>
      </c>
      <c r="D464" s="14" t="s">
        <v>22</v>
      </c>
      <c r="E464" s="47" t="s">
        <v>844</v>
      </c>
      <c r="F464" s="48" t="s">
        <v>792</v>
      </c>
      <c r="G464" s="16" t="s">
        <v>9</v>
      </c>
      <c r="H464" s="48" t="s">
        <v>267</v>
      </c>
      <c r="I464" s="51"/>
      <c r="J464" s="51"/>
      <c r="K464" s="17">
        <f t="shared" si="5"/>
        <v>0</v>
      </c>
      <c r="L464" s="103"/>
      <c r="M464" s="103"/>
      <c r="N464" s="29"/>
      <c r="O464" s="29"/>
      <c r="P464" s="11"/>
      <c r="Q464" s="1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>
      <c r="A465" s="12" t="s">
        <v>0</v>
      </c>
      <c r="B465" s="13" t="s">
        <v>7</v>
      </c>
      <c r="C465" s="14" t="str">
        <f t="shared" si="6"/>
        <v>✘</v>
      </c>
      <c r="D465" s="14" t="s">
        <v>22</v>
      </c>
      <c r="E465" s="47" t="s">
        <v>845</v>
      </c>
      <c r="F465" s="48" t="s">
        <v>792</v>
      </c>
      <c r="G465" s="48" t="s">
        <v>56</v>
      </c>
      <c r="H465" s="48" t="s">
        <v>203</v>
      </c>
      <c r="I465" s="51"/>
      <c r="J465" s="51"/>
      <c r="K465" s="17">
        <f t="shared" si="5"/>
        <v>0</v>
      </c>
      <c r="L465" s="103"/>
      <c r="M465" s="103"/>
      <c r="N465" s="29"/>
      <c r="O465" s="29"/>
      <c r="P465" s="11"/>
      <c r="Q465" s="1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>
      <c r="A466" s="12" t="s">
        <v>0</v>
      </c>
      <c r="B466" s="13" t="s">
        <v>7</v>
      </c>
      <c r="C466" s="14" t="str">
        <f t="shared" si="6"/>
        <v>✘</v>
      </c>
      <c r="D466" s="14" t="s">
        <v>22</v>
      </c>
      <c r="E466" s="47" t="s">
        <v>846</v>
      </c>
      <c r="F466" s="48" t="s">
        <v>792</v>
      </c>
      <c r="G466" s="48" t="s">
        <v>53</v>
      </c>
      <c r="H466" s="48" t="s">
        <v>450</v>
      </c>
      <c r="I466" s="51"/>
      <c r="J466" s="51"/>
      <c r="K466" s="17">
        <f t="shared" si="5"/>
        <v>0</v>
      </c>
      <c r="L466" s="103"/>
      <c r="M466" s="103"/>
      <c r="N466" s="29"/>
      <c r="O466" s="29"/>
      <c r="P466" s="11"/>
      <c r="Q466" s="1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>
      <c r="A467" s="12" t="s">
        <v>0</v>
      </c>
      <c r="B467" s="13" t="s">
        <v>7</v>
      </c>
      <c r="C467" s="14" t="str">
        <f t="shared" si="6"/>
        <v>✘</v>
      </c>
      <c r="D467" s="13" t="s">
        <v>7</v>
      </c>
      <c r="E467" s="47" t="s">
        <v>847</v>
      </c>
      <c r="F467" s="48" t="s">
        <v>825</v>
      </c>
      <c r="G467" s="48" t="s">
        <v>56</v>
      </c>
      <c r="H467" s="48" t="s">
        <v>203</v>
      </c>
      <c r="I467" s="51">
        <v>43799.3125</v>
      </c>
      <c r="J467" s="51">
        <v>43799.353472222225</v>
      </c>
      <c r="K467" s="17">
        <f t="shared" si="5"/>
        <v>4.0972222224809229E-2</v>
      </c>
      <c r="L467" s="18" t="s">
        <v>848</v>
      </c>
      <c r="M467" s="103"/>
      <c r="N467" s="29"/>
      <c r="O467" s="29"/>
      <c r="P467" s="11"/>
      <c r="Q467" s="1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>
      <c r="A468" s="12" t="s">
        <v>0</v>
      </c>
      <c r="B468" s="13" t="s">
        <v>7</v>
      </c>
      <c r="C468" s="14" t="str">
        <f t="shared" si="6"/>
        <v>✘</v>
      </c>
      <c r="D468" s="14" t="s">
        <v>22</v>
      </c>
      <c r="E468" s="47" t="s">
        <v>849</v>
      </c>
      <c r="F468" s="48" t="s">
        <v>420</v>
      </c>
      <c r="G468" s="16" t="s">
        <v>9</v>
      </c>
      <c r="H468" s="48" t="s">
        <v>203</v>
      </c>
      <c r="I468" s="51"/>
      <c r="J468" s="51"/>
      <c r="K468" s="17">
        <f t="shared" si="5"/>
        <v>0</v>
      </c>
      <c r="L468" s="103"/>
      <c r="M468" s="103"/>
      <c r="N468" s="29"/>
      <c r="O468" s="29"/>
      <c r="P468" s="11"/>
      <c r="Q468" s="1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>
      <c r="A469" s="12" t="s">
        <v>0</v>
      </c>
      <c r="B469" s="13" t="s">
        <v>7</v>
      </c>
      <c r="C469" s="14" t="str">
        <f t="shared" si="6"/>
        <v>✘</v>
      </c>
      <c r="D469" s="14" t="s">
        <v>22</v>
      </c>
      <c r="E469" s="47" t="s">
        <v>850</v>
      </c>
      <c r="F469" s="48" t="s">
        <v>792</v>
      </c>
      <c r="G469" s="48" t="s">
        <v>56</v>
      </c>
      <c r="H469" s="48" t="s">
        <v>371</v>
      </c>
      <c r="I469" s="51"/>
      <c r="J469" s="51"/>
      <c r="K469" s="17">
        <f t="shared" si="5"/>
        <v>0</v>
      </c>
      <c r="L469" s="103"/>
      <c r="M469" s="103"/>
      <c r="N469" s="29"/>
      <c r="O469" s="29"/>
      <c r="P469" s="11"/>
      <c r="Q469" s="1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>
      <c r="A470" s="12" t="s">
        <v>0</v>
      </c>
      <c r="B470" s="13" t="s">
        <v>7</v>
      </c>
      <c r="C470" s="14" t="str">
        <f t="shared" si="6"/>
        <v>✘</v>
      </c>
      <c r="D470" s="13" t="s">
        <v>7</v>
      </c>
      <c r="E470" s="47" t="s">
        <v>851</v>
      </c>
      <c r="F470" s="48" t="s">
        <v>394</v>
      </c>
      <c r="G470" s="48" t="s">
        <v>9</v>
      </c>
      <c r="H470" s="48" t="s">
        <v>255</v>
      </c>
      <c r="I470" s="51">
        <v>43925.4375</v>
      </c>
      <c r="J470" s="51">
        <v>43925.473611111112</v>
      </c>
      <c r="K470" s="17">
        <f t="shared" si="5"/>
        <v>3.6111111112404615E-2</v>
      </c>
      <c r="L470" s="18" t="s">
        <v>852</v>
      </c>
      <c r="M470" s="103"/>
      <c r="N470" s="29"/>
      <c r="O470" s="29"/>
      <c r="P470" s="11"/>
      <c r="Q470" s="1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>
      <c r="A471" s="12" t="s">
        <v>0</v>
      </c>
      <c r="B471" s="13" t="s">
        <v>7</v>
      </c>
      <c r="C471" s="14" t="str">
        <f t="shared" si="6"/>
        <v>✘</v>
      </c>
      <c r="D471" s="14" t="s">
        <v>22</v>
      </c>
      <c r="E471" s="47" t="s">
        <v>853</v>
      </c>
      <c r="F471" s="48" t="s">
        <v>420</v>
      </c>
      <c r="G471" s="16" t="s">
        <v>9</v>
      </c>
      <c r="H471" s="48" t="s">
        <v>371</v>
      </c>
      <c r="I471" s="51"/>
      <c r="J471" s="51"/>
      <c r="K471" s="17">
        <f t="shared" si="5"/>
        <v>0</v>
      </c>
      <c r="L471" s="103"/>
      <c r="M471" s="103"/>
      <c r="N471" s="29"/>
      <c r="O471" s="29"/>
      <c r="P471" s="11"/>
      <c r="Q471" s="1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>
      <c r="A472" s="12" t="s">
        <v>0</v>
      </c>
      <c r="B472" s="13" t="s">
        <v>7</v>
      </c>
      <c r="C472" s="14" t="str">
        <f t="shared" si="6"/>
        <v>✘</v>
      </c>
      <c r="D472" s="14" t="s">
        <v>22</v>
      </c>
      <c r="E472" s="47" t="s">
        <v>854</v>
      </c>
      <c r="F472" s="48" t="s">
        <v>462</v>
      </c>
      <c r="G472" s="16" t="s">
        <v>9</v>
      </c>
      <c r="H472" s="48" t="s">
        <v>108</v>
      </c>
      <c r="I472" s="51"/>
      <c r="J472" s="51"/>
      <c r="K472" s="17">
        <f t="shared" si="5"/>
        <v>0</v>
      </c>
      <c r="L472" s="103"/>
      <c r="M472" s="103"/>
      <c r="N472" s="29"/>
      <c r="O472" s="29"/>
      <c r="P472" s="11"/>
      <c r="Q472" s="1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>
      <c r="A473" s="12" t="s">
        <v>0</v>
      </c>
      <c r="B473" s="13" t="s">
        <v>7</v>
      </c>
      <c r="C473" s="14" t="str">
        <f t="shared" si="6"/>
        <v>✘</v>
      </c>
      <c r="D473" s="13" t="s">
        <v>7</v>
      </c>
      <c r="E473" s="47" t="s">
        <v>855</v>
      </c>
      <c r="F473" s="48" t="s">
        <v>313</v>
      </c>
      <c r="G473" s="16" t="s">
        <v>9</v>
      </c>
      <c r="H473" s="48" t="s">
        <v>100</v>
      </c>
      <c r="I473" s="51">
        <v>44009.381249999999</v>
      </c>
      <c r="J473" s="51">
        <v>44009.425000000003</v>
      </c>
      <c r="K473" s="17">
        <f t="shared" si="5"/>
        <v>4.3750000004365575E-2</v>
      </c>
      <c r="L473" s="103" t="s">
        <v>97</v>
      </c>
      <c r="M473" s="103"/>
      <c r="N473" s="29"/>
      <c r="O473" s="29"/>
      <c r="P473" s="11"/>
      <c r="Q473" s="1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>
      <c r="A474" s="12" t="s">
        <v>0</v>
      </c>
      <c r="B474" s="13" t="s">
        <v>7</v>
      </c>
      <c r="C474" s="14" t="str">
        <f t="shared" si="6"/>
        <v>✘</v>
      </c>
      <c r="D474" s="13" t="s">
        <v>17</v>
      </c>
      <c r="E474" s="47" t="s">
        <v>856</v>
      </c>
      <c r="F474" s="48" t="s">
        <v>234</v>
      </c>
      <c r="G474" s="48" t="s">
        <v>56</v>
      </c>
      <c r="H474" s="48" t="s">
        <v>108</v>
      </c>
      <c r="I474" s="51">
        <v>43792.415972222225</v>
      </c>
      <c r="J474" s="51">
        <v>43792.459027777775</v>
      </c>
      <c r="K474" s="17">
        <f t="shared" si="5"/>
        <v>4.3055555550381541E-2</v>
      </c>
      <c r="L474" s="18" t="s">
        <v>857</v>
      </c>
      <c r="M474" s="103" t="s">
        <v>858</v>
      </c>
      <c r="N474" s="29"/>
      <c r="O474" s="29"/>
      <c r="P474" s="11"/>
      <c r="Q474" s="1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>
      <c r="A475" s="12" t="s">
        <v>0</v>
      </c>
      <c r="B475" s="13" t="s">
        <v>7</v>
      </c>
      <c r="C475" s="14" t="str">
        <f t="shared" si="6"/>
        <v>✘</v>
      </c>
      <c r="D475" s="13" t="s">
        <v>7</v>
      </c>
      <c r="E475" s="47" t="s">
        <v>859</v>
      </c>
      <c r="F475" s="48" t="s">
        <v>468</v>
      </c>
      <c r="G475" s="16" t="s">
        <v>9</v>
      </c>
      <c r="H475" s="48" t="s">
        <v>463</v>
      </c>
      <c r="I475" s="51">
        <v>43854.819444444445</v>
      </c>
      <c r="J475" s="51">
        <v>43854.838194444441</v>
      </c>
      <c r="K475" s="17">
        <f t="shared" si="5"/>
        <v>1.8749999995634425E-2</v>
      </c>
      <c r="L475" s="18" t="s">
        <v>860</v>
      </c>
      <c r="M475" s="103"/>
      <c r="N475" s="29"/>
      <c r="O475" s="29"/>
      <c r="P475" s="11"/>
      <c r="Q475" s="1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>
      <c r="A476" s="12" t="s">
        <v>0</v>
      </c>
      <c r="B476" s="13" t="s">
        <v>7</v>
      </c>
      <c r="C476" s="14" t="str">
        <f t="shared" si="6"/>
        <v>✘</v>
      </c>
      <c r="D476" s="14" t="s">
        <v>22</v>
      </c>
      <c r="E476" s="47" t="s">
        <v>861</v>
      </c>
      <c r="F476" s="48" t="s">
        <v>285</v>
      </c>
      <c r="G476" s="48" t="s">
        <v>56</v>
      </c>
      <c r="H476" s="48" t="s">
        <v>108</v>
      </c>
      <c r="I476" s="51"/>
      <c r="J476" s="51"/>
      <c r="K476" s="17">
        <f t="shared" si="5"/>
        <v>0</v>
      </c>
      <c r="L476" s="103"/>
      <c r="M476" s="103"/>
      <c r="N476" s="29"/>
      <c r="O476" s="29"/>
      <c r="P476" s="11"/>
      <c r="Q476" s="1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>
      <c r="A477" s="12" t="s">
        <v>0</v>
      </c>
      <c r="B477" s="13" t="s">
        <v>7</v>
      </c>
      <c r="C477" s="14" t="str">
        <f t="shared" si="6"/>
        <v>✘</v>
      </c>
      <c r="D477" s="13" t="s">
        <v>7</v>
      </c>
      <c r="E477" s="47">
        <v>282</v>
      </c>
      <c r="F477" s="48" t="s">
        <v>311</v>
      </c>
      <c r="G477" s="48" t="s">
        <v>53</v>
      </c>
      <c r="H477" s="48" t="s">
        <v>505</v>
      </c>
      <c r="I477" s="51">
        <v>44002.400694444441</v>
      </c>
      <c r="J477" s="51">
        <v>44002.413888888892</v>
      </c>
      <c r="K477" s="17">
        <f t="shared" si="5"/>
        <v>1.319444445107365E-2</v>
      </c>
      <c r="L477" s="103" t="s">
        <v>97</v>
      </c>
      <c r="M477" s="103" t="s">
        <v>862</v>
      </c>
      <c r="N477" s="29"/>
      <c r="O477" s="29"/>
      <c r="P477" s="11"/>
      <c r="Q477" s="1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>
      <c r="A478" s="12" t="s">
        <v>0</v>
      </c>
      <c r="B478" s="13" t="s">
        <v>7</v>
      </c>
      <c r="C478" s="14" t="str">
        <f t="shared" si="6"/>
        <v>✘</v>
      </c>
      <c r="D478" s="14" t="s">
        <v>22</v>
      </c>
      <c r="E478" s="47">
        <v>283</v>
      </c>
      <c r="F478" s="48" t="s">
        <v>311</v>
      </c>
      <c r="G478" s="48" t="s">
        <v>53</v>
      </c>
      <c r="H478" s="48" t="s">
        <v>473</v>
      </c>
      <c r="I478" s="51"/>
      <c r="J478" s="51"/>
      <c r="K478" s="17">
        <f t="shared" si="5"/>
        <v>0</v>
      </c>
      <c r="L478" s="103"/>
      <c r="M478" s="103"/>
      <c r="N478" s="29"/>
      <c r="O478" s="29"/>
      <c r="P478" s="11"/>
      <c r="Q478" s="1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>
      <c r="A479" s="12" t="s">
        <v>0</v>
      </c>
      <c r="B479" s="13" t="s">
        <v>7</v>
      </c>
      <c r="C479" s="14" t="str">
        <f t="shared" si="6"/>
        <v>✘</v>
      </c>
      <c r="D479" s="14" t="s">
        <v>22</v>
      </c>
      <c r="E479" s="47">
        <v>284</v>
      </c>
      <c r="F479" s="48" t="s">
        <v>311</v>
      </c>
      <c r="G479" s="48" t="s">
        <v>53</v>
      </c>
      <c r="H479" s="48" t="s">
        <v>481</v>
      </c>
      <c r="I479" s="51"/>
      <c r="J479" s="51"/>
      <c r="K479" s="17">
        <f t="shared" si="5"/>
        <v>0</v>
      </c>
      <c r="L479" s="103"/>
      <c r="M479" s="103"/>
      <c r="N479" s="29"/>
      <c r="O479" s="29"/>
      <c r="P479" s="11"/>
      <c r="Q479" s="1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>
      <c r="A480" s="12" t="s">
        <v>0</v>
      </c>
      <c r="B480" s="13" t="s">
        <v>7</v>
      </c>
      <c r="C480" s="14" t="str">
        <f t="shared" si="6"/>
        <v>✘</v>
      </c>
      <c r="D480" s="13" t="s">
        <v>7</v>
      </c>
      <c r="E480" s="47" t="s">
        <v>863</v>
      </c>
      <c r="F480" s="48" t="s">
        <v>509</v>
      </c>
      <c r="G480" s="16" t="s">
        <v>9</v>
      </c>
      <c r="H480" s="48" t="s">
        <v>124</v>
      </c>
      <c r="I480" s="51">
        <v>43939.875</v>
      </c>
      <c r="J480" s="51">
        <v>43939.913194444445</v>
      </c>
      <c r="K480" s="17">
        <f t="shared" si="5"/>
        <v>3.8194444445252884E-2</v>
      </c>
      <c r="L480" s="18" t="s">
        <v>864</v>
      </c>
      <c r="M480" s="103"/>
      <c r="N480" s="29"/>
      <c r="O480" s="29"/>
      <c r="P480" s="11"/>
      <c r="Q480" s="1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>
      <c r="A481" s="12" t="s">
        <v>0</v>
      </c>
      <c r="B481" s="13" t="s">
        <v>7</v>
      </c>
      <c r="C481" s="14" t="str">
        <f t="shared" si="6"/>
        <v>✘</v>
      </c>
      <c r="D481" s="14" t="s">
        <v>22</v>
      </c>
      <c r="E481" s="47" t="s">
        <v>865</v>
      </c>
      <c r="F481" s="48" t="s">
        <v>503</v>
      </c>
      <c r="G481" s="48" t="s">
        <v>53</v>
      </c>
      <c r="H481" s="48" t="s">
        <v>111</v>
      </c>
      <c r="I481" s="51"/>
      <c r="J481" s="51"/>
      <c r="K481" s="17">
        <f t="shared" si="5"/>
        <v>0</v>
      </c>
      <c r="L481" s="103"/>
      <c r="M481" s="103"/>
      <c r="N481" s="29"/>
      <c r="O481" s="29"/>
      <c r="P481" s="11"/>
      <c r="Q481" s="1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>
      <c r="A482" s="12" t="s">
        <v>0</v>
      </c>
      <c r="B482" s="13" t="s">
        <v>7</v>
      </c>
      <c r="C482" s="14" t="str">
        <f t="shared" si="6"/>
        <v>✘</v>
      </c>
      <c r="D482" s="14" t="s">
        <v>22</v>
      </c>
      <c r="E482" s="47" t="s">
        <v>866</v>
      </c>
      <c r="F482" s="48" t="s">
        <v>473</v>
      </c>
      <c r="G482" s="48" t="s">
        <v>56</v>
      </c>
      <c r="H482" s="48" t="s">
        <v>28</v>
      </c>
      <c r="I482" s="51"/>
      <c r="J482" s="51"/>
      <c r="K482" s="17">
        <f t="shared" si="5"/>
        <v>0</v>
      </c>
      <c r="L482" s="103"/>
      <c r="M482" s="103"/>
      <c r="N482" s="29"/>
      <c r="O482" s="29"/>
      <c r="P482" s="11"/>
      <c r="Q482" s="1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>
      <c r="A483" s="12" t="s">
        <v>0</v>
      </c>
      <c r="B483" s="13" t="s">
        <v>7</v>
      </c>
      <c r="C483" s="14" t="str">
        <f t="shared" si="6"/>
        <v>✘</v>
      </c>
      <c r="D483" s="13" t="s">
        <v>7</v>
      </c>
      <c r="E483" s="47" t="s">
        <v>867</v>
      </c>
      <c r="F483" s="48" t="s">
        <v>298</v>
      </c>
      <c r="G483" s="48" t="s">
        <v>53</v>
      </c>
      <c r="H483" s="48" t="s">
        <v>631</v>
      </c>
      <c r="I483" s="51">
        <v>43792.64166666667</v>
      </c>
      <c r="J483" s="51">
        <v>43792.694444444445</v>
      </c>
      <c r="K483" s="17">
        <f t="shared" si="5"/>
        <v>5.2777777775190771E-2</v>
      </c>
      <c r="L483" s="18" t="s">
        <v>868</v>
      </c>
      <c r="M483" s="103" t="s">
        <v>869</v>
      </c>
      <c r="N483" s="29"/>
      <c r="O483" s="29"/>
      <c r="P483" s="11"/>
      <c r="Q483" s="1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>
      <c r="A484" s="41" t="s">
        <v>0</v>
      </c>
      <c r="B484" s="59" t="s">
        <v>7</v>
      </c>
      <c r="C484" s="41" t="str">
        <f t="shared" si="6"/>
        <v>✘</v>
      </c>
      <c r="D484" s="43" t="s">
        <v>22</v>
      </c>
      <c r="E484" s="44" t="s">
        <v>870</v>
      </c>
      <c r="F484" s="46" t="s">
        <v>120</v>
      </c>
      <c r="G484" s="46" t="s">
        <v>56</v>
      </c>
      <c r="H484" s="46" t="s">
        <v>500</v>
      </c>
      <c r="I484" s="60"/>
      <c r="J484" s="60"/>
      <c r="K484" s="45">
        <f t="shared" si="5"/>
        <v>0</v>
      </c>
      <c r="L484" s="46"/>
      <c r="M484" s="46"/>
      <c r="N484" s="62"/>
      <c r="O484" s="62"/>
      <c r="P484" s="63"/>
      <c r="Q484" s="63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</row>
    <row r="485" spans="1:30">
      <c r="A485" s="12" t="s">
        <v>0</v>
      </c>
      <c r="B485" s="13" t="s">
        <v>7</v>
      </c>
      <c r="C485" s="14" t="str">
        <f t="shared" si="6"/>
        <v>✘</v>
      </c>
      <c r="D485" s="14" t="s">
        <v>22</v>
      </c>
      <c r="E485" s="47" t="s">
        <v>871</v>
      </c>
      <c r="F485" s="48" t="s">
        <v>302</v>
      </c>
      <c r="G485" s="48" t="s">
        <v>53</v>
      </c>
      <c r="H485" s="48" t="s">
        <v>872</v>
      </c>
      <c r="I485" s="51"/>
      <c r="J485" s="51"/>
      <c r="K485" s="17">
        <f t="shared" si="5"/>
        <v>0</v>
      </c>
      <c r="L485" s="103"/>
      <c r="M485" s="103"/>
      <c r="N485" s="29"/>
      <c r="O485" s="29"/>
      <c r="P485" s="11"/>
      <c r="Q485" s="1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>
      <c r="A486" s="12" t="s">
        <v>0</v>
      </c>
      <c r="B486" s="13" t="s">
        <v>7</v>
      </c>
      <c r="C486" s="14" t="str">
        <f t="shared" si="6"/>
        <v>✘</v>
      </c>
      <c r="D486" s="13" t="s">
        <v>7</v>
      </c>
      <c r="E486" s="47">
        <v>288</v>
      </c>
      <c r="F486" s="48" t="s">
        <v>302</v>
      </c>
      <c r="G486" s="48" t="s">
        <v>53</v>
      </c>
      <c r="H486" s="48" t="s">
        <v>311</v>
      </c>
      <c r="I486" s="65">
        <v>43967.618055555555</v>
      </c>
      <c r="J486" s="65">
        <v>43967.638194444444</v>
      </c>
      <c r="K486" s="17">
        <f t="shared" si="5"/>
        <v>2.0138888889050577E-2</v>
      </c>
      <c r="L486" s="18" t="s">
        <v>873</v>
      </c>
      <c r="M486" s="103"/>
      <c r="N486" s="29"/>
      <c r="O486" s="29"/>
      <c r="P486" s="11"/>
      <c r="Q486" s="1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>
      <c r="A487" s="12" t="s">
        <v>0</v>
      </c>
      <c r="B487" s="13" t="s">
        <v>7</v>
      </c>
      <c r="C487" s="14" t="str">
        <f t="shared" si="6"/>
        <v>✘</v>
      </c>
      <c r="D487" s="14" t="s">
        <v>22</v>
      </c>
      <c r="E487" s="47" t="s">
        <v>874</v>
      </c>
      <c r="F487" s="48" t="s">
        <v>302</v>
      </c>
      <c r="G487" s="48" t="s">
        <v>53</v>
      </c>
      <c r="H487" s="48" t="s">
        <v>311</v>
      </c>
      <c r="I487" s="51"/>
      <c r="J487" s="51"/>
      <c r="K487" s="17">
        <f t="shared" si="5"/>
        <v>0</v>
      </c>
      <c r="L487" s="103"/>
      <c r="M487" s="103"/>
      <c r="N487" s="29"/>
      <c r="O487" s="29"/>
      <c r="P487" s="11"/>
      <c r="Q487" s="1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>
      <c r="A488" s="12" t="s">
        <v>0</v>
      </c>
      <c r="B488" s="13" t="s">
        <v>7</v>
      </c>
      <c r="C488" s="14" t="str">
        <f t="shared" si="6"/>
        <v>✘</v>
      </c>
      <c r="D488" s="14" t="s">
        <v>22</v>
      </c>
      <c r="E488" s="47" t="s">
        <v>875</v>
      </c>
      <c r="F488" s="48" t="s">
        <v>302</v>
      </c>
      <c r="G488" s="48" t="s">
        <v>56</v>
      </c>
      <c r="H488" s="48" t="s">
        <v>308</v>
      </c>
      <c r="I488" s="51"/>
      <c r="J488" s="51"/>
      <c r="K488" s="17">
        <f t="shared" si="5"/>
        <v>0</v>
      </c>
      <c r="L488" s="103"/>
      <c r="M488" s="103"/>
      <c r="N488" s="29"/>
      <c r="O488" s="29"/>
      <c r="P488" s="11"/>
      <c r="Q488" s="1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>
      <c r="A489" s="12" t="s">
        <v>0</v>
      </c>
      <c r="B489" s="13" t="s">
        <v>7</v>
      </c>
      <c r="C489" s="14" t="str">
        <f t="shared" si="6"/>
        <v>✘</v>
      </c>
      <c r="D489" s="14" t="s">
        <v>22</v>
      </c>
      <c r="E489" s="47" t="s">
        <v>876</v>
      </c>
      <c r="F489" s="48" t="s">
        <v>302</v>
      </c>
      <c r="G489" s="48" t="s">
        <v>56</v>
      </c>
      <c r="H489" s="48" t="s">
        <v>295</v>
      </c>
      <c r="I489" s="51"/>
      <c r="J489" s="51"/>
      <c r="K489" s="17">
        <f t="shared" si="5"/>
        <v>0</v>
      </c>
      <c r="L489" s="103"/>
      <c r="M489" s="103"/>
      <c r="N489" s="29"/>
      <c r="O489" s="29"/>
      <c r="P489" s="11"/>
      <c r="Q489" s="1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>
      <c r="A490" s="12" t="s">
        <v>0</v>
      </c>
      <c r="B490" s="13" t="s">
        <v>7</v>
      </c>
      <c r="C490" s="14" t="str">
        <f t="shared" si="6"/>
        <v>✘</v>
      </c>
      <c r="D490" s="14" t="s">
        <v>22</v>
      </c>
      <c r="E490" s="47" t="s">
        <v>877</v>
      </c>
      <c r="F490" s="48" t="s">
        <v>518</v>
      </c>
      <c r="G490" s="48" t="s">
        <v>53</v>
      </c>
      <c r="H490" s="48" t="s">
        <v>492</v>
      </c>
      <c r="I490" s="51"/>
      <c r="J490" s="51"/>
      <c r="K490" s="17">
        <f t="shared" si="5"/>
        <v>0</v>
      </c>
      <c r="L490" s="103"/>
      <c r="M490" s="103"/>
      <c r="N490" s="29"/>
      <c r="O490" s="29"/>
      <c r="P490" s="11"/>
      <c r="Q490" s="1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>
      <c r="A491" s="12" t="s">
        <v>0</v>
      </c>
      <c r="B491" s="13" t="s">
        <v>7</v>
      </c>
      <c r="C491" s="14" t="str">
        <f t="shared" si="6"/>
        <v>✘</v>
      </c>
      <c r="D491" s="14" t="s">
        <v>22</v>
      </c>
      <c r="E491" s="47" t="s">
        <v>878</v>
      </c>
      <c r="F491" s="48" t="s">
        <v>564</v>
      </c>
      <c r="G491" s="48" t="s">
        <v>56</v>
      </c>
      <c r="H491" s="48" t="s">
        <v>311</v>
      </c>
      <c r="I491" s="51"/>
      <c r="J491" s="51"/>
      <c r="K491" s="17">
        <f t="shared" si="5"/>
        <v>0</v>
      </c>
      <c r="L491" s="103"/>
      <c r="M491" s="103"/>
      <c r="N491" s="29"/>
      <c r="O491" s="29"/>
      <c r="P491" s="11"/>
      <c r="Q491" s="1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>
      <c r="A492" s="12" t="s">
        <v>0</v>
      </c>
      <c r="B492" s="13" t="s">
        <v>7</v>
      </c>
      <c r="C492" s="14" t="str">
        <f t="shared" si="6"/>
        <v>✘</v>
      </c>
      <c r="D492" s="13" t="s">
        <v>7</v>
      </c>
      <c r="E492" s="47">
        <v>290</v>
      </c>
      <c r="F492" s="48" t="s">
        <v>181</v>
      </c>
      <c r="G492" s="16" t="s">
        <v>9</v>
      </c>
      <c r="H492" s="48" t="s">
        <v>551</v>
      </c>
      <c r="I492" s="51">
        <v>43848.854166666664</v>
      </c>
      <c r="J492" s="51">
        <v>43848.899305555555</v>
      </c>
      <c r="K492" s="17">
        <f t="shared" ref="K492:K738" si="7">$J492-$I492</f>
        <v>4.5138888890505768E-2</v>
      </c>
      <c r="L492" s="18" t="s">
        <v>879</v>
      </c>
      <c r="M492" s="103"/>
      <c r="N492" s="29"/>
      <c r="O492" s="29"/>
      <c r="P492" s="11"/>
      <c r="Q492" s="1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>
      <c r="A493" s="12" t="s">
        <v>0</v>
      </c>
      <c r="B493" s="13" t="s">
        <v>7</v>
      </c>
      <c r="C493" s="14" t="str">
        <f t="shared" si="6"/>
        <v>✘</v>
      </c>
      <c r="D493" s="13" t="s">
        <v>7</v>
      </c>
      <c r="E493" s="47" t="s">
        <v>880</v>
      </c>
      <c r="F493" s="48" t="s">
        <v>181</v>
      </c>
      <c r="G493" s="16" t="s">
        <v>9</v>
      </c>
      <c r="H493" s="48" t="s">
        <v>551</v>
      </c>
      <c r="I493" s="51">
        <v>43848.770833333336</v>
      </c>
      <c r="J493" s="51">
        <v>43848.852083333331</v>
      </c>
      <c r="K493" s="17">
        <f t="shared" si="7"/>
        <v>8.1249999995634425E-2</v>
      </c>
      <c r="L493" s="18" t="s">
        <v>881</v>
      </c>
      <c r="M493" s="103"/>
      <c r="N493" s="29"/>
      <c r="O493" s="29"/>
      <c r="P493" s="11"/>
      <c r="Q493" s="1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>
      <c r="A494" s="12" t="s">
        <v>0</v>
      </c>
      <c r="B494" s="13" t="s">
        <v>7</v>
      </c>
      <c r="C494" s="14" t="str">
        <f t="shared" si="6"/>
        <v>✘</v>
      </c>
      <c r="D494" s="14" t="s">
        <v>22</v>
      </c>
      <c r="E494" s="47" t="s">
        <v>882</v>
      </c>
      <c r="F494" s="48" t="s">
        <v>883</v>
      </c>
      <c r="G494" s="48" t="s">
        <v>56</v>
      </c>
      <c r="H494" s="48" t="s">
        <v>181</v>
      </c>
      <c r="I494" s="51"/>
      <c r="J494" s="51"/>
      <c r="K494" s="17">
        <f t="shared" si="7"/>
        <v>0</v>
      </c>
      <c r="L494" s="103"/>
      <c r="M494" s="103"/>
      <c r="N494" s="29"/>
      <c r="O494" s="29"/>
      <c r="P494" s="11"/>
      <c r="Q494" s="1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>
      <c r="A495" s="12" t="s">
        <v>0</v>
      </c>
      <c r="B495" s="13" t="s">
        <v>7</v>
      </c>
      <c r="C495" s="14" t="str">
        <f t="shared" si="6"/>
        <v>✘</v>
      </c>
      <c r="D495" s="14" t="s">
        <v>22</v>
      </c>
      <c r="E495" s="47" t="s">
        <v>884</v>
      </c>
      <c r="F495" s="48" t="s">
        <v>181</v>
      </c>
      <c r="G495" s="16" t="s">
        <v>9</v>
      </c>
      <c r="H495" s="48" t="s">
        <v>574</v>
      </c>
      <c r="I495" s="51"/>
      <c r="J495" s="51"/>
      <c r="K495" s="17">
        <f t="shared" si="7"/>
        <v>0</v>
      </c>
      <c r="L495" s="103"/>
      <c r="M495" s="103"/>
      <c r="N495" s="29"/>
      <c r="O495" s="29"/>
      <c r="P495" s="11"/>
      <c r="Q495" s="1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>
      <c r="A496" s="12" t="s">
        <v>0</v>
      </c>
      <c r="B496" s="13" t="s">
        <v>7</v>
      </c>
      <c r="C496" s="14" t="str">
        <f t="shared" si="6"/>
        <v>✘</v>
      </c>
      <c r="D496" s="14" t="s">
        <v>22</v>
      </c>
      <c r="E496" s="47" t="s">
        <v>885</v>
      </c>
      <c r="F496" s="48" t="s">
        <v>886</v>
      </c>
      <c r="G496" s="48" t="s">
        <v>56</v>
      </c>
      <c r="H496" s="48" t="s">
        <v>167</v>
      </c>
      <c r="I496" s="51"/>
      <c r="J496" s="51"/>
      <c r="K496" s="17">
        <f t="shared" si="7"/>
        <v>0</v>
      </c>
      <c r="L496" s="103"/>
      <c r="M496" s="103"/>
      <c r="N496" s="29"/>
      <c r="O496" s="29"/>
      <c r="P496" s="11"/>
      <c r="Q496" s="1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>
      <c r="A497" s="12" t="s">
        <v>0</v>
      </c>
      <c r="B497" s="13" t="s">
        <v>7</v>
      </c>
      <c r="C497" s="14" t="str">
        <f t="shared" si="6"/>
        <v>✘</v>
      </c>
      <c r="D497" s="14" t="s">
        <v>22</v>
      </c>
      <c r="E497" s="47" t="s">
        <v>887</v>
      </c>
      <c r="F497" s="48" t="s">
        <v>555</v>
      </c>
      <c r="G497" s="48" t="s">
        <v>56</v>
      </c>
      <c r="H497" s="48" t="s">
        <v>172</v>
      </c>
      <c r="I497" s="51"/>
      <c r="J497" s="51"/>
      <c r="K497" s="17">
        <f t="shared" si="7"/>
        <v>0</v>
      </c>
      <c r="L497" s="103"/>
      <c r="M497" s="103"/>
      <c r="N497" s="29"/>
      <c r="O497" s="29"/>
      <c r="P497" s="11"/>
      <c r="Q497" s="1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>
      <c r="A498" s="12" t="s">
        <v>0</v>
      </c>
      <c r="B498" s="13" t="s">
        <v>7</v>
      </c>
      <c r="C498" s="14" t="str">
        <f t="shared" si="6"/>
        <v>✘</v>
      </c>
      <c r="D498" s="14" t="s">
        <v>22</v>
      </c>
      <c r="E498" s="47" t="s">
        <v>888</v>
      </c>
      <c r="F498" s="48" t="s">
        <v>889</v>
      </c>
      <c r="G498" s="16" t="s">
        <v>9</v>
      </c>
      <c r="H498" s="48" t="s">
        <v>287</v>
      </c>
      <c r="I498" s="51"/>
      <c r="J498" s="51"/>
      <c r="K498" s="17">
        <f t="shared" si="7"/>
        <v>0</v>
      </c>
      <c r="L498" s="103"/>
      <c r="M498" s="103"/>
      <c r="N498" s="29"/>
      <c r="O498" s="29"/>
      <c r="P498" s="11"/>
      <c r="Q498" s="1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>
      <c r="A499" s="12" t="s">
        <v>0</v>
      </c>
      <c r="B499" s="13" t="s">
        <v>7</v>
      </c>
      <c r="C499" s="14" t="str">
        <f t="shared" si="6"/>
        <v>✘</v>
      </c>
      <c r="D499" s="14" t="s">
        <v>22</v>
      </c>
      <c r="E499" s="47" t="s">
        <v>890</v>
      </c>
      <c r="F499" s="48" t="s">
        <v>891</v>
      </c>
      <c r="G499" s="48" t="s">
        <v>53</v>
      </c>
      <c r="H499" s="48" t="s">
        <v>572</v>
      </c>
      <c r="I499" s="51"/>
      <c r="J499" s="51"/>
      <c r="K499" s="17">
        <f t="shared" si="7"/>
        <v>0</v>
      </c>
      <c r="L499" s="103"/>
      <c r="M499" s="103"/>
      <c r="N499" s="29"/>
      <c r="O499" s="29"/>
      <c r="P499" s="11"/>
      <c r="Q499" s="1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>
      <c r="A500" s="12" t="s">
        <v>0</v>
      </c>
      <c r="B500" s="13" t="s">
        <v>7</v>
      </c>
      <c r="C500" s="14" t="str">
        <f t="shared" si="6"/>
        <v>✘</v>
      </c>
      <c r="D500" s="13" t="s">
        <v>7</v>
      </c>
      <c r="E500" s="47" t="s">
        <v>892</v>
      </c>
      <c r="F500" s="48" t="s">
        <v>891</v>
      </c>
      <c r="G500" s="16" t="s">
        <v>9</v>
      </c>
      <c r="H500" s="48" t="s">
        <v>893</v>
      </c>
      <c r="I500" s="51">
        <v>43982.784722222219</v>
      </c>
      <c r="J500" s="51">
        <v>43982.822916666664</v>
      </c>
      <c r="K500" s="17">
        <f t="shared" si="7"/>
        <v>3.8194444445252884E-2</v>
      </c>
      <c r="L500" s="103" t="s">
        <v>97</v>
      </c>
      <c r="M500" s="103"/>
      <c r="N500" s="29"/>
      <c r="O500" s="29"/>
      <c r="P500" s="11"/>
      <c r="Q500" s="1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>
      <c r="A501" s="12" t="s">
        <v>0</v>
      </c>
      <c r="B501" s="13" t="s">
        <v>7</v>
      </c>
      <c r="C501" s="14" t="str">
        <f t="shared" ref="C501:C595" si="8">IF(ISNUMBER(SEARCH(" ", INDEX($A$2:$A$1054,0))),"✔","✘")</f>
        <v>✘</v>
      </c>
      <c r="D501" s="14" t="s">
        <v>22</v>
      </c>
      <c r="E501" s="47" t="s">
        <v>894</v>
      </c>
      <c r="F501" s="48" t="s">
        <v>891</v>
      </c>
      <c r="G501" s="16" t="s">
        <v>9</v>
      </c>
      <c r="H501" s="48" t="s">
        <v>100</v>
      </c>
      <c r="I501" s="51"/>
      <c r="J501" s="51"/>
      <c r="K501" s="17">
        <f t="shared" si="7"/>
        <v>0</v>
      </c>
      <c r="L501" s="103"/>
      <c r="M501" s="103"/>
      <c r="N501" s="29"/>
      <c r="O501" s="29"/>
      <c r="P501" s="11"/>
      <c r="Q501" s="1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>
      <c r="A502" s="12" t="s">
        <v>0</v>
      </c>
      <c r="B502" s="13" t="s">
        <v>7</v>
      </c>
      <c r="C502" s="14" t="str">
        <f t="shared" si="8"/>
        <v>✘</v>
      </c>
      <c r="D502" s="14" t="s">
        <v>22</v>
      </c>
      <c r="E502" s="47" t="s">
        <v>895</v>
      </c>
      <c r="F502" s="48" t="s">
        <v>896</v>
      </c>
      <c r="G502" s="16" t="s">
        <v>9</v>
      </c>
      <c r="H502" s="48" t="s">
        <v>554</v>
      </c>
      <c r="I502" s="51"/>
      <c r="J502" s="51"/>
      <c r="K502" s="17">
        <f t="shared" si="7"/>
        <v>0</v>
      </c>
      <c r="L502" s="103"/>
      <c r="M502" s="103"/>
      <c r="N502" s="29"/>
      <c r="O502" s="29"/>
      <c r="P502" s="11"/>
      <c r="Q502" s="1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>
      <c r="A503" s="12" t="s">
        <v>0</v>
      </c>
      <c r="B503" s="13" t="s">
        <v>7</v>
      </c>
      <c r="C503" s="14" t="str">
        <f t="shared" si="8"/>
        <v>✘</v>
      </c>
      <c r="D503" s="14" t="s">
        <v>22</v>
      </c>
      <c r="E503" s="47" t="s">
        <v>897</v>
      </c>
      <c r="F503" s="48" t="s">
        <v>891</v>
      </c>
      <c r="G503" s="48" t="s">
        <v>53</v>
      </c>
      <c r="H503" s="48" t="s">
        <v>167</v>
      </c>
      <c r="I503" s="51"/>
      <c r="J503" s="51"/>
      <c r="K503" s="17">
        <f t="shared" si="7"/>
        <v>0</v>
      </c>
      <c r="L503" s="103"/>
      <c r="M503" s="103"/>
      <c r="N503" s="29"/>
      <c r="O503" s="29"/>
      <c r="P503" s="11"/>
      <c r="Q503" s="1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>
      <c r="A504" s="12" t="s">
        <v>0</v>
      </c>
      <c r="B504" s="13" t="s">
        <v>7</v>
      </c>
      <c r="C504" s="14" t="str">
        <f t="shared" si="8"/>
        <v>✘</v>
      </c>
      <c r="D504" s="14" t="s">
        <v>22</v>
      </c>
      <c r="E504" s="47">
        <v>297</v>
      </c>
      <c r="F504" s="48" t="s">
        <v>571</v>
      </c>
      <c r="G504" s="16" t="s">
        <v>9</v>
      </c>
      <c r="H504" s="48" t="s">
        <v>42</v>
      </c>
      <c r="I504" s="51"/>
      <c r="J504" s="51"/>
      <c r="K504" s="17">
        <f t="shared" si="7"/>
        <v>0</v>
      </c>
      <c r="L504" s="103"/>
      <c r="M504" s="103"/>
      <c r="N504" s="29"/>
      <c r="O504" s="29"/>
      <c r="P504" s="11"/>
      <c r="Q504" s="1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>
      <c r="A505" s="12" t="s">
        <v>0</v>
      </c>
      <c r="B505" s="13" t="s">
        <v>7</v>
      </c>
      <c r="C505" s="14" t="str">
        <f t="shared" si="8"/>
        <v>✘</v>
      </c>
      <c r="D505" s="14" t="s">
        <v>22</v>
      </c>
      <c r="E505" s="47" t="s">
        <v>898</v>
      </c>
      <c r="F505" s="48" t="s">
        <v>571</v>
      </c>
      <c r="G505" s="48" t="s">
        <v>56</v>
      </c>
      <c r="H505" s="48" t="s">
        <v>42</v>
      </c>
      <c r="I505" s="51"/>
      <c r="J505" s="51"/>
      <c r="K505" s="17">
        <f t="shared" si="7"/>
        <v>0</v>
      </c>
      <c r="L505" s="103"/>
      <c r="M505" s="103"/>
      <c r="N505" s="29"/>
      <c r="O505" s="29"/>
      <c r="P505" s="11"/>
      <c r="Q505" s="1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>
      <c r="A506" s="12" t="s">
        <v>0</v>
      </c>
      <c r="B506" s="13" t="s">
        <v>7</v>
      </c>
      <c r="C506" s="14" t="str">
        <f t="shared" si="8"/>
        <v>✘</v>
      </c>
      <c r="D506" s="14" t="s">
        <v>22</v>
      </c>
      <c r="E506" s="47" t="s">
        <v>899</v>
      </c>
      <c r="F506" s="48" t="s">
        <v>554</v>
      </c>
      <c r="G506" s="48" t="s">
        <v>53</v>
      </c>
      <c r="H506" s="48" t="s">
        <v>883</v>
      </c>
      <c r="I506" s="51"/>
      <c r="J506" s="51"/>
      <c r="K506" s="17">
        <f t="shared" si="7"/>
        <v>0</v>
      </c>
      <c r="L506" s="103"/>
      <c r="M506" s="103"/>
      <c r="N506" s="29"/>
      <c r="O506" s="29"/>
      <c r="P506" s="11"/>
      <c r="Q506" s="1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>
      <c r="A507" s="12" t="s">
        <v>0</v>
      </c>
      <c r="B507" s="13" t="s">
        <v>7</v>
      </c>
      <c r="C507" s="14" t="str">
        <f t="shared" si="8"/>
        <v>✘</v>
      </c>
      <c r="D507" s="14" t="s">
        <v>22</v>
      </c>
      <c r="E507" s="47" t="s">
        <v>900</v>
      </c>
      <c r="F507" s="48" t="s">
        <v>555</v>
      </c>
      <c r="G507" s="16" t="s">
        <v>9</v>
      </c>
      <c r="H507" s="48" t="s">
        <v>311</v>
      </c>
      <c r="I507" s="51"/>
      <c r="J507" s="51"/>
      <c r="K507" s="17">
        <f t="shared" si="7"/>
        <v>0</v>
      </c>
      <c r="L507" s="103"/>
      <c r="M507" s="103"/>
      <c r="N507" s="29"/>
      <c r="O507" s="29"/>
      <c r="P507" s="11"/>
      <c r="Q507" s="1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>
      <c r="A508" s="12" t="s">
        <v>585</v>
      </c>
      <c r="B508" s="13" t="s">
        <v>7</v>
      </c>
      <c r="C508" s="54" t="str">
        <f t="shared" si="8"/>
        <v>✔</v>
      </c>
      <c r="D508" s="14" t="s">
        <v>22</v>
      </c>
      <c r="E508" s="55">
        <v>301</v>
      </c>
      <c r="F508" s="103" t="s">
        <v>901</v>
      </c>
      <c r="G508" s="103" t="s">
        <v>56</v>
      </c>
      <c r="H508" s="103" t="s">
        <v>902</v>
      </c>
      <c r="I508" s="65"/>
      <c r="J508" s="65"/>
      <c r="K508" s="17">
        <f t="shared" si="7"/>
        <v>0</v>
      </c>
      <c r="L508" s="103"/>
      <c r="M508" s="103"/>
      <c r="N508" s="29"/>
      <c r="O508" s="29"/>
      <c r="P508" s="11"/>
      <c r="Q508" s="1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>
      <c r="A509" s="12" t="s">
        <v>585</v>
      </c>
      <c r="B509" s="13" t="s">
        <v>7</v>
      </c>
      <c r="C509" s="54" t="str">
        <f t="shared" si="8"/>
        <v>✔</v>
      </c>
      <c r="D509" s="14" t="s">
        <v>22</v>
      </c>
      <c r="E509" s="55">
        <v>302</v>
      </c>
      <c r="F509" s="103" t="s">
        <v>37</v>
      </c>
      <c r="G509" s="103" t="s">
        <v>56</v>
      </c>
      <c r="H509" s="103" t="s">
        <v>902</v>
      </c>
      <c r="I509" s="65"/>
      <c r="J509" s="65"/>
      <c r="K509" s="17">
        <f t="shared" si="7"/>
        <v>0</v>
      </c>
      <c r="L509" s="103"/>
      <c r="M509" s="103"/>
      <c r="N509" s="29"/>
      <c r="O509" s="29"/>
      <c r="P509" s="11"/>
      <c r="Q509" s="1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>
      <c r="A510" s="12" t="s">
        <v>585</v>
      </c>
      <c r="B510" s="13" t="s">
        <v>7</v>
      </c>
      <c r="C510" s="54" t="str">
        <f t="shared" si="8"/>
        <v>✔</v>
      </c>
      <c r="D510" s="14" t="s">
        <v>22</v>
      </c>
      <c r="E510" s="55" t="s">
        <v>903</v>
      </c>
      <c r="F510" s="103" t="s">
        <v>37</v>
      </c>
      <c r="G510" s="103" t="s">
        <v>56</v>
      </c>
      <c r="H510" s="103" t="s">
        <v>904</v>
      </c>
      <c r="I510" s="65"/>
      <c r="J510" s="65"/>
      <c r="K510" s="17">
        <f t="shared" si="7"/>
        <v>0</v>
      </c>
      <c r="L510" s="103"/>
      <c r="M510" s="103"/>
      <c r="N510" s="29"/>
      <c r="O510" s="29"/>
      <c r="P510" s="11"/>
      <c r="Q510" s="1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>
      <c r="A511" s="12" t="s">
        <v>593</v>
      </c>
      <c r="B511" s="13" t="s">
        <v>7</v>
      </c>
      <c r="C511" s="54" t="str">
        <f t="shared" si="8"/>
        <v>✔</v>
      </c>
      <c r="D511" s="14" t="s">
        <v>22</v>
      </c>
      <c r="E511" s="55">
        <v>307</v>
      </c>
      <c r="F511" s="103" t="s">
        <v>359</v>
      </c>
      <c r="G511" s="16" t="s">
        <v>9</v>
      </c>
      <c r="H511" s="103" t="s">
        <v>905</v>
      </c>
      <c r="I511" s="65"/>
      <c r="J511" s="65"/>
      <c r="K511" s="17">
        <f t="shared" si="7"/>
        <v>0</v>
      </c>
      <c r="L511" s="103"/>
      <c r="M511" s="103"/>
      <c r="N511" s="29"/>
      <c r="O511" s="29"/>
      <c r="P511" s="11"/>
      <c r="Q511" s="1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>
      <c r="A512" s="12" t="s">
        <v>593</v>
      </c>
      <c r="B512" s="13" t="s">
        <v>7</v>
      </c>
      <c r="C512" s="54" t="str">
        <f t="shared" si="8"/>
        <v>✔</v>
      </c>
      <c r="D512" s="14" t="s">
        <v>22</v>
      </c>
      <c r="E512" s="55" t="s">
        <v>906</v>
      </c>
      <c r="F512" s="103" t="s">
        <v>907</v>
      </c>
      <c r="G512" s="103" t="s">
        <v>56</v>
      </c>
      <c r="H512" s="103" t="s">
        <v>902</v>
      </c>
      <c r="I512" s="65"/>
      <c r="J512" s="65"/>
      <c r="K512" s="17">
        <f t="shared" si="7"/>
        <v>0</v>
      </c>
      <c r="L512" s="103"/>
      <c r="M512" s="103"/>
      <c r="N512" s="29"/>
      <c r="O512" s="29"/>
      <c r="P512" s="11"/>
      <c r="Q512" s="1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>
      <c r="A513" s="12" t="s">
        <v>593</v>
      </c>
      <c r="B513" s="13" t="s">
        <v>7</v>
      </c>
      <c r="C513" s="54" t="str">
        <f t="shared" si="8"/>
        <v>✔</v>
      </c>
      <c r="D513" s="13" t="s">
        <v>7</v>
      </c>
      <c r="E513" s="55" t="s">
        <v>908</v>
      </c>
      <c r="F513" s="103" t="s">
        <v>909</v>
      </c>
      <c r="G513" s="16" t="s">
        <v>141</v>
      </c>
      <c r="H513" s="103" t="s">
        <v>910</v>
      </c>
      <c r="I513" s="65">
        <v>43871.802083333336</v>
      </c>
      <c r="J513" s="65">
        <v>43871.845833333333</v>
      </c>
      <c r="K513" s="17">
        <f t="shared" si="7"/>
        <v>4.3749999997089617E-2</v>
      </c>
      <c r="L513" s="18" t="s">
        <v>911</v>
      </c>
      <c r="M513" s="103"/>
      <c r="N513" s="29"/>
      <c r="O513" s="29"/>
      <c r="P513" s="11"/>
      <c r="Q513" s="1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>
      <c r="A514" s="12" t="s">
        <v>0</v>
      </c>
      <c r="B514" s="13" t="s">
        <v>7</v>
      </c>
      <c r="C514" s="14" t="str">
        <f t="shared" si="8"/>
        <v>✘</v>
      </c>
      <c r="D514" s="14" t="s">
        <v>22</v>
      </c>
      <c r="E514" s="55">
        <v>373</v>
      </c>
      <c r="F514" s="103" t="s">
        <v>420</v>
      </c>
      <c r="G514" s="16" t="s">
        <v>9</v>
      </c>
      <c r="H514" s="103" t="s">
        <v>912</v>
      </c>
      <c r="I514" s="65"/>
      <c r="J514" s="65"/>
      <c r="K514" s="17">
        <f t="shared" si="7"/>
        <v>0</v>
      </c>
      <c r="L514" s="103"/>
      <c r="M514" s="103"/>
      <c r="N514" s="29"/>
      <c r="O514" s="29"/>
      <c r="P514" s="11"/>
      <c r="Q514" s="1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>
      <c r="A515" s="12" t="s">
        <v>585</v>
      </c>
      <c r="B515" s="13" t="s">
        <v>7</v>
      </c>
      <c r="C515" s="54" t="str">
        <f t="shared" si="8"/>
        <v>✔</v>
      </c>
      <c r="D515" s="14" t="s">
        <v>22</v>
      </c>
      <c r="E515" s="55">
        <v>601</v>
      </c>
      <c r="F515" s="103" t="s">
        <v>913</v>
      </c>
      <c r="G515" s="16" t="s">
        <v>9</v>
      </c>
      <c r="H515" s="103" t="s">
        <v>128</v>
      </c>
      <c r="I515" s="65"/>
      <c r="J515" s="65"/>
      <c r="K515" s="17">
        <f t="shared" si="7"/>
        <v>0</v>
      </c>
      <c r="L515" s="103"/>
      <c r="M515" s="103"/>
      <c r="N515" s="29"/>
      <c r="O515" s="29"/>
      <c r="P515" s="11"/>
      <c r="Q515" s="1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>
      <c r="A516" s="12" t="s">
        <v>585</v>
      </c>
      <c r="B516" s="13" t="s">
        <v>7</v>
      </c>
      <c r="C516" s="54" t="str">
        <f t="shared" si="8"/>
        <v>✔</v>
      </c>
      <c r="D516" s="14" t="s">
        <v>22</v>
      </c>
      <c r="E516" s="55" t="s">
        <v>914</v>
      </c>
      <c r="F516" s="103" t="s">
        <v>902</v>
      </c>
      <c r="G516" s="16" t="s">
        <v>9</v>
      </c>
      <c r="H516" s="103" t="s">
        <v>128</v>
      </c>
      <c r="I516" s="65"/>
      <c r="J516" s="65"/>
      <c r="K516" s="17">
        <f t="shared" si="7"/>
        <v>0</v>
      </c>
      <c r="L516" s="103"/>
      <c r="M516" s="103"/>
      <c r="N516" s="29"/>
      <c r="O516" s="29"/>
      <c r="P516" s="11"/>
      <c r="Q516" s="1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>
      <c r="A517" s="12" t="s">
        <v>0</v>
      </c>
      <c r="B517" s="13" t="s">
        <v>7</v>
      </c>
      <c r="C517" s="14" t="str">
        <f t="shared" si="8"/>
        <v>✘</v>
      </c>
      <c r="D517" s="14" t="s">
        <v>22</v>
      </c>
      <c r="E517" s="55">
        <v>603</v>
      </c>
      <c r="F517" s="103" t="s">
        <v>915</v>
      </c>
      <c r="G517" s="16" t="s">
        <v>9</v>
      </c>
      <c r="H517" s="103" t="s">
        <v>153</v>
      </c>
      <c r="I517" s="65"/>
      <c r="J517" s="65"/>
      <c r="K517" s="17">
        <f t="shared" si="7"/>
        <v>0</v>
      </c>
      <c r="L517" s="103"/>
      <c r="M517" s="103"/>
      <c r="N517" s="29"/>
      <c r="O517" s="29"/>
      <c r="P517" s="11"/>
      <c r="Q517" s="1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>
      <c r="A518" s="12" t="s">
        <v>0</v>
      </c>
      <c r="B518" s="13" t="s">
        <v>7</v>
      </c>
      <c r="C518" s="14" t="str">
        <f t="shared" si="8"/>
        <v>✘</v>
      </c>
      <c r="D518" s="14" t="s">
        <v>22</v>
      </c>
      <c r="E518" s="55" t="s">
        <v>916</v>
      </c>
      <c r="F518" s="103" t="s">
        <v>153</v>
      </c>
      <c r="G518" s="103" t="s">
        <v>56</v>
      </c>
      <c r="H518" s="103" t="s">
        <v>917</v>
      </c>
      <c r="I518" s="65"/>
      <c r="J518" s="65"/>
      <c r="K518" s="17">
        <f t="shared" si="7"/>
        <v>0</v>
      </c>
      <c r="L518" s="103"/>
      <c r="M518" s="103"/>
      <c r="N518" s="29"/>
      <c r="O518" s="29"/>
      <c r="P518" s="11"/>
      <c r="Q518" s="1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>
      <c r="A519" s="12" t="s">
        <v>0</v>
      </c>
      <c r="B519" s="13" t="s">
        <v>7</v>
      </c>
      <c r="C519" s="14" t="str">
        <f t="shared" si="8"/>
        <v>✘</v>
      </c>
      <c r="D519" s="14" t="s">
        <v>22</v>
      </c>
      <c r="E519" s="55" t="s">
        <v>918</v>
      </c>
      <c r="F519" s="103" t="s">
        <v>915</v>
      </c>
      <c r="G519" s="103" t="s">
        <v>56</v>
      </c>
      <c r="H519" s="103" t="s">
        <v>153</v>
      </c>
      <c r="I519" s="65"/>
      <c r="J519" s="65"/>
      <c r="K519" s="17">
        <f t="shared" si="7"/>
        <v>0</v>
      </c>
      <c r="L519" s="103"/>
      <c r="M519" s="103"/>
      <c r="N519" s="29"/>
      <c r="O519" s="29"/>
      <c r="P519" s="11"/>
      <c r="Q519" s="1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>
      <c r="A520" s="12" t="s">
        <v>0</v>
      </c>
      <c r="B520" s="13" t="s">
        <v>7</v>
      </c>
      <c r="C520" s="14" t="str">
        <f t="shared" si="8"/>
        <v>✘</v>
      </c>
      <c r="D520" s="14" t="s">
        <v>22</v>
      </c>
      <c r="E520" s="55" t="s">
        <v>919</v>
      </c>
      <c r="F520" s="103" t="s">
        <v>153</v>
      </c>
      <c r="G520" s="103" t="s">
        <v>56</v>
      </c>
      <c r="H520" s="103" t="s">
        <v>920</v>
      </c>
      <c r="I520" s="65"/>
      <c r="J520" s="65"/>
      <c r="K520" s="17">
        <f t="shared" si="7"/>
        <v>0</v>
      </c>
      <c r="L520" s="103"/>
      <c r="M520" s="103"/>
      <c r="N520" s="29"/>
      <c r="O520" s="29"/>
      <c r="P520" s="11"/>
      <c r="Q520" s="1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>
      <c r="A521" s="12" t="s">
        <v>593</v>
      </c>
      <c r="B521" s="13" t="s">
        <v>7</v>
      </c>
      <c r="C521" s="54" t="str">
        <f t="shared" si="8"/>
        <v>✔</v>
      </c>
      <c r="D521" s="14" t="s">
        <v>22</v>
      </c>
      <c r="E521" s="55">
        <v>606</v>
      </c>
      <c r="F521" s="103" t="s">
        <v>606</v>
      </c>
      <c r="G521" s="16" t="s">
        <v>9</v>
      </c>
      <c r="H521" s="103" t="s">
        <v>921</v>
      </c>
      <c r="I521" s="65"/>
      <c r="J521" s="65"/>
      <c r="K521" s="17">
        <f t="shared" si="7"/>
        <v>0</v>
      </c>
      <c r="L521" s="103"/>
      <c r="M521" s="103"/>
      <c r="N521" s="29"/>
      <c r="O521" s="29"/>
      <c r="P521" s="11"/>
      <c r="Q521" s="1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>
      <c r="A522" s="12" t="s">
        <v>593</v>
      </c>
      <c r="B522" s="13" t="s">
        <v>7</v>
      </c>
      <c r="C522" s="54" t="str">
        <f t="shared" si="8"/>
        <v>✔</v>
      </c>
      <c r="D522" s="14" t="s">
        <v>22</v>
      </c>
      <c r="E522" s="55" t="s">
        <v>922</v>
      </c>
      <c r="F522" s="103" t="s">
        <v>921</v>
      </c>
      <c r="G522" s="16" t="s">
        <v>9</v>
      </c>
      <c r="H522" s="103" t="s">
        <v>923</v>
      </c>
      <c r="I522" s="65"/>
      <c r="J522" s="65"/>
      <c r="K522" s="17">
        <f t="shared" si="7"/>
        <v>0</v>
      </c>
      <c r="L522" s="103"/>
      <c r="M522" s="103"/>
      <c r="N522" s="29"/>
      <c r="O522" s="29"/>
      <c r="P522" s="11"/>
      <c r="Q522" s="1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>
      <c r="A523" s="12" t="s">
        <v>593</v>
      </c>
      <c r="B523" s="13" t="s">
        <v>7</v>
      </c>
      <c r="C523" s="54" t="str">
        <f t="shared" si="8"/>
        <v>✔</v>
      </c>
      <c r="D523" s="13" t="s">
        <v>7</v>
      </c>
      <c r="E523" s="55" t="s">
        <v>924</v>
      </c>
      <c r="F523" s="103" t="s">
        <v>925</v>
      </c>
      <c r="G523" s="16" t="s">
        <v>926</v>
      </c>
      <c r="H523" s="103" t="s">
        <v>927</v>
      </c>
      <c r="I523" s="65">
        <v>43764.381944444445</v>
      </c>
      <c r="J523" s="65">
        <v>43764.412499999999</v>
      </c>
      <c r="K523" s="17">
        <f t="shared" si="7"/>
        <v>3.0555555553291924E-2</v>
      </c>
      <c r="L523" s="18" t="s">
        <v>928</v>
      </c>
      <c r="M523" s="103"/>
      <c r="N523" s="29"/>
      <c r="O523" s="29"/>
      <c r="P523" s="11"/>
      <c r="Q523" s="1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>
      <c r="A524" s="12" t="s">
        <v>0</v>
      </c>
      <c r="B524" s="13" t="s">
        <v>7</v>
      </c>
      <c r="C524" s="14" t="str">
        <f t="shared" si="8"/>
        <v>✘</v>
      </c>
      <c r="D524" s="14" t="s">
        <v>22</v>
      </c>
      <c r="E524" s="55">
        <v>613</v>
      </c>
      <c r="F524" s="103" t="s">
        <v>592</v>
      </c>
      <c r="G524" s="16" t="s">
        <v>9</v>
      </c>
      <c r="H524" s="48" t="s">
        <v>929</v>
      </c>
      <c r="I524" s="65"/>
      <c r="J524" s="65"/>
      <c r="K524" s="17">
        <f t="shared" si="7"/>
        <v>0</v>
      </c>
      <c r="L524" s="103"/>
      <c r="M524" s="103"/>
      <c r="N524" s="29"/>
      <c r="O524" s="29"/>
      <c r="P524" s="11"/>
      <c r="Q524" s="1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>
      <c r="A525" s="12" t="s">
        <v>593</v>
      </c>
      <c r="B525" s="13" t="s">
        <v>7</v>
      </c>
      <c r="C525" s="54" t="str">
        <f t="shared" si="8"/>
        <v>✔</v>
      </c>
      <c r="D525" s="14" t="s">
        <v>22</v>
      </c>
      <c r="E525" s="55">
        <v>619</v>
      </c>
      <c r="F525" s="103" t="s">
        <v>620</v>
      </c>
      <c r="G525" s="16" t="s">
        <v>9</v>
      </c>
      <c r="H525" s="103" t="s">
        <v>145</v>
      </c>
      <c r="I525" s="65"/>
      <c r="J525" s="65"/>
      <c r="K525" s="17">
        <f t="shared" si="7"/>
        <v>0</v>
      </c>
      <c r="L525" s="103"/>
      <c r="M525" s="103"/>
      <c r="N525" s="29"/>
      <c r="O525" s="29"/>
      <c r="P525" s="11"/>
      <c r="Q525" s="1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>
      <c r="A526" s="12" t="s">
        <v>593</v>
      </c>
      <c r="B526" s="13" t="s">
        <v>7</v>
      </c>
      <c r="C526" s="54" t="str">
        <f t="shared" si="8"/>
        <v>✔</v>
      </c>
      <c r="D526" s="14" t="s">
        <v>22</v>
      </c>
      <c r="E526" s="55" t="s">
        <v>930</v>
      </c>
      <c r="F526" s="103" t="s">
        <v>145</v>
      </c>
      <c r="G526" s="103" t="s">
        <v>56</v>
      </c>
      <c r="H526" s="103" t="s">
        <v>620</v>
      </c>
      <c r="I526" s="65"/>
      <c r="J526" s="65"/>
      <c r="K526" s="17">
        <f t="shared" si="7"/>
        <v>0</v>
      </c>
      <c r="L526" s="103"/>
      <c r="M526" s="103"/>
      <c r="N526" s="29"/>
      <c r="O526" s="29"/>
      <c r="P526" s="11"/>
      <c r="Q526" s="1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>
      <c r="A527" s="12" t="s">
        <v>593</v>
      </c>
      <c r="B527" s="13" t="s">
        <v>7</v>
      </c>
      <c r="C527" s="54" t="str">
        <f t="shared" si="8"/>
        <v>✔</v>
      </c>
      <c r="D527" s="14" t="s">
        <v>22</v>
      </c>
      <c r="E527" s="55" t="s">
        <v>931</v>
      </c>
      <c r="F527" s="103" t="s">
        <v>145</v>
      </c>
      <c r="G527" s="16" t="s">
        <v>9</v>
      </c>
      <c r="H527" s="103" t="s">
        <v>620</v>
      </c>
      <c r="I527" s="65"/>
      <c r="J527" s="65"/>
      <c r="K527" s="17">
        <f t="shared" si="7"/>
        <v>0</v>
      </c>
      <c r="L527" s="103"/>
      <c r="M527" s="103"/>
      <c r="N527" s="29"/>
      <c r="O527" s="29"/>
      <c r="P527" s="11"/>
      <c r="Q527" s="1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>
      <c r="A528" s="12" t="s">
        <v>593</v>
      </c>
      <c r="B528" s="13" t="s">
        <v>7</v>
      </c>
      <c r="C528" s="54" t="str">
        <f t="shared" si="8"/>
        <v>✔</v>
      </c>
      <c r="D528" s="14" t="s">
        <v>22</v>
      </c>
      <c r="E528" s="55">
        <v>621</v>
      </c>
      <c r="F528" s="103" t="s">
        <v>912</v>
      </c>
      <c r="G528" s="16" t="s">
        <v>9</v>
      </c>
      <c r="H528" s="103" t="s">
        <v>244</v>
      </c>
      <c r="I528" s="65"/>
      <c r="J528" s="65"/>
      <c r="K528" s="17">
        <f t="shared" si="7"/>
        <v>0</v>
      </c>
      <c r="L528" s="103"/>
      <c r="M528" s="103"/>
      <c r="N528" s="29"/>
      <c r="O528" s="29"/>
      <c r="P528" s="11"/>
      <c r="Q528" s="1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>
      <c r="A529" s="12" t="s">
        <v>585</v>
      </c>
      <c r="B529" s="13" t="s">
        <v>7</v>
      </c>
      <c r="C529" s="54" t="str">
        <f t="shared" si="8"/>
        <v>✔</v>
      </c>
      <c r="D529" s="14" t="s">
        <v>22</v>
      </c>
      <c r="E529" s="55">
        <v>641</v>
      </c>
      <c r="F529" s="103" t="s">
        <v>620</v>
      </c>
      <c r="G529" s="16" t="s">
        <v>9</v>
      </c>
      <c r="H529" s="103" t="s">
        <v>60</v>
      </c>
      <c r="I529" s="65"/>
      <c r="J529" s="65"/>
      <c r="K529" s="17">
        <f t="shared" si="7"/>
        <v>0</v>
      </c>
      <c r="L529" s="103"/>
      <c r="M529" s="103"/>
      <c r="N529" s="29"/>
      <c r="O529" s="29"/>
      <c r="P529" s="11"/>
      <c r="Q529" s="1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>
      <c r="A530" s="12" t="s">
        <v>593</v>
      </c>
      <c r="B530" s="13" t="s">
        <v>7</v>
      </c>
      <c r="C530" s="54" t="str">
        <f t="shared" si="8"/>
        <v>✔</v>
      </c>
      <c r="D530" s="14" t="s">
        <v>22</v>
      </c>
      <c r="E530" s="55">
        <v>671</v>
      </c>
      <c r="F530" s="103" t="s">
        <v>932</v>
      </c>
      <c r="G530" s="16" t="s">
        <v>9</v>
      </c>
      <c r="H530" s="103" t="s">
        <v>111</v>
      </c>
      <c r="I530" s="65"/>
      <c r="J530" s="65"/>
      <c r="K530" s="17">
        <f t="shared" si="7"/>
        <v>0</v>
      </c>
      <c r="L530" s="103"/>
      <c r="M530" s="103"/>
      <c r="N530" s="29"/>
      <c r="O530" s="29"/>
      <c r="P530" s="11"/>
      <c r="Q530" s="1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>
      <c r="A531" s="12" t="s">
        <v>0</v>
      </c>
      <c r="B531" s="13" t="s">
        <v>7</v>
      </c>
      <c r="C531" s="14" t="str">
        <f t="shared" si="8"/>
        <v>✘</v>
      </c>
      <c r="D531" s="14" t="s">
        <v>22</v>
      </c>
      <c r="E531" s="55">
        <v>673</v>
      </c>
      <c r="F531" s="103" t="s">
        <v>912</v>
      </c>
      <c r="G531" s="16" t="s">
        <v>9</v>
      </c>
      <c r="H531" s="103" t="s">
        <v>420</v>
      </c>
      <c r="I531" s="65"/>
      <c r="J531" s="65"/>
      <c r="K531" s="17">
        <f t="shared" si="7"/>
        <v>0</v>
      </c>
      <c r="L531" s="103"/>
      <c r="M531" s="103"/>
      <c r="N531" s="29"/>
      <c r="O531" s="29"/>
      <c r="P531" s="11"/>
      <c r="Q531" s="1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>
      <c r="A532" s="12" t="s">
        <v>0</v>
      </c>
      <c r="B532" s="13" t="s">
        <v>7</v>
      </c>
      <c r="C532" s="14" t="str">
        <f t="shared" si="8"/>
        <v>✘</v>
      </c>
      <c r="D532" s="13" t="s">
        <v>7</v>
      </c>
      <c r="E532" s="55" t="s">
        <v>933</v>
      </c>
      <c r="F532" s="103" t="s">
        <v>420</v>
      </c>
      <c r="G532" s="103" t="s">
        <v>56</v>
      </c>
      <c r="H532" s="103" t="s">
        <v>934</v>
      </c>
      <c r="I532" s="65">
        <v>43897.3125</v>
      </c>
      <c r="J532" s="65">
        <v>43897.365277777775</v>
      </c>
      <c r="K532" s="17">
        <f t="shared" si="7"/>
        <v>5.2777777775190771E-2</v>
      </c>
      <c r="L532" s="18" t="s">
        <v>935</v>
      </c>
      <c r="M532" s="103"/>
      <c r="N532" s="29"/>
      <c r="O532" s="29"/>
      <c r="P532" s="11"/>
      <c r="Q532" s="1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>
      <c r="A533" s="12" t="s">
        <v>593</v>
      </c>
      <c r="B533" s="13" t="s">
        <v>7</v>
      </c>
      <c r="C533" s="54" t="str">
        <f t="shared" si="8"/>
        <v>✔</v>
      </c>
      <c r="D533" s="14" t="s">
        <v>22</v>
      </c>
      <c r="E533" s="55">
        <v>678</v>
      </c>
      <c r="F533" s="103" t="s">
        <v>936</v>
      </c>
      <c r="G533" s="16" t="s">
        <v>9</v>
      </c>
      <c r="H533" s="103" t="s">
        <v>420</v>
      </c>
      <c r="I533" s="65"/>
      <c r="J533" s="65"/>
      <c r="K533" s="17">
        <f t="shared" si="7"/>
        <v>0</v>
      </c>
      <c r="L533" s="103"/>
      <c r="M533" s="103"/>
      <c r="N533" s="29"/>
      <c r="O533" s="29"/>
      <c r="P533" s="11"/>
      <c r="Q533" s="1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>
      <c r="A534" s="12" t="s">
        <v>585</v>
      </c>
      <c r="B534" s="13" t="s">
        <v>7</v>
      </c>
      <c r="C534" s="54" t="str">
        <f t="shared" si="8"/>
        <v>✔</v>
      </c>
      <c r="D534" s="14" t="s">
        <v>22</v>
      </c>
      <c r="E534" s="55">
        <v>680</v>
      </c>
      <c r="F534" s="103" t="s">
        <v>913</v>
      </c>
      <c r="G534" s="16" t="s">
        <v>9</v>
      </c>
      <c r="H534" s="103" t="s">
        <v>509</v>
      </c>
      <c r="I534" s="65"/>
      <c r="J534" s="65"/>
      <c r="K534" s="17">
        <f t="shared" si="7"/>
        <v>0</v>
      </c>
      <c r="L534" s="103"/>
      <c r="M534" s="103"/>
      <c r="N534" s="29"/>
      <c r="O534" s="29"/>
      <c r="P534" s="11"/>
      <c r="Q534" s="1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>
      <c r="A535" s="12" t="s">
        <v>608</v>
      </c>
      <c r="B535" s="13" t="s">
        <v>7</v>
      </c>
      <c r="C535" s="54" t="str">
        <f t="shared" si="8"/>
        <v>✔</v>
      </c>
      <c r="D535" s="14" t="s">
        <v>22</v>
      </c>
      <c r="E535" s="55" t="s">
        <v>937</v>
      </c>
      <c r="F535" s="103" t="s">
        <v>509</v>
      </c>
      <c r="G535" s="103" t="s">
        <v>56</v>
      </c>
      <c r="H535" s="103" t="s">
        <v>913</v>
      </c>
      <c r="I535" s="65"/>
      <c r="J535" s="65"/>
      <c r="K535" s="17">
        <f t="shared" si="7"/>
        <v>0</v>
      </c>
      <c r="L535" s="103"/>
      <c r="M535" s="103" t="s">
        <v>611</v>
      </c>
      <c r="N535" s="29"/>
      <c r="O535" s="29"/>
      <c r="P535" s="11"/>
      <c r="Q535" s="1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>
      <c r="A536" s="12" t="s">
        <v>585</v>
      </c>
      <c r="B536" s="13" t="s">
        <v>7</v>
      </c>
      <c r="C536" s="54" t="str">
        <f t="shared" si="8"/>
        <v>✔</v>
      </c>
      <c r="D536" s="14" t="s">
        <v>22</v>
      </c>
      <c r="E536" s="55" t="s">
        <v>938</v>
      </c>
      <c r="F536" s="103" t="s">
        <v>492</v>
      </c>
      <c r="G536" s="103" t="s">
        <v>56</v>
      </c>
      <c r="H536" s="103" t="s">
        <v>913</v>
      </c>
      <c r="I536" s="65"/>
      <c r="J536" s="65"/>
      <c r="K536" s="17">
        <f t="shared" si="7"/>
        <v>0</v>
      </c>
      <c r="L536" s="103"/>
      <c r="M536" s="103"/>
      <c r="N536" s="29"/>
      <c r="O536" s="29"/>
      <c r="P536" s="11"/>
      <c r="Q536" s="1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>
      <c r="A537" s="12" t="s">
        <v>585</v>
      </c>
      <c r="B537" s="13" t="s">
        <v>7</v>
      </c>
      <c r="C537" s="54" t="str">
        <f t="shared" si="8"/>
        <v>✔</v>
      </c>
      <c r="D537" s="14" t="s">
        <v>22</v>
      </c>
      <c r="E537" s="55" t="s">
        <v>939</v>
      </c>
      <c r="F537" s="103" t="s">
        <v>253</v>
      </c>
      <c r="G537" s="103" t="s">
        <v>56</v>
      </c>
      <c r="H537" s="103" t="s">
        <v>913</v>
      </c>
      <c r="I537" s="65"/>
      <c r="J537" s="65"/>
      <c r="K537" s="17">
        <f t="shared" si="7"/>
        <v>0</v>
      </c>
      <c r="L537" s="103"/>
      <c r="M537" s="103"/>
      <c r="N537" s="29"/>
      <c r="O537" s="29"/>
      <c r="P537" s="11"/>
      <c r="Q537" s="1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>
      <c r="A538" s="12" t="s">
        <v>585</v>
      </c>
      <c r="B538" s="13" t="s">
        <v>7</v>
      </c>
      <c r="C538" s="54" t="str">
        <f t="shared" si="8"/>
        <v>✔</v>
      </c>
      <c r="D538" s="13" t="s">
        <v>7</v>
      </c>
      <c r="E538" s="55" t="s">
        <v>940</v>
      </c>
      <c r="F538" s="103" t="s">
        <v>253</v>
      </c>
      <c r="G538" s="16" t="s">
        <v>9</v>
      </c>
      <c r="H538" s="103" t="s">
        <v>620</v>
      </c>
      <c r="I538" s="65">
        <v>43939.795138888891</v>
      </c>
      <c r="J538" s="65">
        <v>43939.840277777781</v>
      </c>
      <c r="K538" s="17">
        <f t="shared" si="7"/>
        <v>4.5138888890505768E-2</v>
      </c>
      <c r="L538" s="18" t="s">
        <v>941</v>
      </c>
      <c r="M538" s="103"/>
      <c r="N538" s="29"/>
      <c r="O538" s="29"/>
      <c r="P538" s="11"/>
      <c r="Q538" s="1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>
      <c r="A539" s="12" t="s">
        <v>593</v>
      </c>
      <c r="B539" s="13" t="s">
        <v>7</v>
      </c>
      <c r="C539" s="54" t="str">
        <f t="shared" si="8"/>
        <v>✔</v>
      </c>
      <c r="D539" s="14" t="s">
        <v>22</v>
      </c>
      <c r="E539" s="55">
        <v>681</v>
      </c>
      <c r="F539" s="103" t="s">
        <v>912</v>
      </c>
      <c r="G539" s="16" t="s">
        <v>9</v>
      </c>
      <c r="H539" s="103" t="s">
        <v>503</v>
      </c>
      <c r="I539" s="65"/>
      <c r="J539" s="65"/>
      <c r="K539" s="17">
        <f t="shared" si="7"/>
        <v>0</v>
      </c>
      <c r="L539" s="103"/>
      <c r="M539" s="103"/>
      <c r="N539" s="29"/>
      <c r="O539" s="29"/>
      <c r="P539" s="11"/>
      <c r="Q539" s="1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>
      <c r="A540" s="12" t="s">
        <v>593</v>
      </c>
      <c r="B540" s="13" t="s">
        <v>7</v>
      </c>
      <c r="C540" s="54" t="str">
        <f t="shared" si="8"/>
        <v>✔</v>
      </c>
      <c r="D540" s="13" t="s">
        <v>7</v>
      </c>
      <c r="E540" s="55" t="s">
        <v>942</v>
      </c>
      <c r="F540" s="103" t="s">
        <v>920</v>
      </c>
      <c r="G540" s="16" t="s">
        <v>9</v>
      </c>
      <c r="H540" s="103" t="s">
        <v>285</v>
      </c>
      <c r="I540" s="65">
        <v>43764.729166666664</v>
      </c>
      <c r="J540" s="65">
        <v>43764.777777777781</v>
      </c>
      <c r="K540" s="17">
        <f t="shared" si="7"/>
        <v>4.8611111116770189E-2</v>
      </c>
      <c r="L540" s="18" t="s">
        <v>943</v>
      </c>
      <c r="M540" s="103"/>
      <c r="N540" s="29"/>
      <c r="O540" s="29"/>
      <c r="P540" s="11"/>
      <c r="Q540" s="1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>
      <c r="A541" s="12" t="s">
        <v>593</v>
      </c>
      <c r="B541" s="13" t="s">
        <v>7</v>
      </c>
      <c r="C541" s="54" t="str">
        <f t="shared" si="8"/>
        <v>✔</v>
      </c>
      <c r="D541" s="14" t="s">
        <v>22</v>
      </c>
      <c r="E541" s="55">
        <v>690</v>
      </c>
      <c r="F541" s="103" t="s">
        <v>944</v>
      </c>
      <c r="G541" s="16" t="s">
        <v>9</v>
      </c>
      <c r="H541" s="103" t="s">
        <v>896</v>
      </c>
      <c r="I541" s="65"/>
      <c r="J541" s="65"/>
      <c r="K541" s="17">
        <f t="shared" si="7"/>
        <v>0</v>
      </c>
      <c r="L541" s="103"/>
      <c r="M541" s="103"/>
      <c r="N541" s="29"/>
      <c r="O541" s="29"/>
      <c r="P541" s="11"/>
      <c r="Q541" s="1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>
      <c r="A542" s="12" t="s">
        <v>593</v>
      </c>
      <c r="B542" s="13" t="s">
        <v>7</v>
      </c>
      <c r="C542" s="54" t="str">
        <f t="shared" si="8"/>
        <v>✔</v>
      </c>
      <c r="D542" s="14" t="s">
        <v>22</v>
      </c>
      <c r="E542" s="55" t="s">
        <v>945</v>
      </c>
      <c r="F542" s="103" t="s">
        <v>896</v>
      </c>
      <c r="G542" s="103" t="s">
        <v>56</v>
      </c>
      <c r="H542" s="103" t="s">
        <v>944</v>
      </c>
      <c r="I542" s="65"/>
      <c r="J542" s="65"/>
      <c r="K542" s="17">
        <f t="shared" si="7"/>
        <v>0</v>
      </c>
      <c r="L542" s="103"/>
      <c r="M542" s="103"/>
      <c r="N542" s="29"/>
      <c r="O542" s="29"/>
      <c r="P542" s="11"/>
      <c r="Q542" s="1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>
      <c r="A543" s="12" t="s">
        <v>0</v>
      </c>
      <c r="B543" s="13" t="s">
        <v>7</v>
      </c>
      <c r="C543" s="14" t="str">
        <f t="shared" si="8"/>
        <v>✘</v>
      </c>
      <c r="D543" s="14" t="s">
        <v>22</v>
      </c>
      <c r="E543" s="50">
        <v>848</v>
      </c>
      <c r="F543" s="103" t="s">
        <v>946</v>
      </c>
      <c r="G543" s="103" t="s">
        <v>56</v>
      </c>
      <c r="H543" s="103" t="s">
        <v>189</v>
      </c>
      <c r="I543" s="65"/>
      <c r="J543" s="65"/>
      <c r="K543" s="17">
        <f t="shared" si="7"/>
        <v>0</v>
      </c>
      <c r="L543" s="103"/>
      <c r="M543" s="103"/>
      <c r="N543" s="29"/>
      <c r="O543" s="29"/>
      <c r="P543" s="11"/>
      <c r="Q543" s="1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>
      <c r="A544" s="12" t="s">
        <v>0</v>
      </c>
      <c r="B544" s="13" t="s">
        <v>7</v>
      </c>
      <c r="C544" s="14" t="str">
        <f t="shared" si="8"/>
        <v>✘</v>
      </c>
      <c r="D544" s="14" t="s">
        <v>22</v>
      </c>
      <c r="E544" s="50">
        <v>868</v>
      </c>
      <c r="F544" s="103" t="s">
        <v>946</v>
      </c>
      <c r="G544" s="16" t="s">
        <v>9</v>
      </c>
      <c r="H544" s="103" t="s">
        <v>317</v>
      </c>
      <c r="I544" s="65"/>
      <c r="J544" s="65"/>
      <c r="K544" s="17">
        <f t="shared" si="7"/>
        <v>0</v>
      </c>
      <c r="L544" s="103"/>
      <c r="M544" s="103"/>
      <c r="N544" s="29"/>
      <c r="O544" s="29"/>
      <c r="P544" s="11"/>
      <c r="Q544" s="1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>
      <c r="A545" s="12" t="s">
        <v>0</v>
      </c>
      <c r="B545" s="13" t="s">
        <v>7</v>
      </c>
      <c r="C545" s="14" t="str">
        <f t="shared" si="8"/>
        <v>✘</v>
      </c>
      <c r="D545" s="14" t="s">
        <v>22</v>
      </c>
      <c r="E545" s="50">
        <v>869</v>
      </c>
      <c r="F545" s="103" t="s">
        <v>946</v>
      </c>
      <c r="G545" s="103" t="s">
        <v>56</v>
      </c>
      <c r="H545" s="103" t="s">
        <v>385</v>
      </c>
      <c r="I545" s="65"/>
      <c r="J545" s="65"/>
      <c r="K545" s="17">
        <f t="shared" si="7"/>
        <v>0</v>
      </c>
      <c r="L545" s="103"/>
      <c r="M545" s="103"/>
      <c r="N545" s="29"/>
      <c r="O545" s="29"/>
      <c r="P545" s="11"/>
      <c r="Q545" s="1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>
      <c r="A546" s="12" t="s">
        <v>0</v>
      </c>
      <c r="B546" s="13" t="s">
        <v>7</v>
      </c>
      <c r="C546" s="14" t="str">
        <f t="shared" si="8"/>
        <v>✘</v>
      </c>
      <c r="D546" s="14" t="s">
        <v>22</v>
      </c>
      <c r="E546" s="50">
        <v>872</v>
      </c>
      <c r="F546" s="103" t="s">
        <v>946</v>
      </c>
      <c r="G546" s="103" t="s">
        <v>56</v>
      </c>
      <c r="H546" s="103" t="s">
        <v>359</v>
      </c>
      <c r="I546" s="65"/>
      <c r="J546" s="65"/>
      <c r="K546" s="17">
        <f t="shared" si="7"/>
        <v>0</v>
      </c>
      <c r="L546" s="103"/>
      <c r="M546" s="103"/>
      <c r="N546" s="29"/>
      <c r="O546" s="29"/>
      <c r="P546" s="11"/>
      <c r="Q546" s="1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>
      <c r="A547" s="12" t="s">
        <v>0</v>
      </c>
      <c r="B547" s="13" t="s">
        <v>7</v>
      </c>
      <c r="C547" s="14" t="str">
        <f t="shared" si="8"/>
        <v>✘</v>
      </c>
      <c r="D547" s="14" t="s">
        <v>22</v>
      </c>
      <c r="E547" s="50" t="s">
        <v>947</v>
      </c>
      <c r="F547" s="103" t="s">
        <v>946</v>
      </c>
      <c r="G547" s="103" t="s">
        <v>56</v>
      </c>
      <c r="H547" s="103" t="s">
        <v>359</v>
      </c>
      <c r="I547" s="65"/>
      <c r="J547" s="65"/>
      <c r="K547" s="17">
        <f t="shared" si="7"/>
        <v>0</v>
      </c>
      <c r="L547" s="103"/>
      <c r="M547" s="103"/>
      <c r="N547" s="29"/>
      <c r="O547" s="29"/>
      <c r="P547" s="11"/>
      <c r="Q547" s="1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>
      <c r="A548" s="12" t="s">
        <v>0</v>
      </c>
      <c r="B548" s="13" t="s">
        <v>7</v>
      </c>
      <c r="C548" s="14" t="str">
        <f t="shared" si="8"/>
        <v>✘</v>
      </c>
      <c r="D548" s="14" t="s">
        <v>22</v>
      </c>
      <c r="E548" s="50">
        <v>887</v>
      </c>
      <c r="F548" s="103" t="s">
        <v>946</v>
      </c>
      <c r="G548" s="103" t="s">
        <v>56</v>
      </c>
      <c r="H548" s="103" t="s">
        <v>157</v>
      </c>
      <c r="I548" s="65"/>
      <c r="J548" s="65"/>
      <c r="K548" s="17">
        <f t="shared" si="7"/>
        <v>0</v>
      </c>
      <c r="L548" s="103"/>
      <c r="M548" s="103"/>
      <c r="N548" s="29"/>
      <c r="O548" s="29"/>
      <c r="P548" s="11"/>
      <c r="Q548" s="1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>
      <c r="A549" s="12" t="s">
        <v>0</v>
      </c>
      <c r="B549" s="13" t="s">
        <v>7</v>
      </c>
      <c r="C549" s="14" t="str">
        <f t="shared" si="8"/>
        <v>✘</v>
      </c>
      <c r="D549" s="14" t="s">
        <v>22</v>
      </c>
      <c r="E549" s="50">
        <v>888</v>
      </c>
      <c r="F549" s="103" t="s">
        <v>946</v>
      </c>
      <c r="G549" s="103" t="s">
        <v>56</v>
      </c>
      <c r="H549" s="103" t="s">
        <v>498</v>
      </c>
      <c r="I549" s="65"/>
      <c r="J549" s="65"/>
      <c r="K549" s="17">
        <f t="shared" si="7"/>
        <v>0</v>
      </c>
      <c r="L549" s="103"/>
      <c r="M549" s="103"/>
      <c r="N549" s="29"/>
      <c r="O549" s="29"/>
      <c r="P549" s="11"/>
      <c r="Q549" s="1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>
      <c r="A550" s="12" t="s">
        <v>0</v>
      </c>
      <c r="B550" s="13" t="s">
        <v>7</v>
      </c>
      <c r="C550" s="14" t="str">
        <f t="shared" si="8"/>
        <v>✘</v>
      </c>
      <c r="D550" s="14" t="s">
        <v>22</v>
      </c>
      <c r="E550" s="50">
        <v>889</v>
      </c>
      <c r="F550" s="103" t="s">
        <v>946</v>
      </c>
      <c r="G550" s="103" t="s">
        <v>56</v>
      </c>
      <c r="H550" s="103" t="s">
        <v>153</v>
      </c>
      <c r="I550" s="65"/>
      <c r="J550" s="65"/>
      <c r="K550" s="17">
        <f t="shared" si="7"/>
        <v>0</v>
      </c>
      <c r="L550" s="103"/>
      <c r="M550" s="103"/>
      <c r="N550" s="29"/>
      <c r="O550" s="29"/>
      <c r="P550" s="11"/>
      <c r="Q550" s="1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>
      <c r="A551" s="12" t="s">
        <v>0</v>
      </c>
      <c r="B551" s="13" t="s">
        <v>7</v>
      </c>
      <c r="C551" s="14" t="str">
        <f t="shared" si="8"/>
        <v>✘</v>
      </c>
      <c r="D551" s="14" t="s">
        <v>22</v>
      </c>
      <c r="E551" s="50">
        <v>891</v>
      </c>
      <c r="F551" s="103" t="s">
        <v>946</v>
      </c>
      <c r="G551" s="103" t="s">
        <v>56</v>
      </c>
      <c r="H551" s="103" t="s">
        <v>34</v>
      </c>
      <c r="I551" s="65"/>
      <c r="J551" s="65"/>
      <c r="K551" s="17">
        <f t="shared" si="7"/>
        <v>0</v>
      </c>
      <c r="L551" s="103"/>
      <c r="M551" s="103"/>
      <c r="N551" s="29"/>
      <c r="O551" s="29"/>
      <c r="P551" s="11"/>
      <c r="Q551" s="1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>
      <c r="A552" s="12" t="s">
        <v>0</v>
      </c>
      <c r="B552" s="13" t="s">
        <v>7</v>
      </c>
      <c r="C552" s="14" t="str">
        <f t="shared" si="8"/>
        <v>✘</v>
      </c>
      <c r="D552" s="14" t="s">
        <v>22</v>
      </c>
      <c r="E552" s="50">
        <v>893</v>
      </c>
      <c r="F552" s="103" t="s">
        <v>946</v>
      </c>
      <c r="G552" s="103" t="s">
        <v>56</v>
      </c>
      <c r="H552" s="103" t="s">
        <v>896</v>
      </c>
      <c r="I552" s="65"/>
      <c r="J552" s="65"/>
      <c r="K552" s="17">
        <f t="shared" si="7"/>
        <v>0</v>
      </c>
      <c r="L552" s="103"/>
      <c r="M552" s="103"/>
      <c r="N552" s="29"/>
      <c r="O552" s="29"/>
      <c r="P552" s="11"/>
      <c r="Q552" s="1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>
      <c r="A553" s="12" t="s">
        <v>585</v>
      </c>
      <c r="B553" s="13" t="s">
        <v>7</v>
      </c>
      <c r="C553" s="54" t="str">
        <f t="shared" si="8"/>
        <v>✔</v>
      </c>
      <c r="D553" s="13" t="s">
        <v>7</v>
      </c>
      <c r="E553" s="66">
        <v>904</v>
      </c>
      <c r="F553" s="103" t="s">
        <v>626</v>
      </c>
      <c r="G553" s="16" t="s">
        <v>9</v>
      </c>
      <c r="H553" s="103" t="s">
        <v>77</v>
      </c>
      <c r="I553" s="65">
        <v>43841.404861111114</v>
      </c>
      <c r="J553" s="65">
        <v>43841.448611111111</v>
      </c>
      <c r="K553" s="17">
        <f t="shared" si="7"/>
        <v>4.3749999997089617E-2</v>
      </c>
      <c r="L553" s="18" t="s">
        <v>948</v>
      </c>
      <c r="M553" s="103"/>
      <c r="N553" s="29"/>
      <c r="O553" s="29"/>
      <c r="P553" s="11"/>
      <c r="Q553" s="1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>
      <c r="A554" s="12" t="s">
        <v>585</v>
      </c>
      <c r="B554" s="13" t="s">
        <v>7</v>
      </c>
      <c r="C554" s="54" t="str">
        <f t="shared" si="8"/>
        <v>✔</v>
      </c>
      <c r="D554" s="14" t="s">
        <v>22</v>
      </c>
      <c r="E554" s="66">
        <v>905</v>
      </c>
      <c r="F554" s="103" t="s">
        <v>949</v>
      </c>
      <c r="G554" s="16" t="s">
        <v>9</v>
      </c>
      <c r="H554" s="103" t="s">
        <v>77</v>
      </c>
      <c r="I554" s="65"/>
      <c r="J554" s="65"/>
      <c r="K554" s="17">
        <f t="shared" si="7"/>
        <v>0</v>
      </c>
      <c r="L554" s="103"/>
      <c r="M554" s="103"/>
      <c r="N554" s="29"/>
      <c r="O554" s="29"/>
      <c r="P554" s="11"/>
      <c r="Q554" s="1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>
      <c r="A555" s="12" t="s">
        <v>585</v>
      </c>
      <c r="B555" s="13" t="s">
        <v>7</v>
      </c>
      <c r="C555" s="54" t="str">
        <f t="shared" si="8"/>
        <v>✔</v>
      </c>
      <c r="D555" s="14" t="s">
        <v>22</v>
      </c>
      <c r="E555" s="66" t="s">
        <v>950</v>
      </c>
      <c r="F555" s="103" t="s">
        <v>949</v>
      </c>
      <c r="G555" s="103" t="s">
        <v>56</v>
      </c>
      <c r="H555" s="103" t="s">
        <v>77</v>
      </c>
      <c r="I555" s="65"/>
      <c r="J555" s="65"/>
      <c r="K555" s="17">
        <f t="shared" si="7"/>
        <v>0</v>
      </c>
      <c r="L555" s="103"/>
      <c r="M555" s="103"/>
      <c r="N555" s="29"/>
      <c r="O555" s="29"/>
      <c r="P555" s="11"/>
      <c r="Q555" s="1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>
      <c r="A556" s="12" t="s">
        <v>585</v>
      </c>
      <c r="B556" s="13" t="s">
        <v>7</v>
      </c>
      <c r="C556" s="54" t="str">
        <f t="shared" si="8"/>
        <v>✔</v>
      </c>
      <c r="D556" s="14" t="s">
        <v>22</v>
      </c>
      <c r="E556" s="66" t="s">
        <v>951</v>
      </c>
      <c r="F556" s="103" t="s">
        <v>77</v>
      </c>
      <c r="G556" s="103" t="s">
        <v>56</v>
      </c>
      <c r="H556" s="103" t="s">
        <v>952</v>
      </c>
      <c r="I556" s="65"/>
      <c r="J556" s="65"/>
      <c r="K556" s="17">
        <f t="shared" si="7"/>
        <v>0</v>
      </c>
      <c r="L556" s="103"/>
      <c r="M556" s="103"/>
      <c r="N556" s="29"/>
      <c r="O556" s="29"/>
      <c r="P556" s="11"/>
      <c r="Q556" s="1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>
      <c r="A557" s="12" t="s">
        <v>593</v>
      </c>
      <c r="B557" s="13" t="s">
        <v>7</v>
      </c>
      <c r="C557" s="54" t="str">
        <f t="shared" si="8"/>
        <v>✔</v>
      </c>
      <c r="D557" s="14" t="s">
        <v>22</v>
      </c>
      <c r="E557" s="66" t="s">
        <v>953</v>
      </c>
      <c r="F557" s="67" t="s">
        <v>954</v>
      </c>
      <c r="G557" s="67" t="s">
        <v>56</v>
      </c>
      <c r="H557" s="103" t="s">
        <v>955</v>
      </c>
      <c r="I557" s="68"/>
      <c r="J557" s="68"/>
      <c r="K557" s="69">
        <f t="shared" si="7"/>
        <v>0</v>
      </c>
      <c r="L557" s="103"/>
      <c r="M557" s="29"/>
      <c r="N557" s="70"/>
      <c r="O557" s="70"/>
      <c r="P557" s="70"/>
      <c r="Q557" s="70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</row>
    <row r="558" spans="1:30">
      <c r="A558" s="12" t="s">
        <v>593</v>
      </c>
      <c r="B558" s="13" t="s">
        <v>7</v>
      </c>
      <c r="C558" s="54" t="str">
        <f t="shared" si="8"/>
        <v>✔</v>
      </c>
      <c r="D558" s="14" t="s">
        <v>22</v>
      </c>
      <c r="E558" s="72" t="s">
        <v>956</v>
      </c>
      <c r="F558" s="67" t="s">
        <v>907</v>
      </c>
      <c r="G558" s="67" t="s">
        <v>56</v>
      </c>
      <c r="H558" s="67" t="s">
        <v>955</v>
      </c>
      <c r="I558" s="68"/>
      <c r="J558" s="68"/>
      <c r="K558" s="69">
        <f t="shared" si="7"/>
        <v>0</v>
      </c>
      <c r="L558" s="103"/>
      <c r="M558" s="29"/>
      <c r="N558" s="70"/>
      <c r="O558" s="70"/>
      <c r="P558" s="70"/>
      <c r="Q558" s="70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</row>
    <row r="559" spans="1:30">
      <c r="A559" s="12" t="s">
        <v>585</v>
      </c>
      <c r="B559" s="13" t="s">
        <v>7</v>
      </c>
      <c r="C559" s="54" t="str">
        <f t="shared" si="8"/>
        <v>✔</v>
      </c>
      <c r="D559" s="14" t="s">
        <v>22</v>
      </c>
      <c r="E559" s="66">
        <v>914</v>
      </c>
      <c r="F559" s="103" t="s">
        <v>957</v>
      </c>
      <c r="G559" s="16" t="s">
        <v>9</v>
      </c>
      <c r="H559" s="103" t="s">
        <v>122</v>
      </c>
      <c r="I559" s="65"/>
      <c r="J559" s="65"/>
      <c r="K559" s="17">
        <f t="shared" si="7"/>
        <v>0</v>
      </c>
      <c r="L559" s="103"/>
      <c r="M559" s="103"/>
      <c r="N559" s="29"/>
      <c r="O559" s="29"/>
      <c r="P559" s="11"/>
      <c r="Q559" s="1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>
      <c r="A560" s="12" t="s">
        <v>958</v>
      </c>
      <c r="B560" s="13" t="s">
        <v>7</v>
      </c>
      <c r="C560" s="54" t="str">
        <f t="shared" si="8"/>
        <v>✔</v>
      </c>
      <c r="D560" s="14" t="s">
        <v>22</v>
      </c>
      <c r="E560" s="66" t="s">
        <v>959</v>
      </c>
      <c r="F560" s="103" t="s">
        <v>122</v>
      </c>
      <c r="G560" s="103" t="s">
        <v>56</v>
      </c>
      <c r="H560" s="103" t="s">
        <v>957</v>
      </c>
      <c r="I560" s="65"/>
      <c r="J560" s="65"/>
      <c r="K560" s="17">
        <f t="shared" si="7"/>
        <v>0</v>
      </c>
      <c r="L560" s="103"/>
      <c r="M560" s="103" t="s">
        <v>960</v>
      </c>
      <c r="N560" s="29"/>
      <c r="O560" s="29"/>
      <c r="P560" s="11"/>
      <c r="Q560" s="1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>
      <c r="A561" s="12" t="s">
        <v>585</v>
      </c>
      <c r="B561" s="73" t="s">
        <v>22</v>
      </c>
      <c r="C561" s="54" t="str">
        <f t="shared" si="8"/>
        <v>✔</v>
      </c>
      <c r="D561" s="14" t="s">
        <v>22</v>
      </c>
      <c r="E561" s="66" t="s">
        <v>961</v>
      </c>
      <c r="F561" s="103" t="s">
        <v>962</v>
      </c>
      <c r="G561" s="103" t="s">
        <v>141</v>
      </c>
      <c r="H561" s="103" t="s">
        <v>963</v>
      </c>
      <c r="I561" s="65"/>
      <c r="J561" s="65"/>
      <c r="K561" s="17">
        <f t="shared" si="7"/>
        <v>0</v>
      </c>
      <c r="L561" s="103"/>
      <c r="M561" s="103" t="s">
        <v>964</v>
      </c>
      <c r="N561" s="29"/>
      <c r="O561" s="29"/>
      <c r="P561" s="11"/>
      <c r="Q561" s="1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>
      <c r="A562" s="12" t="s">
        <v>585</v>
      </c>
      <c r="B562" s="13" t="s">
        <v>7</v>
      </c>
      <c r="C562" s="54" t="str">
        <f t="shared" si="8"/>
        <v>✔</v>
      </c>
      <c r="D562" s="14" t="s">
        <v>22</v>
      </c>
      <c r="E562" s="66" t="s">
        <v>965</v>
      </c>
      <c r="F562" s="103" t="s">
        <v>122</v>
      </c>
      <c r="G562" s="103" t="s">
        <v>56</v>
      </c>
      <c r="H562" s="103" t="s">
        <v>957</v>
      </c>
      <c r="I562" s="65"/>
      <c r="J562" s="65"/>
      <c r="K562" s="17">
        <f t="shared" si="7"/>
        <v>0</v>
      </c>
      <c r="L562" s="103"/>
      <c r="M562" s="103"/>
      <c r="N562" s="29"/>
      <c r="O562" s="29"/>
      <c r="P562" s="11"/>
      <c r="Q562" s="1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>
      <c r="A563" s="12" t="s">
        <v>0</v>
      </c>
      <c r="B563" s="13" t="s">
        <v>7</v>
      </c>
      <c r="C563" s="14" t="str">
        <f t="shared" si="8"/>
        <v>✘</v>
      </c>
      <c r="D563" s="13" t="s">
        <v>7</v>
      </c>
      <c r="E563" s="66">
        <v>934</v>
      </c>
      <c r="F563" s="103" t="s">
        <v>966</v>
      </c>
      <c r="G563" s="16" t="s">
        <v>9</v>
      </c>
      <c r="H563" s="103" t="s">
        <v>205</v>
      </c>
      <c r="I563" s="65">
        <v>43799.37222222222</v>
      </c>
      <c r="J563" s="65">
        <v>43799.397916666669</v>
      </c>
      <c r="K563" s="17">
        <f t="shared" si="7"/>
        <v>2.5694444448163267E-2</v>
      </c>
      <c r="L563" s="18" t="s">
        <v>967</v>
      </c>
      <c r="M563" s="103"/>
      <c r="N563" s="29"/>
      <c r="O563" s="29"/>
      <c r="P563" s="11"/>
      <c r="Q563" s="1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>
      <c r="A564" s="12" t="s">
        <v>0</v>
      </c>
      <c r="B564" s="13" t="s">
        <v>7</v>
      </c>
      <c r="C564" s="14" t="str">
        <f t="shared" si="8"/>
        <v>✘</v>
      </c>
      <c r="D564" s="14" t="s">
        <v>22</v>
      </c>
      <c r="E564" s="66" t="s">
        <v>968</v>
      </c>
      <c r="F564" s="103" t="s">
        <v>966</v>
      </c>
      <c r="G564" s="16" t="s">
        <v>9</v>
      </c>
      <c r="H564" s="103" t="s">
        <v>179</v>
      </c>
      <c r="I564" s="65"/>
      <c r="J564" s="65"/>
      <c r="K564" s="17">
        <f t="shared" si="7"/>
        <v>0</v>
      </c>
      <c r="L564" s="103"/>
      <c r="M564" s="103"/>
      <c r="N564" s="29"/>
      <c r="O564" s="29"/>
      <c r="P564" s="11"/>
      <c r="Q564" s="1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>
      <c r="A565" s="12" t="s">
        <v>0</v>
      </c>
      <c r="B565" s="13" t="s">
        <v>7</v>
      </c>
      <c r="C565" s="14" t="str">
        <f t="shared" si="8"/>
        <v>✘</v>
      </c>
      <c r="D565" s="13" t="s">
        <v>7</v>
      </c>
      <c r="E565" s="66">
        <v>935</v>
      </c>
      <c r="F565" s="103" t="s">
        <v>969</v>
      </c>
      <c r="G565" s="16" t="s">
        <v>926</v>
      </c>
      <c r="H565" s="103" t="s">
        <v>970</v>
      </c>
      <c r="I565" s="40">
        <v>43897.555555555555</v>
      </c>
      <c r="J565" s="65">
        <v>43897.585416666669</v>
      </c>
      <c r="K565" s="17">
        <f t="shared" si="7"/>
        <v>2.9861111113859806E-2</v>
      </c>
      <c r="L565" s="18" t="s">
        <v>971</v>
      </c>
      <c r="M565" s="103"/>
      <c r="N565" s="29"/>
      <c r="O565" s="29"/>
      <c r="P565" s="11"/>
      <c r="Q565" s="1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>
      <c r="A566" s="12" t="s">
        <v>0</v>
      </c>
      <c r="B566" s="13" t="s">
        <v>7</v>
      </c>
      <c r="C566" s="14" t="str">
        <f t="shared" si="8"/>
        <v>✘</v>
      </c>
      <c r="D566" s="13" t="s">
        <v>7</v>
      </c>
      <c r="E566" s="66">
        <v>936</v>
      </c>
      <c r="F566" s="103" t="s">
        <v>633</v>
      </c>
      <c r="G566" s="103" t="s">
        <v>972</v>
      </c>
      <c r="H566" s="103" t="s">
        <v>194</v>
      </c>
      <c r="I566" s="65">
        <v>43954.805555555555</v>
      </c>
      <c r="J566" s="40">
        <v>43954.852777777778</v>
      </c>
      <c r="K566" s="17">
        <f t="shared" si="7"/>
        <v>4.7222222223354038E-2</v>
      </c>
      <c r="L566" s="18" t="s">
        <v>973</v>
      </c>
      <c r="M566" s="103"/>
      <c r="N566" s="29"/>
      <c r="O566" s="29"/>
      <c r="P566" s="11"/>
      <c r="Q566" s="1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>
      <c r="A567" s="12" t="s">
        <v>0</v>
      </c>
      <c r="B567" s="13" t="s">
        <v>7</v>
      </c>
      <c r="C567" s="14" t="str">
        <f t="shared" si="8"/>
        <v>✘</v>
      </c>
      <c r="D567" s="13" t="s">
        <v>7</v>
      </c>
      <c r="E567" s="66" t="s">
        <v>974</v>
      </c>
      <c r="F567" s="103" t="s">
        <v>975</v>
      </c>
      <c r="G567" s="103" t="s">
        <v>926</v>
      </c>
      <c r="H567" s="103" t="s">
        <v>976</v>
      </c>
      <c r="I567" s="65">
        <v>43841.302083333336</v>
      </c>
      <c r="J567" s="74">
        <v>43841.338888888888</v>
      </c>
      <c r="K567" s="17">
        <f t="shared" si="7"/>
        <v>3.6805555551836733E-2</v>
      </c>
      <c r="L567" s="18" t="s">
        <v>977</v>
      </c>
      <c r="M567" s="103"/>
      <c r="N567" s="29"/>
      <c r="O567" s="29"/>
      <c r="P567" s="11"/>
      <c r="Q567" s="1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>
      <c r="A568" s="12" t="s">
        <v>585</v>
      </c>
      <c r="B568" s="13" t="s">
        <v>7</v>
      </c>
      <c r="C568" s="54" t="str">
        <f t="shared" si="8"/>
        <v>✔</v>
      </c>
      <c r="D568" s="14" t="s">
        <v>22</v>
      </c>
      <c r="E568" s="66">
        <v>948</v>
      </c>
      <c r="F568" s="103" t="s">
        <v>957</v>
      </c>
      <c r="G568" s="16" t="s">
        <v>9</v>
      </c>
      <c r="H568" s="103" t="s">
        <v>289</v>
      </c>
      <c r="I568" s="65"/>
      <c r="J568" s="65"/>
      <c r="K568" s="17">
        <f t="shared" si="7"/>
        <v>0</v>
      </c>
      <c r="L568" s="103"/>
      <c r="M568" s="103"/>
      <c r="N568" s="29"/>
      <c r="O568" s="29"/>
      <c r="P568" s="11"/>
      <c r="Q568" s="1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>
      <c r="A569" s="12" t="s">
        <v>585</v>
      </c>
      <c r="B569" s="13" t="s">
        <v>7</v>
      </c>
      <c r="C569" s="54" t="str">
        <f t="shared" si="8"/>
        <v>✔</v>
      </c>
      <c r="D569" s="14" t="s">
        <v>22</v>
      </c>
      <c r="E569" s="66" t="s">
        <v>978</v>
      </c>
      <c r="F569" s="103" t="s">
        <v>289</v>
      </c>
      <c r="G569" s="103" t="s">
        <v>56</v>
      </c>
      <c r="H569" s="103" t="s">
        <v>957</v>
      </c>
      <c r="I569" s="65"/>
      <c r="J569" s="65"/>
      <c r="K569" s="17">
        <f t="shared" si="7"/>
        <v>0</v>
      </c>
      <c r="L569" s="103"/>
      <c r="M569" s="103"/>
      <c r="N569" s="29"/>
      <c r="O569" s="29"/>
      <c r="P569" s="11"/>
      <c r="Q569" s="1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>
      <c r="A570" s="12" t="s">
        <v>585</v>
      </c>
      <c r="B570" s="13" t="s">
        <v>7</v>
      </c>
      <c r="C570" s="54" t="str">
        <f t="shared" si="8"/>
        <v>✔</v>
      </c>
      <c r="D570" s="14" t="s">
        <v>22</v>
      </c>
      <c r="E570" s="66" t="s">
        <v>979</v>
      </c>
      <c r="F570" s="103" t="s">
        <v>980</v>
      </c>
      <c r="G570" s="103" t="s">
        <v>56</v>
      </c>
      <c r="H570" s="103" t="s">
        <v>957</v>
      </c>
      <c r="I570" s="65"/>
      <c r="J570" s="65"/>
      <c r="K570" s="17">
        <f t="shared" si="7"/>
        <v>0</v>
      </c>
      <c r="L570" s="103"/>
      <c r="M570" s="103"/>
      <c r="N570" s="29"/>
      <c r="O570" s="29"/>
      <c r="P570" s="11"/>
      <c r="Q570" s="1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>
      <c r="A571" s="12" t="s">
        <v>585</v>
      </c>
      <c r="B571" s="13" t="s">
        <v>7</v>
      </c>
      <c r="C571" s="54" t="str">
        <f t="shared" si="8"/>
        <v>✔</v>
      </c>
      <c r="D571" s="14" t="s">
        <v>22</v>
      </c>
      <c r="E571" s="66" t="s">
        <v>981</v>
      </c>
      <c r="F571" s="103" t="s">
        <v>289</v>
      </c>
      <c r="G571" s="103" t="s">
        <v>56</v>
      </c>
      <c r="H571" s="103" t="s">
        <v>957</v>
      </c>
      <c r="I571" s="65"/>
      <c r="J571" s="65"/>
      <c r="K571" s="17">
        <f t="shared" si="7"/>
        <v>0</v>
      </c>
      <c r="L571" s="103"/>
      <c r="M571" s="103"/>
      <c r="N571" s="29"/>
      <c r="O571" s="29"/>
      <c r="P571" s="11"/>
      <c r="Q571" s="1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>
      <c r="A572" s="12" t="s">
        <v>585</v>
      </c>
      <c r="B572" s="13" t="s">
        <v>7</v>
      </c>
      <c r="C572" s="54" t="str">
        <f t="shared" si="8"/>
        <v>✔</v>
      </c>
      <c r="D572" s="14" t="s">
        <v>22</v>
      </c>
      <c r="E572" s="66" t="s">
        <v>982</v>
      </c>
      <c r="F572" s="103" t="s">
        <v>269</v>
      </c>
      <c r="G572" s="103" t="s">
        <v>56</v>
      </c>
      <c r="H572" s="103" t="s">
        <v>957</v>
      </c>
      <c r="I572" s="65"/>
      <c r="J572" s="65"/>
      <c r="K572" s="17">
        <f t="shared" si="7"/>
        <v>0</v>
      </c>
      <c r="L572" s="103"/>
      <c r="M572" s="103"/>
      <c r="N572" s="29"/>
      <c r="O572" s="29"/>
      <c r="P572" s="11"/>
      <c r="Q572" s="1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>
      <c r="A573" s="12" t="s">
        <v>0</v>
      </c>
      <c r="B573" s="13" t="s">
        <v>7</v>
      </c>
      <c r="C573" s="14" t="str">
        <f t="shared" si="8"/>
        <v>✘</v>
      </c>
      <c r="D573" s="14" t="s">
        <v>22</v>
      </c>
      <c r="E573" s="66">
        <v>960</v>
      </c>
      <c r="F573" s="103" t="s">
        <v>949</v>
      </c>
      <c r="G573" s="16" t="s">
        <v>9</v>
      </c>
      <c r="H573" s="103" t="s">
        <v>983</v>
      </c>
      <c r="I573" s="65"/>
      <c r="J573" s="65"/>
      <c r="K573" s="17">
        <f t="shared" si="7"/>
        <v>0</v>
      </c>
      <c r="L573" s="103"/>
      <c r="M573" s="103"/>
      <c r="N573" s="29"/>
      <c r="O573" s="29"/>
      <c r="P573" s="11"/>
      <c r="Q573" s="1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>
      <c r="A574" s="12" t="s">
        <v>0</v>
      </c>
      <c r="B574" s="13" t="s">
        <v>7</v>
      </c>
      <c r="C574" s="14" t="str">
        <f t="shared" si="8"/>
        <v>✘</v>
      </c>
      <c r="D574" s="14" t="s">
        <v>22</v>
      </c>
      <c r="E574" s="66" t="s">
        <v>984</v>
      </c>
      <c r="F574" s="103" t="s">
        <v>985</v>
      </c>
      <c r="G574" s="103" t="s">
        <v>56</v>
      </c>
      <c r="H574" s="103" t="s">
        <v>351</v>
      </c>
      <c r="I574" s="65"/>
      <c r="J574" s="65"/>
      <c r="K574" s="17">
        <f t="shared" si="7"/>
        <v>0</v>
      </c>
      <c r="L574" s="103"/>
      <c r="M574" s="103"/>
      <c r="N574" s="29"/>
      <c r="O574" s="29"/>
      <c r="P574" s="11"/>
      <c r="Q574" s="1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>
      <c r="A575" s="12" t="s">
        <v>0</v>
      </c>
      <c r="B575" s="13" t="s">
        <v>7</v>
      </c>
      <c r="C575" s="14" t="str">
        <f t="shared" si="8"/>
        <v>✘</v>
      </c>
      <c r="D575" s="13" t="s">
        <v>7</v>
      </c>
      <c r="E575" s="66" t="s">
        <v>986</v>
      </c>
      <c r="F575" s="103" t="s">
        <v>987</v>
      </c>
      <c r="G575" s="103" t="s">
        <v>56</v>
      </c>
      <c r="H575" s="103" t="s">
        <v>351</v>
      </c>
      <c r="I575" s="65">
        <v>43861.791666666664</v>
      </c>
      <c r="J575" s="65">
        <v>43861.844444444447</v>
      </c>
      <c r="K575" s="17">
        <f t="shared" si="7"/>
        <v>5.2777777782466728E-2</v>
      </c>
      <c r="L575" s="18" t="s">
        <v>988</v>
      </c>
      <c r="M575" s="103"/>
      <c r="N575" s="29"/>
      <c r="O575" s="29"/>
      <c r="P575" s="11"/>
      <c r="Q575" s="1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>
      <c r="A576" s="12" t="s">
        <v>0</v>
      </c>
      <c r="B576" s="13" t="s">
        <v>7</v>
      </c>
      <c r="C576" s="14" t="str">
        <f t="shared" si="8"/>
        <v>✘</v>
      </c>
      <c r="D576" s="14" t="s">
        <v>22</v>
      </c>
      <c r="E576" s="66" t="s">
        <v>989</v>
      </c>
      <c r="F576" s="103" t="s">
        <v>990</v>
      </c>
      <c r="G576" s="103" t="s">
        <v>56</v>
      </c>
      <c r="H576" s="103" t="s">
        <v>949</v>
      </c>
      <c r="I576" s="65"/>
      <c r="J576" s="65"/>
      <c r="K576" s="17">
        <f t="shared" si="7"/>
        <v>0</v>
      </c>
      <c r="L576" s="103"/>
      <c r="M576" s="103"/>
      <c r="N576" s="29"/>
      <c r="O576" s="29"/>
      <c r="P576" s="11"/>
      <c r="Q576" s="1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>
      <c r="A577" s="12" t="s">
        <v>0</v>
      </c>
      <c r="B577" s="13" t="s">
        <v>7</v>
      </c>
      <c r="C577" s="14" t="str">
        <f t="shared" si="8"/>
        <v>✘</v>
      </c>
      <c r="D577" s="14" t="s">
        <v>22</v>
      </c>
      <c r="E577" s="66" t="s">
        <v>991</v>
      </c>
      <c r="F577" s="103" t="s">
        <v>992</v>
      </c>
      <c r="G577" s="103" t="s">
        <v>56</v>
      </c>
      <c r="H577" s="103" t="s">
        <v>949</v>
      </c>
      <c r="I577" s="65"/>
      <c r="J577" s="65"/>
      <c r="K577" s="17">
        <f t="shared" si="7"/>
        <v>0</v>
      </c>
      <c r="L577" s="103"/>
      <c r="M577" s="103"/>
      <c r="N577" s="29"/>
      <c r="O577" s="29"/>
      <c r="P577" s="11"/>
      <c r="Q577" s="1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>
      <c r="A578" s="12" t="s">
        <v>0</v>
      </c>
      <c r="B578" s="13" t="s">
        <v>7</v>
      </c>
      <c r="C578" s="14" t="str">
        <f t="shared" si="8"/>
        <v>✘</v>
      </c>
      <c r="D578" s="14" t="s">
        <v>22</v>
      </c>
      <c r="E578" s="66" t="s">
        <v>993</v>
      </c>
      <c r="F578" s="103" t="s">
        <v>990</v>
      </c>
      <c r="G578" s="103" t="s">
        <v>56</v>
      </c>
      <c r="H578" s="103" t="s">
        <v>949</v>
      </c>
      <c r="I578" s="65"/>
      <c r="J578" s="65"/>
      <c r="K578" s="17">
        <f t="shared" si="7"/>
        <v>0</v>
      </c>
      <c r="L578" s="103"/>
      <c r="M578" s="103"/>
      <c r="N578" s="29"/>
      <c r="O578" s="29"/>
      <c r="P578" s="11"/>
      <c r="Q578" s="1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>
      <c r="A579" s="12" t="s">
        <v>0</v>
      </c>
      <c r="B579" s="13" t="s">
        <v>7</v>
      </c>
      <c r="C579" s="14" t="str">
        <f t="shared" si="8"/>
        <v>✘</v>
      </c>
      <c r="D579" s="14" t="s">
        <v>22</v>
      </c>
      <c r="E579" s="66" t="s">
        <v>994</v>
      </c>
      <c r="F579" s="103" t="s">
        <v>992</v>
      </c>
      <c r="G579" s="103" t="s">
        <v>56</v>
      </c>
      <c r="H579" s="103" t="s">
        <v>987</v>
      </c>
      <c r="I579" s="65"/>
      <c r="J579" s="65"/>
      <c r="K579" s="17">
        <f t="shared" si="7"/>
        <v>0</v>
      </c>
      <c r="L579" s="103"/>
      <c r="M579" s="103"/>
      <c r="N579" s="29"/>
      <c r="O579" s="29"/>
      <c r="P579" s="11"/>
      <c r="Q579" s="1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>
      <c r="A580" s="12" t="s">
        <v>0</v>
      </c>
      <c r="B580" s="13" t="s">
        <v>7</v>
      </c>
      <c r="C580" s="14" t="str">
        <f t="shared" si="8"/>
        <v>✘</v>
      </c>
      <c r="D580" s="14" t="s">
        <v>22</v>
      </c>
      <c r="E580" s="66">
        <v>961</v>
      </c>
      <c r="F580" s="103" t="s">
        <v>955</v>
      </c>
      <c r="G580" s="16" t="s">
        <v>9</v>
      </c>
      <c r="H580" s="103" t="s">
        <v>324</v>
      </c>
      <c r="I580" s="65"/>
      <c r="J580" s="65"/>
      <c r="K580" s="17">
        <f t="shared" si="7"/>
        <v>0</v>
      </c>
      <c r="L580" s="103"/>
      <c r="M580" s="103"/>
      <c r="N580" s="29"/>
      <c r="O580" s="29"/>
      <c r="P580" s="11"/>
      <c r="Q580" s="1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>
      <c r="A581" s="12" t="s">
        <v>0</v>
      </c>
      <c r="B581" s="13" t="s">
        <v>7</v>
      </c>
      <c r="C581" s="14" t="str">
        <f t="shared" si="8"/>
        <v>✘</v>
      </c>
      <c r="D581" s="14" t="s">
        <v>22</v>
      </c>
      <c r="E581" s="66" t="s">
        <v>995</v>
      </c>
      <c r="F581" s="103" t="s">
        <v>996</v>
      </c>
      <c r="G581" s="103" t="s">
        <v>56</v>
      </c>
      <c r="H581" s="103" t="s">
        <v>955</v>
      </c>
      <c r="I581" s="65"/>
      <c r="J581" s="65"/>
      <c r="K581" s="17">
        <f t="shared" si="7"/>
        <v>0</v>
      </c>
      <c r="L581" s="103"/>
      <c r="M581" s="103"/>
      <c r="N581" s="29"/>
      <c r="O581" s="29"/>
      <c r="P581" s="11"/>
      <c r="Q581" s="1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>
      <c r="A582" s="12" t="s">
        <v>0</v>
      </c>
      <c r="B582" s="13" t="s">
        <v>7</v>
      </c>
      <c r="C582" s="14" t="str">
        <f t="shared" si="8"/>
        <v>✘</v>
      </c>
      <c r="D582" s="13" t="s">
        <v>7</v>
      </c>
      <c r="E582" s="66">
        <v>968</v>
      </c>
      <c r="F582" s="103" t="s">
        <v>957</v>
      </c>
      <c r="G582" s="16" t="s">
        <v>9</v>
      </c>
      <c r="H582" s="103" t="s">
        <v>321</v>
      </c>
      <c r="I582" s="65">
        <v>43757.635416666664</v>
      </c>
      <c r="J582" s="65">
        <v>43757.681944444441</v>
      </c>
      <c r="K582" s="17">
        <f t="shared" si="7"/>
        <v>4.6527777776645962E-2</v>
      </c>
      <c r="L582" s="18" t="s">
        <v>997</v>
      </c>
      <c r="M582" s="103"/>
      <c r="N582" s="29"/>
      <c r="O582" s="29"/>
      <c r="P582" s="11"/>
      <c r="Q582" s="1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>
      <c r="A583" s="12" t="s">
        <v>0</v>
      </c>
      <c r="B583" s="13" t="s">
        <v>7</v>
      </c>
      <c r="C583" s="14" t="str">
        <f t="shared" si="8"/>
        <v>✘</v>
      </c>
      <c r="D583" s="13" t="s">
        <v>7</v>
      </c>
      <c r="E583" s="66" t="s">
        <v>998</v>
      </c>
      <c r="F583" s="103" t="s">
        <v>321</v>
      </c>
      <c r="G583" s="103" t="s">
        <v>56</v>
      </c>
      <c r="H583" s="103" t="s">
        <v>957</v>
      </c>
      <c r="I583" s="65">
        <v>43867.3125</v>
      </c>
      <c r="J583" s="65">
        <v>43867.359722222223</v>
      </c>
      <c r="K583" s="17">
        <f t="shared" si="7"/>
        <v>4.7222222223354038E-2</v>
      </c>
      <c r="L583" s="18" t="s">
        <v>999</v>
      </c>
      <c r="M583" s="103"/>
      <c r="N583" s="29"/>
      <c r="O583" s="29"/>
      <c r="P583" s="11"/>
      <c r="Q583" s="1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>
      <c r="A584" s="12" t="s">
        <v>0</v>
      </c>
      <c r="B584" s="13" t="s">
        <v>7</v>
      </c>
      <c r="C584" s="14" t="str">
        <f t="shared" si="8"/>
        <v>✘</v>
      </c>
      <c r="D584" s="13" t="s">
        <v>7</v>
      </c>
      <c r="E584" s="66" t="s">
        <v>1000</v>
      </c>
      <c r="F584" s="103" t="s">
        <v>1001</v>
      </c>
      <c r="G584" s="16" t="s">
        <v>9</v>
      </c>
      <c r="H584" s="103" t="s">
        <v>987</v>
      </c>
      <c r="I584" s="65">
        <v>43958.777083333334</v>
      </c>
      <c r="J584" s="65">
        <v>43958.829861111109</v>
      </c>
      <c r="K584" s="17">
        <f t="shared" si="7"/>
        <v>5.2777777775190771E-2</v>
      </c>
      <c r="L584" s="18" t="s">
        <v>1002</v>
      </c>
      <c r="M584" s="103"/>
      <c r="N584" s="29"/>
      <c r="O584" s="29"/>
      <c r="P584" s="11"/>
      <c r="Q584" s="1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>
      <c r="A585" s="12" t="s">
        <v>0</v>
      </c>
      <c r="B585" s="13" t="s">
        <v>7</v>
      </c>
      <c r="C585" s="14" t="str">
        <f t="shared" si="8"/>
        <v>✘</v>
      </c>
      <c r="D585" s="13" t="s">
        <v>7</v>
      </c>
      <c r="E585" s="66">
        <v>978</v>
      </c>
      <c r="F585" s="103" t="s">
        <v>949</v>
      </c>
      <c r="G585" s="16" t="s">
        <v>9</v>
      </c>
      <c r="H585" s="103" t="s">
        <v>391</v>
      </c>
      <c r="I585" s="65">
        <v>43785.645833333336</v>
      </c>
      <c r="J585" s="65">
        <v>43785.693749999999</v>
      </c>
      <c r="K585" s="17">
        <f t="shared" si="7"/>
        <v>4.7916666662786156E-2</v>
      </c>
      <c r="L585" s="18" t="s">
        <v>1003</v>
      </c>
      <c r="M585" s="103" t="s">
        <v>1004</v>
      </c>
      <c r="N585" s="29"/>
      <c r="O585" s="29"/>
      <c r="P585" s="11"/>
      <c r="Q585" s="1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>
      <c r="A586" s="12" t="s">
        <v>0</v>
      </c>
      <c r="B586" s="13" t="s">
        <v>7</v>
      </c>
      <c r="C586" s="14" t="str">
        <f t="shared" si="8"/>
        <v>✘</v>
      </c>
      <c r="D586" s="14" t="s">
        <v>22</v>
      </c>
      <c r="E586" s="66" t="s">
        <v>1005</v>
      </c>
      <c r="F586" s="103" t="s">
        <v>792</v>
      </c>
      <c r="G586" s="103" t="s">
        <v>56</v>
      </c>
      <c r="H586" s="103" t="s">
        <v>949</v>
      </c>
      <c r="I586" s="65"/>
      <c r="J586" s="65"/>
      <c r="K586" s="17">
        <f t="shared" si="7"/>
        <v>0</v>
      </c>
      <c r="L586" s="103"/>
      <c r="M586" s="103"/>
      <c r="N586" s="29"/>
      <c r="O586" s="29"/>
      <c r="P586" s="11"/>
      <c r="Q586" s="1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>
      <c r="A587" s="12" t="s">
        <v>0</v>
      </c>
      <c r="B587" s="13" t="s">
        <v>7</v>
      </c>
      <c r="C587" s="14" t="str">
        <f t="shared" si="8"/>
        <v>✘</v>
      </c>
      <c r="D587" s="14" t="s">
        <v>22</v>
      </c>
      <c r="E587" s="66" t="s">
        <v>1006</v>
      </c>
      <c r="F587" s="103" t="s">
        <v>1007</v>
      </c>
      <c r="G587" s="103" t="s">
        <v>56</v>
      </c>
      <c r="H587" s="103" t="s">
        <v>949</v>
      </c>
      <c r="I587" s="65"/>
      <c r="J587" s="65"/>
      <c r="K587" s="17">
        <f t="shared" si="7"/>
        <v>0</v>
      </c>
      <c r="L587" s="103"/>
      <c r="M587" s="103"/>
      <c r="N587" s="29"/>
      <c r="O587" s="29"/>
      <c r="P587" s="11"/>
      <c r="Q587" s="1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>
      <c r="A588" s="12" t="s">
        <v>585</v>
      </c>
      <c r="B588" s="13" t="s">
        <v>7</v>
      </c>
      <c r="C588" s="54" t="str">
        <f t="shared" si="8"/>
        <v>✔</v>
      </c>
      <c r="D588" s="14" t="s">
        <v>22</v>
      </c>
      <c r="E588" s="66" t="s">
        <v>1008</v>
      </c>
      <c r="F588" s="103" t="s">
        <v>234</v>
      </c>
      <c r="G588" s="103" t="s">
        <v>56</v>
      </c>
      <c r="H588" s="103" t="s">
        <v>1009</v>
      </c>
      <c r="I588" s="65"/>
      <c r="J588" s="65"/>
      <c r="K588" s="17">
        <f t="shared" si="7"/>
        <v>0</v>
      </c>
      <c r="L588" s="103"/>
      <c r="M588" s="103"/>
      <c r="N588" s="29"/>
      <c r="O588" s="29"/>
      <c r="P588" s="11"/>
      <c r="Q588" s="1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>
      <c r="A589" s="12" t="s">
        <v>585</v>
      </c>
      <c r="B589" s="13" t="s">
        <v>7</v>
      </c>
      <c r="C589" s="54" t="str">
        <f t="shared" si="8"/>
        <v>✔</v>
      </c>
      <c r="D589" s="14" t="s">
        <v>22</v>
      </c>
      <c r="E589" s="66" t="s">
        <v>1010</v>
      </c>
      <c r="F589" s="103" t="s">
        <v>1011</v>
      </c>
      <c r="G589" s="103" t="s">
        <v>141</v>
      </c>
      <c r="H589" s="103" t="s">
        <v>1012</v>
      </c>
      <c r="I589" s="65"/>
      <c r="J589" s="65"/>
      <c r="K589" s="17">
        <f t="shared" si="7"/>
        <v>0</v>
      </c>
      <c r="L589" s="103"/>
      <c r="M589" s="103"/>
      <c r="N589" s="29"/>
      <c r="O589" s="29"/>
      <c r="P589" s="11"/>
      <c r="Q589" s="1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>
      <c r="A590" s="12" t="s">
        <v>593</v>
      </c>
      <c r="B590" s="13" t="s">
        <v>7</v>
      </c>
      <c r="C590" s="54" t="str">
        <f t="shared" si="8"/>
        <v>✔</v>
      </c>
      <c r="D590" s="14" t="s">
        <v>22</v>
      </c>
      <c r="E590" s="66" t="s">
        <v>1013</v>
      </c>
      <c r="F590" s="103" t="s">
        <v>1014</v>
      </c>
      <c r="G590" s="103" t="s">
        <v>141</v>
      </c>
      <c r="H590" s="103" t="s">
        <v>1015</v>
      </c>
      <c r="I590" s="65"/>
      <c r="J590" s="65"/>
      <c r="K590" s="17">
        <f t="shared" si="7"/>
        <v>0</v>
      </c>
      <c r="L590" s="103"/>
      <c r="M590" s="103"/>
      <c r="N590" s="29"/>
      <c r="O590" s="29"/>
      <c r="P590" s="11"/>
      <c r="Q590" s="1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>
      <c r="A591" s="12" t="s">
        <v>593</v>
      </c>
      <c r="B591" s="13" t="s">
        <v>7</v>
      </c>
      <c r="C591" s="54" t="str">
        <f t="shared" si="8"/>
        <v>✔</v>
      </c>
      <c r="D591" s="13" t="s">
        <v>17</v>
      </c>
      <c r="E591" s="66" t="s">
        <v>1016</v>
      </c>
      <c r="F591" s="103" t="s">
        <v>1017</v>
      </c>
      <c r="G591" s="103" t="s">
        <v>141</v>
      </c>
      <c r="H591" s="103" t="s">
        <v>1018</v>
      </c>
      <c r="I591" s="65">
        <v>43785.583333333336</v>
      </c>
      <c r="J591" s="65">
        <v>43785.605555555558</v>
      </c>
      <c r="K591" s="17">
        <f t="shared" si="7"/>
        <v>2.2222222221898846E-2</v>
      </c>
      <c r="L591" s="18" t="s">
        <v>1019</v>
      </c>
      <c r="M591" s="124" t="str">
        <f>HYPERLINK("https://www.youtube.com/watch?v=XppBQWv50E4","KMB 982X 行車片段
(* 此為特別班次，以中環港澳碼頭作終點站)")</f>
        <v>KMB 982X 行車片段
(* 此為特別班次，以中環港澳碼頭作終點站)</v>
      </c>
      <c r="N591" s="15"/>
      <c r="O591" s="15" t="s">
        <v>12</v>
      </c>
      <c r="P591" s="11"/>
      <c r="Q591" s="1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>
      <c r="A592" s="12" t="s">
        <v>585</v>
      </c>
      <c r="B592" s="13" t="s">
        <v>7</v>
      </c>
      <c r="C592" s="54" t="str">
        <f t="shared" si="8"/>
        <v>✔</v>
      </c>
      <c r="D592" s="13" t="s">
        <v>7</v>
      </c>
      <c r="E592" s="66">
        <v>985</v>
      </c>
      <c r="F592" s="103" t="s">
        <v>1020</v>
      </c>
      <c r="G592" s="103" t="s">
        <v>141</v>
      </c>
      <c r="H592" s="103" t="s">
        <v>1021</v>
      </c>
      <c r="I592" s="65">
        <v>43960.319444444445</v>
      </c>
      <c r="J592" s="65">
        <v>43960.35833333333</v>
      </c>
      <c r="K592" s="17">
        <f t="shared" si="7"/>
        <v>3.8888888884685002E-2</v>
      </c>
      <c r="L592" s="18" t="s">
        <v>1022</v>
      </c>
      <c r="M592" s="103"/>
      <c r="N592" s="29"/>
      <c r="O592" s="29"/>
      <c r="P592" s="11"/>
      <c r="Q592" s="1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>
      <c r="A593" s="12" t="s">
        <v>585</v>
      </c>
      <c r="B593" s="13" t="s">
        <v>7</v>
      </c>
      <c r="C593" s="54" t="str">
        <f t="shared" si="8"/>
        <v>✔</v>
      </c>
      <c r="D593" s="14" t="s">
        <v>22</v>
      </c>
      <c r="E593" s="66" t="s">
        <v>1023</v>
      </c>
      <c r="F593" s="103" t="s">
        <v>1024</v>
      </c>
      <c r="G593" s="103" t="s">
        <v>56</v>
      </c>
      <c r="H593" s="103" t="s">
        <v>1009</v>
      </c>
      <c r="I593" s="65"/>
      <c r="J593" s="65"/>
      <c r="K593" s="17">
        <f t="shared" si="7"/>
        <v>0</v>
      </c>
      <c r="L593" s="103"/>
      <c r="M593" s="103"/>
      <c r="N593" s="29"/>
      <c r="O593" s="29"/>
      <c r="P593" s="11"/>
      <c r="Q593" s="1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>
      <c r="A594" s="12" t="s">
        <v>585</v>
      </c>
      <c r="B594" s="13" t="s">
        <v>7</v>
      </c>
      <c r="C594" s="54" t="str">
        <f t="shared" si="8"/>
        <v>✔</v>
      </c>
      <c r="D594" s="14" t="s">
        <v>22</v>
      </c>
      <c r="E594" s="66" t="s">
        <v>1025</v>
      </c>
      <c r="F594" s="103" t="s">
        <v>1026</v>
      </c>
      <c r="G594" s="103" t="s">
        <v>56</v>
      </c>
      <c r="H594" s="103" t="s">
        <v>1009</v>
      </c>
      <c r="I594" s="65"/>
      <c r="J594" s="65"/>
      <c r="K594" s="17">
        <f t="shared" si="7"/>
        <v>0</v>
      </c>
      <c r="L594" s="103"/>
      <c r="M594" s="103"/>
      <c r="N594" s="29"/>
      <c r="O594" s="29"/>
      <c r="P594" s="11"/>
      <c r="Q594" s="1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>
      <c r="A595" s="12" t="s">
        <v>0</v>
      </c>
      <c r="B595" s="13" t="s">
        <v>7</v>
      </c>
      <c r="C595" s="14" t="str">
        <f t="shared" si="8"/>
        <v>✘</v>
      </c>
      <c r="D595" s="13" t="s">
        <v>7</v>
      </c>
      <c r="E595" s="50" t="s">
        <v>1027</v>
      </c>
      <c r="F595" s="103" t="s">
        <v>1028</v>
      </c>
      <c r="G595" s="103" t="s">
        <v>414</v>
      </c>
      <c r="H595" s="103" t="s">
        <v>1029</v>
      </c>
      <c r="I595" s="65">
        <v>43757.5625</v>
      </c>
      <c r="J595" s="65">
        <v>43757.59375</v>
      </c>
      <c r="K595" s="17">
        <f t="shared" si="7"/>
        <v>3.125E-2</v>
      </c>
      <c r="L595" s="18" t="s">
        <v>1030</v>
      </c>
      <c r="M595" s="103"/>
      <c r="N595" s="29"/>
      <c r="O595" s="29"/>
      <c r="P595" s="11"/>
      <c r="Q595" s="1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>
      <c r="A596" s="41" t="s">
        <v>0</v>
      </c>
      <c r="B596" s="41" t="str">
        <f t="shared" ref="B596:C603" si="9">IF(ISNUMBER(SEARCH(" ", INDEX($A$2:$A$1054,0))),"✔","✘")</f>
        <v>✘</v>
      </c>
      <c r="C596" s="41" t="str">
        <f t="shared" si="9"/>
        <v>✘</v>
      </c>
      <c r="D596" s="43" t="s">
        <v>1031</v>
      </c>
      <c r="E596" s="44" t="s">
        <v>1032</v>
      </c>
      <c r="F596" s="46" t="s">
        <v>337</v>
      </c>
      <c r="G596" s="46" t="s">
        <v>9</v>
      </c>
      <c r="H596" s="46" t="s">
        <v>1033</v>
      </c>
      <c r="I596" s="60"/>
      <c r="J596" s="60"/>
      <c r="K596" s="45">
        <f t="shared" si="7"/>
        <v>0</v>
      </c>
      <c r="L596" s="75"/>
      <c r="M596" s="43" t="s">
        <v>1034</v>
      </c>
      <c r="N596" s="29"/>
      <c r="O596" s="29"/>
      <c r="P596" s="11"/>
      <c r="Q596" s="1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>
      <c r="A597" s="12" t="s">
        <v>0</v>
      </c>
      <c r="B597" s="13" t="s">
        <v>7</v>
      </c>
      <c r="C597" s="14" t="str">
        <f t="shared" si="9"/>
        <v>✘</v>
      </c>
      <c r="D597" s="14" t="s">
        <v>22</v>
      </c>
      <c r="E597" s="76" t="s">
        <v>1035</v>
      </c>
      <c r="F597" s="103" t="s">
        <v>48</v>
      </c>
      <c r="G597" s="103" t="s">
        <v>56</v>
      </c>
      <c r="H597" s="103" t="s">
        <v>43</v>
      </c>
      <c r="I597" s="65"/>
      <c r="J597" s="65"/>
      <c r="K597" s="17">
        <f t="shared" si="7"/>
        <v>0</v>
      </c>
      <c r="L597" s="103"/>
      <c r="M597" s="103"/>
      <c r="N597" s="29"/>
      <c r="O597" s="29"/>
      <c r="P597" s="11"/>
      <c r="Q597" s="1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>
      <c r="A598" s="12" t="s">
        <v>0</v>
      </c>
      <c r="B598" s="13" t="s">
        <v>7</v>
      </c>
      <c r="C598" s="14" t="str">
        <f t="shared" si="9"/>
        <v>✘</v>
      </c>
      <c r="D598" s="14" t="s">
        <v>22</v>
      </c>
      <c r="E598" s="76" t="s">
        <v>1036</v>
      </c>
      <c r="F598" s="103" t="s">
        <v>208</v>
      </c>
      <c r="G598" s="103" t="s">
        <v>53</v>
      </c>
      <c r="H598" s="103" t="s">
        <v>214</v>
      </c>
      <c r="I598" s="65"/>
      <c r="J598" s="65"/>
      <c r="K598" s="17">
        <f t="shared" si="7"/>
        <v>0</v>
      </c>
      <c r="L598" s="103"/>
      <c r="M598" s="103"/>
      <c r="N598" s="29"/>
      <c r="O598" s="29"/>
      <c r="P598" s="11"/>
      <c r="Q598" s="1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>
      <c r="A599" s="12" t="s">
        <v>0</v>
      </c>
      <c r="B599" s="13" t="s">
        <v>7</v>
      </c>
      <c r="C599" s="14" t="str">
        <f t="shared" si="9"/>
        <v>✘</v>
      </c>
      <c r="D599" s="14" t="s">
        <v>22</v>
      </c>
      <c r="E599" s="76" t="s">
        <v>1037</v>
      </c>
      <c r="F599" s="103" t="s">
        <v>208</v>
      </c>
      <c r="G599" s="103" t="s">
        <v>53</v>
      </c>
      <c r="H599" s="103" t="s">
        <v>179</v>
      </c>
      <c r="I599" s="65"/>
      <c r="J599" s="65"/>
      <c r="K599" s="17">
        <f t="shared" si="7"/>
        <v>0</v>
      </c>
      <c r="L599" s="103"/>
      <c r="M599" s="103"/>
      <c r="N599" s="29"/>
      <c r="O599" s="29"/>
      <c r="P599" s="11"/>
      <c r="Q599" s="1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>
      <c r="A600" s="12" t="s">
        <v>0</v>
      </c>
      <c r="B600" s="13" t="s">
        <v>7</v>
      </c>
      <c r="C600" s="14" t="str">
        <f t="shared" si="9"/>
        <v>✘</v>
      </c>
      <c r="D600" s="13" t="s">
        <v>7</v>
      </c>
      <c r="E600" s="76" t="s">
        <v>1038</v>
      </c>
      <c r="F600" s="103" t="s">
        <v>120</v>
      </c>
      <c r="G600" s="103" t="s">
        <v>56</v>
      </c>
      <c r="H600" s="103" t="s">
        <v>269</v>
      </c>
      <c r="I600" s="65">
        <v>43843.03125</v>
      </c>
      <c r="J600" s="65">
        <v>43843.061111111114</v>
      </c>
      <c r="K600" s="17">
        <f t="shared" si="7"/>
        <v>2.9861111113859806E-2</v>
      </c>
      <c r="L600" s="18" t="s">
        <v>1039</v>
      </c>
      <c r="M600" s="103"/>
      <c r="N600" s="29"/>
      <c r="O600" s="29"/>
      <c r="P600" s="11"/>
      <c r="Q600" s="1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>
      <c r="A601" s="12" t="s">
        <v>0</v>
      </c>
      <c r="B601" s="13" t="s">
        <v>7</v>
      </c>
      <c r="C601" s="14" t="str">
        <f t="shared" si="9"/>
        <v>✘</v>
      </c>
      <c r="D601" s="14" t="s">
        <v>22</v>
      </c>
      <c r="E601" s="76" t="s">
        <v>1040</v>
      </c>
      <c r="F601" s="48" t="s">
        <v>208</v>
      </c>
      <c r="G601" s="48" t="s">
        <v>56</v>
      </c>
      <c r="H601" s="48" t="s">
        <v>269</v>
      </c>
      <c r="I601" s="51"/>
      <c r="J601" s="51"/>
      <c r="K601" s="17">
        <f t="shared" si="7"/>
        <v>0</v>
      </c>
      <c r="L601" s="103"/>
      <c r="M601" s="103" t="s">
        <v>94</v>
      </c>
      <c r="N601" s="29"/>
      <c r="O601" s="29"/>
      <c r="P601" s="11"/>
      <c r="Q601" s="1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>
      <c r="A602" s="12" t="s">
        <v>0</v>
      </c>
      <c r="B602" s="13" t="s">
        <v>7</v>
      </c>
      <c r="C602" s="14" t="str">
        <f t="shared" si="9"/>
        <v>✘</v>
      </c>
      <c r="D602" s="14" t="s">
        <v>22</v>
      </c>
      <c r="E602" s="76" t="s">
        <v>1041</v>
      </c>
      <c r="F602" s="48" t="s">
        <v>417</v>
      </c>
      <c r="G602" s="16" t="s">
        <v>9</v>
      </c>
      <c r="H602" s="48" t="s">
        <v>205</v>
      </c>
      <c r="I602" s="77"/>
      <c r="J602" s="51"/>
      <c r="K602" s="17">
        <f t="shared" si="7"/>
        <v>0</v>
      </c>
      <c r="L602" s="103"/>
      <c r="M602" s="103" t="s">
        <v>94</v>
      </c>
      <c r="N602" s="29"/>
      <c r="O602" s="29"/>
      <c r="P602" s="11"/>
      <c r="Q602" s="1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>
      <c r="A603" s="12" t="s">
        <v>0</v>
      </c>
      <c r="B603" s="13" t="s">
        <v>7</v>
      </c>
      <c r="C603" s="14" t="str">
        <f t="shared" si="9"/>
        <v>✘</v>
      </c>
      <c r="D603" s="13" t="s">
        <v>7</v>
      </c>
      <c r="E603" s="76" t="s">
        <v>1042</v>
      </c>
      <c r="F603" s="48" t="s">
        <v>311</v>
      </c>
      <c r="G603" s="16" t="s">
        <v>9</v>
      </c>
      <c r="H603" s="48" t="s">
        <v>1043</v>
      </c>
      <c r="I603" s="51">
        <v>43843.165972222225</v>
      </c>
      <c r="J603" s="51">
        <v>43843.199999999997</v>
      </c>
      <c r="K603" s="17">
        <f t="shared" si="7"/>
        <v>3.4027777772280388E-2</v>
      </c>
      <c r="L603" s="18" t="s">
        <v>1044</v>
      </c>
      <c r="M603" s="103"/>
      <c r="N603" s="29"/>
      <c r="O603" s="29"/>
      <c r="P603" s="11"/>
      <c r="Q603" s="1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>
      <c r="A604" s="12" t="s">
        <v>0</v>
      </c>
      <c r="B604" s="12" t="str">
        <f t="shared" ref="B604:C619" si="10">IF(ISNUMBER(SEARCH(" ", INDEX($A$2:$A$1054,0))),"✔","✘")</f>
        <v>✘</v>
      </c>
      <c r="C604" s="14" t="str">
        <f t="shared" si="10"/>
        <v>✘</v>
      </c>
      <c r="D604" s="14" t="s">
        <v>22</v>
      </c>
      <c r="E604" s="76" t="s">
        <v>1045</v>
      </c>
      <c r="F604" s="48" t="s">
        <v>424</v>
      </c>
      <c r="G604" s="48" t="s">
        <v>56</v>
      </c>
      <c r="H604" s="103" t="s">
        <v>108</v>
      </c>
      <c r="I604" s="51"/>
      <c r="J604" s="51"/>
      <c r="K604" s="17">
        <f t="shared" si="7"/>
        <v>0</v>
      </c>
      <c r="L604" s="103"/>
      <c r="M604" s="78" t="s">
        <v>1046</v>
      </c>
      <c r="N604" s="29"/>
      <c r="O604" s="29"/>
      <c r="P604" s="11"/>
      <c r="Q604" s="1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>
      <c r="A605" s="12" t="s">
        <v>0</v>
      </c>
      <c r="B605" s="12" t="str">
        <f t="shared" si="10"/>
        <v>✘</v>
      </c>
      <c r="C605" s="14" t="str">
        <f t="shared" si="10"/>
        <v>✘</v>
      </c>
      <c r="D605" s="14" t="s">
        <v>22</v>
      </c>
      <c r="E605" s="76" t="s">
        <v>1047</v>
      </c>
      <c r="F605" s="48" t="s">
        <v>424</v>
      </c>
      <c r="G605" s="48" t="s">
        <v>56</v>
      </c>
      <c r="H605" s="48" t="s">
        <v>159</v>
      </c>
      <c r="I605" s="51"/>
      <c r="J605" s="51"/>
      <c r="K605" s="17">
        <f t="shared" si="7"/>
        <v>0</v>
      </c>
      <c r="L605" s="103"/>
      <c r="M605" s="78" t="s">
        <v>1046</v>
      </c>
      <c r="N605" s="29"/>
      <c r="O605" s="29"/>
      <c r="P605" s="11"/>
      <c r="Q605" s="1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>
      <c r="A606" s="12" t="s">
        <v>0</v>
      </c>
      <c r="B606" s="13" t="s">
        <v>7</v>
      </c>
      <c r="C606" s="14" t="str">
        <f t="shared" si="10"/>
        <v>✘</v>
      </c>
      <c r="D606" s="14" t="s">
        <v>22</v>
      </c>
      <c r="E606" s="76" t="s">
        <v>1048</v>
      </c>
      <c r="F606" s="48" t="s">
        <v>498</v>
      </c>
      <c r="G606" s="16" t="s">
        <v>9</v>
      </c>
      <c r="H606" s="48" t="s">
        <v>500</v>
      </c>
      <c r="I606" s="51"/>
      <c r="J606" s="51"/>
      <c r="K606" s="17">
        <f t="shared" si="7"/>
        <v>0</v>
      </c>
      <c r="L606" s="103"/>
      <c r="M606" s="103" t="s">
        <v>94</v>
      </c>
      <c r="N606" s="29"/>
      <c r="O606" s="29"/>
      <c r="P606" s="11"/>
      <c r="Q606" s="1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>
      <c r="A607" s="12" t="s">
        <v>585</v>
      </c>
      <c r="B607" s="13" t="s">
        <v>7</v>
      </c>
      <c r="C607" s="54" t="str">
        <f t="shared" si="10"/>
        <v>✔</v>
      </c>
      <c r="D607" s="14" t="s">
        <v>22</v>
      </c>
      <c r="E607" s="76" t="s">
        <v>1049</v>
      </c>
      <c r="F607" s="103" t="s">
        <v>606</v>
      </c>
      <c r="G607" s="48" t="s">
        <v>56</v>
      </c>
      <c r="H607" s="103" t="s">
        <v>482</v>
      </c>
      <c r="I607" s="65"/>
      <c r="J607" s="65"/>
      <c r="K607" s="17">
        <f t="shared" si="7"/>
        <v>0</v>
      </c>
      <c r="L607" s="103"/>
      <c r="M607" s="103"/>
      <c r="N607" s="29"/>
      <c r="O607" s="29"/>
      <c r="P607" s="11"/>
      <c r="Q607" s="1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>
      <c r="A608" s="12" t="s">
        <v>585</v>
      </c>
      <c r="B608" s="13" t="s">
        <v>7</v>
      </c>
      <c r="C608" s="54" t="str">
        <f t="shared" si="10"/>
        <v>✔</v>
      </c>
      <c r="D608" s="14" t="s">
        <v>22</v>
      </c>
      <c r="E608" s="76" t="s">
        <v>1050</v>
      </c>
      <c r="F608" s="103" t="s">
        <v>629</v>
      </c>
      <c r="G608" s="48" t="s">
        <v>56</v>
      </c>
      <c r="H608" s="103" t="s">
        <v>43</v>
      </c>
      <c r="I608" s="65"/>
      <c r="J608" s="65"/>
      <c r="K608" s="17">
        <f t="shared" si="7"/>
        <v>0</v>
      </c>
      <c r="L608" s="103"/>
      <c r="M608" s="103"/>
      <c r="N608" s="29"/>
      <c r="O608" s="29"/>
      <c r="P608" s="11"/>
      <c r="Q608" s="1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>
      <c r="A609" s="12" t="s">
        <v>593</v>
      </c>
      <c r="B609" s="13" t="s">
        <v>7</v>
      </c>
      <c r="C609" s="54" t="str">
        <f t="shared" si="10"/>
        <v>✔</v>
      </c>
      <c r="D609" s="14" t="s">
        <v>22</v>
      </c>
      <c r="E609" s="76" t="s">
        <v>1051</v>
      </c>
      <c r="F609" s="103" t="s">
        <v>606</v>
      </c>
      <c r="G609" s="16" t="s">
        <v>9</v>
      </c>
      <c r="H609" s="103" t="s">
        <v>124</v>
      </c>
      <c r="I609" s="65"/>
      <c r="J609" s="65"/>
      <c r="K609" s="17">
        <f t="shared" si="7"/>
        <v>0</v>
      </c>
      <c r="L609" s="103"/>
      <c r="M609" s="103"/>
      <c r="N609" s="29"/>
      <c r="O609" s="29"/>
      <c r="P609" s="11"/>
      <c r="Q609" s="1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>
      <c r="A610" s="12" t="s">
        <v>585</v>
      </c>
      <c r="B610" s="13" t="s">
        <v>7</v>
      </c>
      <c r="C610" s="54" t="str">
        <f t="shared" si="10"/>
        <v>✔</v>
      </c>
      <c r="D610" s="14" t="s">
        <v>22</v>
      </c>
      <c r="E610" s="76" t="s">
        <v>1052</v>
      </c>
      <c r="F610" s="103" t="s">
        <v>620</v>
      </c>
      <c r="G610" s="16" t="s">
        <v>9</v>
      </c>
      <c r="H610" s="103" t="s">
        <v>81</v>
      </c>
      <c r="I610" s="65"/>
      <c r="J610" s="65"/>
      <c r="K610" s="17">
        <f t="shared" si="7"/>
        <v>0</v>
      </c>
      <c r="L610" s="103"/>
      <c r="M610" s="103"/>
      <c r="N610" s="29"/>
      <c r="O610" s="29"/>
      <c r="P610" s="11"/>
      <c r="Q610" s="1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>
      <c r="A611" s="12" t="s">
        <v>585</v>
      </c>
      <c r="B611" s="13" t="s">
        <v>7</v>
      </c>
      <c r="C611" s="54" t="str">
        <f t="shared" si="10"/>
        <v>✔</v>
      </c>
      <c r="D611" s="14" t="s">
        <v>22</v>
      </c>
      <c r="E611" s="76" t="s">
        <v>1053</v>
      </c>
      <c r="F611" s="103" t="s">
        <v>592</v>
      </c>
      <c r="G611" s="16" t="s">
        <v>9</v>
      </c>
      <c r="H611" s="103" t="s">
        <v>25</v>
      </c>
      <c r="I611" s="65"/>
      <c r="J611" s="65"/>
      <c r="K611" s="17">
        <f t="shared" si="7"/>
        <v>0</v>
      </c>
      <c r="L611" s="103"/>
      <c r="M611" s="103"/>
      <c r="N611" s="29"/>
      <c r="O611" s="29"/>
      <c r="P611" s="11"/>
      <c r="Q611" s="1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>
      <c r="A612" s="12" t="s">
        <v>593</v>
      </c>
      <c r="B612" s="13" t="s">
        <v>7</v>
      </c>
      <c r="C612" s="54" t="str">
        <f t="shared" si="10"/>
        <v>✔</v>
      </c>
      <c r="D612" s="14" t="s">
        <v>22</v>
      </c>
      <c r="E612" s="76" t="s">
        <v>1054</v>
      </c>
      <c r="F612" s="103" t="s">
        <v>639</v>
      </c>
      <c r="G612" s="16" t="s">
        <v>9</v>
      </c>
      <c r="H612" s="103" t="s">
        <v>311</v>
      </c>
      <c r="I612" s="65"/>
      <c r="J612" s="65"/>
      <c r="K612" s="17">
        <f t="shared" si="7"/>
        <v>0</v>
      </c>
      <c r="L612" s="103"/>
      <c r="M612" s="103"/>
      <c r="N612" s="29"/>
      <c r="O612" s="29"/>
      <c r="P612" s="11"/>
      <c r="Q612" s="1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>
      <c r="A613" s="12" t="s">
        <v>593</v>
      </c>
      <c r="B613" s="13" t="s">
        <v>7</v>
      </c>
      <c r="C613" s="54" t="str">
        <f t="shared" si="10"/>
        <v>✔</v>
      </c>
      <c r="D613" s="14" t="s">
        <v>22</v>
      </c>
      <c r="E613" s="76" t="s">
        <v>1055</v>
      </c>
      <c r="F613" s="103" t="s">
        <v>1056</v>
      </c>
      <c r="G613" s="16" t="s">
        <v>9</v>
      </c>
      <c r="H613" s="103" t="s">
        <v>77</v>
      </c>
      <c r="I613" s="65"/>
      <c r="J613" s="65"/>
      <c r="K613" s="17">
        <f t="shared" si="7"/>
        <v>0</v>
      </c>
      <c r="L613" s="103"/>
      <c r="M613" s="103"/>
      <c r="N613" s="29"/>
      <c r="O613" s="29"/>
      <c r="P613" s="11"/>
      <c r="Q613" s="1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>
      <c r="A614" s="12" t="s">
        <v>593</v>
      </c>
      <c r="B614" s="13" t="s">
        <v>7</v>
      </c>
      <c r="C614" s="54" t="str">
        <f t="shared" si="10"/>
        <v>✔</v>
      </c>
      <c r="D614" s="13" t="s">
        <v>7</v>
      </c>
      <c r="E614" s="76" t="s">
        <v>1057</v>
      </c>
      <c r="F614" s="103" t="s">
        <v>620</v>
      </c>
      <c r="G614" s="16" t="s">
        <v>9</v>
      </c>
      <c r="H614" s="103" t="s">
        <v>313</v>
      </c>
      <c r="I614" s="65">
        <v>43952.076388888891</v>
      </c>
      <c r="J614" s="65">
        <v>43952.10833333333</v>
      </c>
      <c r="K614" s="17">
        <f t="shared" si="7"/>
        <v>3.1944444439432118E-2</v>
      </c>
      <c r="L614" s="18" t="s">
        <v>1058</v>
      </c>
      <c r="M614" s="103"/>
      <c r="N614" s="29"/>
      <c r="O614" s="29"/>
      <c r="P614" s="11"/>
      <c r="Q614" s="1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>
      <c r="A615" s="12" t="s">
        <v>0</v>
      </c>
      <c r="B615" s="13" t="s">
        <v>7</v>
      </c>
      <c r="C615" s="14" t="str">
        <f t="shared" si="10"/>
        <v>✘</v>
      </c>
      <c r="D615" s="14" t="s">
        <v>22</v>
      </c>
      <c r="E615" s="76" t="s">
        <v>1059</v>
      </c>
      <c r="F615" s="103" t="s">
        <v>108</v>
      </c>
      <c r="G615" s="103" t="s">
        <v>56</v>
      </c>
      <c r="H615" s="103" t="s">
        <v>929</v>
      </c>
      <c r="I615" s="65"/>
      <c r="J615" s="65"/>
      <c r="K615" s="17">
        <f t="shared" si="7"/>
        <v>0</v>
      </c>
      <c r="L615" s="103"/>
      <c r="M615" s="103"/>
      <c r="N615" s="29"/>
      <c r="O615" s="29"/>
      <c r="P615" s="11"/>
      <c r="Q615" s="1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>
      <c r="A616" s="12" t="s">
        <v>0</v>
      </c>
      <c r="B616" s="13" t="s">
        <v>7</v>
      </c>
      <c r="C616" s="14" t="str">
        <f t="shared" si="10"/>
        <v>✘</v>
      </c>
      <c r="D616" s="14" t="s">
        <v>22</v>
      </c>
      <c r="E616" s="76" t="s">
        <v>1060</v>
      </c>
      <c r="F616" s="48" t="s">
        <v>144</v>
      </c>
      <c r="G616" s="16" t="s">
        <v>9</v>
      </c>
      <c r="H616" s="48" t="s">
        <v>120</v>
      </c>
      <c r="I616" s="51"/>
      <c r="J616" s="51"/>
      <c r="K616" s="17">
        <f t="shared" si="7"/>
        <v>0</v>
      </c>
      <c r="L616" s="103"/>
      <c r="M616" s="103"/>
      <c r="N616" s="29"/>
      <c r="O616" s="29"/>
      <c r="P616" s="11"/>
      <c r="Q616" s="1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>
      <c r="A617" s="12" t="s">
        <v>0</v>
      </c>
      <c r="B617" s="13" t="s">
        <v>7</v>
      </c>
      <c r="C617" s="14" t="str">
        <f t="shared" si="10"/>
        <v>✘</v>
      </c>
      <c r="D617" s="13" t="s">
        <v>7</v>
      </c>
      <c r="E617" s="76" t="s">
        <v>1061</v>
      </c>
      <c r="F617" s="48" t="s">
        <v>25</v>
      </c>
      <c r="G617" s="48" t="s">
        <v>53</v>
      </c>
      <c r="H617" s="48" t="s">
        <v>279</v>
      </c>
      <c r="I617" s="51">
        <v>43883.165972222225</v>
      </c>
      <c r="J617" s="51">
        <v>43883.189583333333</v>
      </c>
      <c r="K617" s="17">
        <f t="shared" si="7"/>
        <v>2.361111110803904E-2</v>
      </c>
      <c r="L617" s="18" t="s">
        <v>1062</v>
      </c>
      <c r="M617" s="103"/>
      <c r="N617" s="29"/>
      <c r="O617" s="29"/>
      <c r="P617" s="11"/>
      <c r="Q617" s="1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>
      <c r="A618" s="12" t="s">
        <v>0</v>
      </c>
      <c r="B618" s="13" t="s">
        <v>7</v>
      </c>
      <c r="C618" s="14" t="str">
        <f t="shared" si="10"/>
        <v>✘</v>
      </c>
      <c r="D618" s="13" t="s">
        <v>7</v>
      </c>
      <c r="E618" s="76" t="s">
        <v>1063</v>
      </c>
      <c r="F618" s="48" t="s">
        <v>269</v>
      </c>
      <c r="G618" s="16" t="s">
        <v>9</v>
      </c>
      <c r="H618" s="48" t="s">
        <v>120</v>
      </c>
      <c r="I618" s="51">
        <v>43843.090277777781</v>
      </c>
      <c r="J618" s="51">
        <v>43843.131249999999</v>
      </c>
      <c r="K618" s="17">
        <f t="shared" si="7"/>
        <v>4.0972222217533272E-2</v>
      </c>
      <c r="L618" s="18" t="s">
        <v>1064</v>
      </c>
      <c r="M618" s="103"/>
      <c r="N618" s="29"/>
      <c r="O618" s="29"/>
      <c r="P618" s="11"/>
      <c r="Q618" s="1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>
      <c r="A619" s="12" t="s">
        <v>0</v>
      </c>
      <c r="B619" s="13" t="s">
        <v>7</v>
      </c>
      <c r="C619" s="14" t="str">
        <f t="shared" si="10"/>
        <v>✘</v>
      </c>
      <c r="D619" s="14" t="s">
        <v>22</v>
      </c>
      <c r="E619" s="76" t="s">
        <v>1065</v>
      </c>
      <c r="F619" s="48" t="s">
        <v>371</v>
      </c>
      <c r="G619" s="48" t="s">
        <v>56</v>
      </c>
      <c r="H619" s="48" t="s">
        <v>255</v>
      </c>
      <c r="I619" s="51"/>
      <c r="J619" s="51"/>
      <c r="K619" s="17">
        <f t="shared" si="7"/>
        <v>0</v>
      </c>
      <c r="L619" s="103"/>
      <c r="M619" s="103" t="s">
        <v>94</v>
      </c>
      <c r="N619" s="29"/>
      <c r="O619" s="29"/>
      <c r="P619" s="11"/>
      <c r="Q619" s="1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>
      <c r="A620" s="12" t="s">
        <v>0</v>
      </c>
      <c r="B620" s="13" t="s">
        <v>7</v>
      </c>
      <c r="C620" s="14" t="str">
        <f t="shared" ref="C620:C638" si="11">IF(ISNUMBER(SEARCH(" ", INDEX($A$2:$A$1054,0))),"✔","✘")</f>
        <v>✘</v>
      </c>
      <c r="D620" s="13" t="s">
        <v>7</v>
      </c>
      <c r="E620" s="76" t="s">
        <v>1066</v>
      </c>
      <c r="F620" s="48" t="s">
        <v>25</v>
      </c>
      <c r="G620" s="48" t="s">
        <v>56</v>
      </c>
      <c r="H620" s="48" t="s">
        <v>747</v>
      </c>
      <c r="I620" s="51">
        <v>43883.045138888891</v>
      </c>
      <c r="J620" s="51">
        <v>43883.077777777777</v>
      </c>
      <c r="K620" s="17">
        <f t="shared" si="7"/>
        <v>3.2638888886140194E-2</v>
      </c>
      <c r="L620" s="18" t="s">
        <v>1067</v>
      </c>
      <c r="M620" s="103"/>
      <c r="N620" s="29"/>
      <c r="O620" s="29"/>
      <c r="P620" s="11"/>
      <c r="Q620" s="1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>
      <c r="A621" s="12" t="s">
        <v>0</v>
      </c>
      <c r="B621" s="13" t="s">
        <v>7</v>
      </c>
      <c r="C621" s="14" t="str">
        <f t="shared" si="11"/>
        <v>✘</v>
      </c>
      <c r="D621" s="13" t="s">
        <v>7</v>
      </c>
      <c r="E621" s="76" t="s">
        <v>1068</v>
      </c>
      <c r="F621" s="48" t="s">
        <v>25</v>
      </c>
      <c r="G621" s="16" t="s">
        <v>9</v>
      </c>
      <c r="H621" s="48" t="s">
        <v>331</v>
      </c>
      <c r="I621" s="51">
        <v>43883.11041666667</v>
      </c>
      <c r="J621" s="51">
        <v>43883.15</v>
      </c>
      <c r="K621" s="17">
        <f t="shared" si="7"/>
        <v>3.9583333331393078E-2</v>
      </c>
      <c r="L621" s="18" t="s">
        <v>1069</v>
      </c>
      <c r="M621" s="103"/>
      <c r="N621" s="29"/>
      <c r="O621" s="29"/>
      <c r="P621" s="11"/>
      <c r="Q621" s="1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>
      <c r="A622" s="12" t="s">
        <v>0</v>
      </c>
      <c r="B622" s="13" t="s">
        <v>7</v>
      </c>
      <c r="C622" s="14" t="str">
        <f t="shared" si="11"/>
        <v>✘</v>
      </c>
      <c r="D622" s="13" t="s">
        <v>7</v>
      </c>
      <c r="E622" s="76" t="s">
        <v>1070</v>
      </c>
      <c r="F622" s="48" t="s">
        <v>25</v>
      </c>
      <c r="G622" s="16" t="s">
        <v>9</v>
      </c>
      <c r="H622" s="48" t="s">
        <v>834</v>
      </c>
      <c r="I622" s="51">
        <v>43883.194444444445</v>
      </c>
      <c r="J622" s="51">
        <v>43883.238194444442</v>
      </c>
      <c r="K622" s="17">
        <f t="shared" si="7"/>
        <v>4.3749999997089617E-2</v>
      </c>
      <c r="L622" s="18" t="s">
        <v>1071</v>
      </c>
      <c r="M622" s="103" t="s">
        <v>1072</v>
      </c>
      <c r="N622" s="29"/>
      <c r="O622" s="29"/>
      <c r="P622" s="11"/>
      <c r="Q622" s="1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>
      <c r="A623" s="12" t="s">
        <v>0</v>
      </c>
      <c r="B623" s="13" t="s">
        <v>7</v>
      </c>
      <c r="C623" s="14" t="str">
        <f t="shared" si="11"/>
        <v>✘</v>
      </c>
      <c r="D623" s="14" t="s">
        <v>22</v>
      </c>
      <c r="E623" s="76" t="s">
        <v>1073</v>
      </c>
      <c r="F623" s="48" t="s">
        <v>396</v>
      </c>
      <c r="G623" s="16" t="s">
        <v>9</v>
      </c>
      <c r="H623" s="48" t="s">
        <v>120</v>
      </c>
      <c r="I623" s="51"/>
      <c r="J623" s="51"/>
      <c r="K623" s="17">
        <f t="shared" si="7"/>
        <v>0</v>
      </c>
      <c r="L623" s="103"/>
      <c r="M623" s="103"/>
      <c r="N623" s="29"/>
      <c r="O623" s="29"/>
      <c r="P623" s="11"/>
      <c r="Q623" s="1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>
      <c r="A624" s="12" t="s">
        <v>0</v>
      </c>
      <c r="B624" s="13" t="s">
        <v>7</v>
      </c>
      <c r="C624" s="14" t="str">
        <f t="shared" si="11"/>
        <v>✘</v>
      </c>
      <c r="D624" s="14" t="s">
        <v>22</v>
      </c>
      <c r="E624" s="76" t="s">
        <v>1074</v>
      </c>
      <c r="F624" s="48" t="s">
        <v>500</v>
      </c>
      <c r="G624" s="16" t="s">
        <v>9</v>
      </c>
      <c r="H624" s="48" t="s">
        <v>120</v>
      </c>
      <c r="I624" s="51"/>
      <c r="J624" s="51"/>
      <c r="K624" s="17">
        <f t="shared" si="7"/>
        <v>0</v>
      </c>
      <c r="L624" s="103"/>
      <c r="M624" s="103"/>
      <c r="N624" s="29"/>
      <c r="O624" s="29"/>
      <c r="P624" s="11"/>
      <c r="Q624" s="1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>
      <c r="A625" s="12" t="s">
        <v>0</v>
      </c>
      <c r="B625" s="13" t="s">
        <v>7</v>
      </c>
      <c r="C625" s="14" t="str">
        <f t="shared" si="11"/>
        <v>✘</v>
      </c>
      <c r="D625" s="13" t="s">
        <v>7</v>
      </c>
      <c r="E625" s="76" t="s">
        <v>1075</v>
      </c>
      <c r="F625" s="48" t="s">
        <v>108</v>
      </c>
      <c r="G625" s="48" t="s">
        <v>56</v>
      </c>
      <c r="H625" s="48" t="s">
        <v>478</v>
      </c>
      <c r="I625" s="51">
        <v>43952.03125</v>
      </c>
      <c r="J625" s="51">
        <v>43952.0625</v>
      </c>
      <c r="K625" s="17">
        <f t="shared" si="7"/>
        <v>3.125E-2</v>
      </c>
      <c r="L625" s="18" t="s">
        <v>1076</v>
      </c>
      <c r="M625" s="103"/>
      <c r="N625" s="29"/>
      <c r="O625" s="29"/>
      <c r="P625" s="11"/>
      <c r="Q625" s="1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>
      <c r="A626" s="12" t="s">
        <v>0</v>
      </c>
      <c r="B626" s="13" t="s">
        <v>7</v>
      </c>
      <c r="C626" s="14" t="str">
        <f t="shared" si="11"/>
        <v>✘</v>
      </c>
      <c r="D626" s="14" t="s">
        <v>22</v>
      </c>
      <c r="E626" s="76" t="s">
        <v>1077</v>
      </c>
      <c r="F626" s="48" t="s">
        <v>108</v>
      </c>
      <c r="G626" s="48" t="s">
        <v>56</v>
      </c>
      <c r="H626" s="48" t="s">
        <v>253</v>
      </c>
      <c r="I626" s="51"/>
      <c r="J626" s="51"/>
      <c r="K626" s="17">
        <f t="shared" si="7"/>
        <v>0</v>
      </c>
      <c r="L626" s="103"/>
      <c r="M626" s="103"/>
      <c r="N626" s="29"/>
      <c r="O626" s="29"/>
      <c r="P626" s="11"/>
      <c r="Q626" s="1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>
      <c r="A627" s="12" t="s">
        <v>0</v>
      </c>
      <c r="B627" s="13" t="s">
        <v>7</v>
      </c>
      <c r="C627" s="14" t="str">
        <f t="shared" si="11"/>
        <v>✘</v>
      </c>
      <c r="D627" s="13" t="s">
        <v>7</v>
      </c>
      <c r="E627" s="76" t="s">
        <v>1078</v>
      </c>
      <c r="F627" s="48" t="s">
        <v>181</v>
      </c>
      <c r="G627" s="48" t="s">
        <v>56</v>
      </c>
      <c r="H627" s="48" t="s">
        <v>574</v>
      </c>
      <c r="I627" s="51">
        <v>43856.055555555555</v>
      </c>
      <c r="J627" s="51">
        <v>43856.10833333333</v>
      </c>
      <c r="K627" s="17">
        <f t="shared" si="7"/>
        <v>5.2777777775190771E-2</v>
      </c>
      <c r="L627" s="18" t="s">
        <v>1079</v>
      </c>
      <c r="M627" s="103"/>
      <c r="N627" s="29"/>
      <c r="O627" s="29"/>
      <c r="P627" s="11"/>
      <c r="Q627" s="1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>
      <c r="A628" s="12" t="s">
        <v>0</v>
      </c>
      <c r="B628" s="13" t="s">
        <v>7</v>
      </c>
      <c r="C628" s="14" t="str">
        <f t="shared" si="11"/>
        <v>✘</v>
      </c>
      <c r="D628" s="13" t="s">
        <v>7</v>
      </c>
      <c r="E628" s="76" t="s">
        <v>1080</v>
      </c>
      <c r="F628" s="48" t="s">
        <v>287</v>
      </c>
      <c r="G628" s="16" t="s">
        <v>9</v>
      </c>
      <c r="H628" s="48" t="s">
        <v>891</v>
      </c>
      <c r="I628" s="51">
        <v>43856.215277777781</v>
      </c>
      <c r="J628" s="51">
        <v>43856.254166666666</v>
      </c>
      <c r="K628" s="17">
        <f t="shared" si="7"/>
        <v>3.8888888884685002E-2</v>
      </c>
      <c r="L628" s="18" t="s">
        <v>1081</v>
      </c>
      <c r="M628" s="103"/>
      <c r="N628" s="29"/>
      <c r="O628" s="29"/>
      <c r="P628" s="11"/>
      <c r="Q628" s="1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>
      <c r="A629" s="12" t="s">
        <v>593</v>
      </c>
      <c r="B629" s="13" t="s">
        <v>7</v>
      </c>
      <c r="C629" s="54" t="str">
        <f t="shared" si="11"/>
        <v>✔</v>
      </c>
      <c r="D629" s="14" t="s">
        <v>22</v>
      </c>
      <c r="E629" s="76" t="s">
        <v>1082</v>
      </c>
      <c r="F629" s="48" t="s">
        <v>620</v>
      </c>
      <c r="G629" s="16" t="s">
        <v>9</v>
      </c>
      <c r="H629" s="48" t="s">
        <v>359</v>
      </c>
      <c r="I629" s="51"/>
      <c r="J629" s="51"/>
      <c r="K629" s="17">
        <f t="shared" si="7"/>
        <v>0</v>
      </c>
      <c r="L629" s="103"/>
      <c r="M629" s="103"/>
      <c r="N629" s="29"/>
      <c r="O629" s="29"/>
      <c r="P629" s="11"/>
      <c r="Q629" s="1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>
      <c r="A630" s="12" t="s">
        <v>0</v>
      </c>
      <c r="B630" s="13" t="s">
        <v>7</v>
      </c>
      <c r="C630" s="14" t="str">
        <f t="shared" si="11"/>
        <v>✘</v>
      </c>
      <c r="D630" s="14" t="s">
        <v>22</v>
      </c>
      <c r="E630" s="76" t="s">
        <v>1083</v>
      </c>
      <c r="F630" s="48" t="s">
        <v>321</v>
      </c>
      <c r="G630" s="16" t="s">
        <v>9</v>
      </c>
      <c r="H630" s="48" t="s">
        <v>620</v>
      </c>
      <c r="I630" s="51"/>
      <c r="J630" s="51"/>
      <c r="K630" s="17">
        <f t="shared" si="7"/>
        <v>0</v>
      </c>
      <c r="L630" s="103"/>
      <c r="M630" s="103"/>
      <c r="N630" s="29"/>
      <c r="O630" s="29"/>
      <c r="P630" s="11"/>
      <c r="Q630" s="1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>
      <c r="A631" s="12" t="s">
        <v>0</v>
      </c>
      <c r="B631" s="13" t="s">
        <v>7</v>
      </c>
      <c r="C631" s="14" t="str">
        <f t="shared" si="11"/>
        <v>✘</v>
      </c>
      <c r="D631" s="13" t="s">
        <v>7</v>
      </c>
      <c r="E631" s="76" t="s">
        <v>1084</v>
      </c>
      <c r="F631" s="48" t="s">
        <v>620</v>
      </c>
      <c r="G631" s="16" t="s">
        <v>9</v>
      </c>
      <c r="H631" s="48" t="s">
        <v>792</v>
      </c>
      <c r="I631" s="51">
        <v>43952.109722222223</v>
      </c>
      <c r="J631" s="51">
        <v>43952.152777777781</v>
      </c>
      <c r="K631" s="17">
        <f t="shared" si="7"/>
        <v>4.3055555557657499E-2</v>
      </c>
      <c r="L631" s="18" t="s">
        <v>1085</v>
      </c>
      <c r="M631" s="103"/>
      <c r="N631" s="29"/>
      <c r="O631" s="29"/>
      <c r="P631" s="11"/>
      <c r="Q631" s="1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>
      <c r="A632" s="12" t="s">
        <v>585</v>
      </c>
      <c r="B632" s="13" t="s">
        <v>7</v>
      </c>
      <c r="C632" s="54" t="str">
        <f t="shared" si="11"/>
        <v>✔</v>
      </c>
      <c r="D632" s="14" t="s">
        <v>22</v>
      </c>
      <c r="E632" s="76" t="s">
        <v>1086</v>
      </c>
      <c r="F632" s="48" t="s">
        <v>913</v>
      </c>
      <c r="G632" s="48" t="s">
        <v>56</v>
      </c>
      <c r="H632" s="48" t="s">
        <v>128</v>
      </c>
      <c r="I632" s="51"/>
      <c r="J632" s="51"/>
      <c r="K632" s="17">
        <f t="shared" si="7"/>
        <v>0</v>
      </c>
      <c r="L632" s="103"/>
      <c r="M632" s="103"/>
      <c r="N632" s="29"/>
      <c r="O632" s="29"/>
      <c r="P632" s="11"/>
      <c r="Q632" s="1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>
      <c r="A633" s="12" t="s">
        <v>0</v>
      </c>
      <c r="B633" s="13" t="s">
        <v>7</v>
      </c>
      <c r="C633" s="14" t="str">
        <f t="shared" si="11"/>
        <v>✘</v>
      </c>
      <c r="D633" s="14" t="s">
        <v>22</v>
      </c>
      <c r="E633" s="76" t="s">
        <v>1087</v>
      </c>
      <c r="F633" s="48" t="s">
        <v>915</v>
      </c>
      <c r="G633" s="48" t="s">
        <v>56</v>
      </c>
      <c r="H633" s="48" t="s">
        <v>153</v>
      </c>
      <c r="I633" s="51"/>
      <c r="J633" s="51"/>
      <c r="K633" s="17">
        <f t="shared" si="7"/>
        <v>0</v>
      </c>
      <c r="L633" s="103"/>
      <c r="M633" s="103"/>
      <c r="N633" s="29"/>
      <c r="O633" s="29"/>
      <c r="P633" s="11"/>
      <c r="Q633" s="1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>
      <c r="A634" s="12" t="s">
        <v>593</v>
      </c>
      <c r="B634" s="13" t="s">
        <v>7</v>
      </c>
      <c r="C634" s="54" t="str">
        <f t="shared" si="11"/>
        <v>✔</v>
      </c>
      <c r="D634" s="14" t="s">
        <v>22</v>
      </c>
      <c r="E634" s="76" t="s">
        <v>1088</v>
      </c>
      <c r="F634" s="48" t="s">
        <v>620</v>
      </c>
      <c r="G634" s="16" t="s">
        <v>9</v>
      </c>
      <c r="H634" s="48" t="s">
        <v>145</v>
      </c>
      <c r="I634" s="51"/>
      <c r="J634" s="51"/>
      <c r="K634" s="17">
        <f t="shared" si="7"/>
        <v>0</v>
      </c>
      <c r="L634" s="103"/>
      <c r="M634" s="103"/>
      <c r="N634" s="29"/>
      <c r="O634" s="29"/>
      <c r="P634" s="11"/>
      <c r="Q634" s="1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>
      <c r="A635" s="12" t="s">
        <v>585</v>
      </c>
      <c r="B635" s="13" t="s">
        <v>7</v>
      </c>
      <c r="C635" s="54" t="str">
        <f t="shared" si="11"/>
        <v>✔</v>
      </c>
      <c r="D635" s="14" t="s">
        <v>22</v>
      </c>
      <c r="E635" s="76" t="s">
        <v>1089</v>
      </c>
      <c r="F635" s="48" t="s">
        <v>620</v>
      </c>
      <c r="G635" s="16" t="s">
        <v>9</v>
      </c>
      <c r="H635" s="48" t="s">
        <v>500</v>
      </c>
      <c r="I635" s="51"/>
      <c r="J635" s="51"/>
      <c r="K635" s="17">
        <f t="shared" si="7"/>
        <v>0</v>
      </c>
      <c r="L635" s="103"/>
      <c r="M635" s="103"/>
      <c r="N635" s="29"/>
      <c r="O635" s="29"/>
      <c r="P635" s="11"/>
      <c r="Q635" s="1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>
      <c r="A636" s="12" t="s">
        <v>593</v>
      </c>
      <c r="B636" s="13" t="s">
        <v>7</v>
      </c>
      <c r="C636" s="54" t="str">
        <f t="shared" si="11"/>
        <v>✔</v>
      </c>
      <c r="D636" s="14" t="s">
        <v>22</v>
      </c>
      <c r="E636" s="76" t="s">
        <v>1090</v>
      </c>
      <c r="F636" s="48" t="s">
        <v>620</v>
      </c>
      <c r="G636" s="48" t="s">
        <v>56</v>
      </c>
      <c r="H636" s="48" t="s">
        <v>503</v>
      </c>
      <c r="I636" s="51"/>
      <c r="J636" s="51"/>
      <c r="K636" s="17">
        <f t="shared" si="7"/>
        <v>0</v>
      </c>
      <c r="L636" s="103"/>
      <c r="M636" s="103"/>
      <c r="N636" s="29"/>
      <c r="O636" s="29"/>
      <c r="P636" s="11"/>
      <c r="Q636" s="1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>
      <c r="A637" s="12" t="s">
        <v>585</v>
      </c>
      <c r="B637" s="13" t="s">
        <v>7</v>
      </c>
      <c r="C637" s="54" t="str">
        <f t="shared" si="11"/>
        <v>✔</v>
      </c>
      <c r="D637" s="14" t="s">
        <v>22</v>
      </c>
      <c r="E637" s="76" t="s">
        <v>1091</v>
      </c>
      <c r="F637" s="48" t="s">
        <v>620</v>
      </c>
      <c r="G637" s="16" t="s">
        <v>9</v>
      </c>
      <c r="H637" s="48" t="s">
        <v>1092</v>
      </c>
      <c r="I637" s="51"/>
      <c r="J637" s="51"/>
      <c r="K637" s="17">
        <f t="shared" si="7"/>
        <v>0</v>
      </c>
      <c r="L637" s="103"/>
      <c r="M637" s="103"/>
      <c r="N637" s="29"/>
      <c r="O637" s="29"/>
      <c r="P637" s="11"/>
      <c r="Q637" s="1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>
      <c r="A638" s="12" t="s">
        <v>0</v>
      </c>
      <c r="B638" s="79" t="s">
        <v>601</v>
      </c>
      <c r="C638" s="14" t="str">
        <f t="shared" si="11"/>
        <v>✘</v>
      </c>
      <c r="D638" s="14" t="s">
        <v>22</v>
      </c>
      <c r="E638" s="80" t="s">
        <v>1093</v>
      </c>
      <c r="F638" s="16" t="s">
        <v>450</v>
      </c>
      <c r="G638" s="16" t="s">
        <v>53</v>
      </c>
      <c r="H638" s="16" t="s">
        <v>1094</v>
      </c>
      <c r="I638" s="81"/>
      <c r="J638" s="81"/>
      <c r="K638" s="17">
        <f t="shared" si="7"/>
        <v>0</v>
      </c>
      <c r="L638" s="3"/>
      <c r="M638" s="103" t="s">
        <v>1095</v>
      </c>
      <c r="N638" s="29"/>
      <c r="O638" s="29"/>
      <c r="P638" s="11"/>
      <c r="Q638" s="1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>
      <c r="A639" s="12" t="s">
        <v>0</v>
      </c>
      <c r="B639" s="12" t="str">
        <f t="shared" ref="B639:C654" si="12">IF(ISNUMBER(SEARCH(" ", INDEX($A$2:$A$1054,0))),"✔","✘")</f>
        <v>✘</v>
      </c>
      <c r="C639" s="14" t="str">
        <f t="shared" si="12"/>
        <v>✘</v>
      </c>
      <c r="D639" s="14" t="s">
        <v>22</v>
      </c>
      <c r="E639" s="80" t="s">
        <v>1096</v>
      </c>
      <c r="F639" s="16" t="s">
        <v>564</v>
      </c>
      <c r="G639" s="16" t="s">
        <v>9</v>
      </c>
      <c r="H639" s="16" t="s">
        <v>401</v>
      </c>
      <c r="I639" s="81"/>
      <c r="J639" s="81"/>
      <c r="K639" s="17">
        <f t="shared" si="7"/>
        <v>0</v>
      </c>
      <c r="L639" s="3"/>
      <c r="M639" s="103" t="s">
        <v>1097</v>
      </c>
      <c r="N639" s="29"/>
      <c r="O639" s="29"/>
      <c r="P639" s="11"/>
      <c r="Q639" s="1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>
      <c r="A640" s="12" t="s">
        <v>0</v>
      </c>
      <c r="B640" s="12" t="str">
        <f t="shared" si="12"/>
        <v>✘</v>
      </c>
      <c r="C640" s="14" t="str">
        <f t="shared" si="12"/>
        <v>✘</v>
      </c>
      <c r="D640" s="14" t="s">
        <v>22</v>
      </c>
      <c r="E640" s="55" t="s">
        <v>1098</v>
      </c>
      <c r="F640" s="16" t="s">
        <v>166</v>
      </c>
      <c r="G640" s="48" t="s">
        <v>56</v>
      </c>
      <c r="H640" s="16" t="s">
        <v>1099</v>
      </c>
      <c r="I640" s="81"/>
      <c r="J640" s="81"/>
      <c r="K640" s="17">
        <f t="shared" si="7"/>
        <v>0</v>
      </c>
      <c r="L640" s="3"/>
      <c r="M640" s="103" t="s">
        <v>94</v>
      </c>
      <c r="N640" s="29"/>
      <c r="O640" s="29"/>
      <c r="P640" s="11"/>
      <c r="Q640" s="1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>
      <c r="A641" s="12" t="s">
        <v>0</v>
      </c>
      <c r="B641" s="12" t="str">
        <f t="shared" si="12"/>
        <v>✘</v>
      </c>
      <c r="C641" s="14" t="str">
        <f t="shared" si="12"/>
        <v>✘</v>
      </c>
      <c r="D641" s="14" t="s">
        <v>22</v>
      </c>
      <c r="E641" s="80" t="s">
        <v>1100</v>
      </c>
      <c r="F641" s="16" t="s">
        <v>137</v>
      </c>
      <c r="G641" s="48" t="s">
        <v>56</v>
      </c>
      <c r="H641" s="16" t="s">
        <v>108</v>
      </c>
      <c r="I641" s="81"/>
      <c r="J641" s="81"/>
      <c r="K641" s="17">
        <f t="shared" si="7"/>
        <v>0</v>
      </c>
      <c r="L641" s="3"/>
      <c r="M641" s="103" t="s">
        <v>94</v>
      </c>
      <c r="N641" s="29"/>
      <c r="O641" s="29"/>
      <c r="P641" s="11"/>
      <c r="Q641" s="1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>
      <c r="A642" s="12" t="s">
        <v>0</v>
      </c>
      <c r="B642" s="12" t="str">
        <f t="shared" si="12"/>
        <v>✘</v>
      </c>
      <c r="C642" s="14" t="str">
        <f t="shared" si="12"/>
        <v>✘</v>
      </c>
      <c r="D642" s="14" t="s">
        <v>22</v>
      </c>
      <c r="E642" s="80" t="s">
        <v>1101</v>
      </c>
      <c r="F642" s="16" t="s">
        <v>179</v>
      </c>
      <c r="G642" s="48" t="s">
        <v>56</v>
      </c>
      <c r="H642" s="16" t="s">
        <v>108</v>
      </c>
      <c r="I642" s="81"/>
      <c r="J642" s="81"/>
      <c r="K642" s="17">
        <f t="shared" si="7"/>
        <v>0</v>
      </c>
      <c r="L642" s="3"/>
      <c r="M642" s="103" t="s">
        <v>94</v>
      </c>
      <c r="N642" s="29"/>
      <c r="O642" s="29"/>
      <c r="P642" s="11"/>
      <c r="Q642" s="1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>
      <c r="A643" s="12" t="s">
        <v>0</v>
      </c>
      <c r="B643" s="12" t="str">
        <f t="shared" si="12"/>
        <v>✘</v>
      </c>
      <c r="C643" s="14" t="str">
        <f t="shared" si="12"/>
        <v>✘</v>
      </c>
      <c r="D643" s="14" t="s">
        <v>22</v>
      </c>
      <c r="E643" s="80" t="s">
        <v>1102</v>
      </c>
      <c r="F643" s="16" t="s">
        <v>269</v>
      </c>
      <c r="G643" s="48" t="s">
        <v>56</v>
      </c>
      <c r="H643" s="16" t="s">
        <v>108</v>
      </c>
      <c r="I643" s="81"/>
      <c r="J643" s="81"/>
      <c r="K643" s="17">
        <f t="shared" si="7"/>
        <v>0</v>
      </c>
      <c r="L643" s="3"/>
      <c r="M643" s="103" t="s">
        <v>94</v>
      </c>
      <c r="N643" s="29"/>
      <c r="O643" s="29"/>
      <c r="P643" s="11"/>
      <c r="Q643" s="1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>
      <c r="A644" s="12" t="s">
        <v>0</v>
      </c>
      <c r="B644" s="12" t="str">
        <f t="shared" si="12"/>
        <v>✘</v>
      </c>
      <c r="C644" s="14" t="str">
        <f t="shared" si="12"/>
        <v>✘</v>
      </c>
      <c r="D644" s="14" t="s">
        <v>22</v>
      </c>
      <c r="E644" s="80" t="s">
        <v>1103</v>
      </c>
      <c r="F644" s="16" t="s">
        <v>331</v>
      </c>
      <c r="G644" s="48" t="s">
        <v>56</v>
      </c>
      <c r="H644" s="16" t="s">
        <v>108</v>
      </c>
      <c r="I644" s="81"/>
      <c r="J644" s="81"/>
      <c r="K644" s="17">
        <f t="shared" si="7"/>
        <v>0</v>
      </c>
      <c r="L644" s="3"/>
      <c r="M644" s="103" t="s">
        <v>94</v>
      </c>
      <c r="N644" s="29"/>
      <c r="O644" s="29"/>
      <c r="P644" s="11"/>
      <c r="Q644" s="1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>
      <c r="A645" s="12" t="s">
        <v>0</v>
      </c>
      <c r="B645" s="12" t="str">
        <f t="shared" si="12"/>
        <v>✘</v>
      </c>
      <c r="C645" s="14" t="str">
        <f t="shared" si="12"/>
        <v>✘</v>
      </c>
      <c r="D645" s="14" t="s">
        <v>22</v>
      </c>
      <c r="E645" s="80" t="s">
        <v>1104</v>
      </c>
      <c r="F645" s="16" t="s">
        <v>747</v>
      </c>
      <c r="G645" s="48" t="s">
        <v>56</v>
      </c>
      <c r="H645" s="16" t="s">
        <v>108</v>
      </c>
      <c r="I645" s="81"/>
      <c r="J645" s="81"/>
      <c r="K645" s="17">
        <f t="shared" si="7"/>
        <v>0</v>
      </c>
      <c r="L645" s="3"/>
      <c r="M645" s="103" t="s">
        <v>94</v>
      </c>
      <c r="N645" s="29"/>
      <c r="O645" s="29"/>
      <c r="P645" s="11"/>
      <c r="Q645" s="1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>
      <c r="A646" s="12" t="s">
        <v>0</v>
      </c>
      <c r="B646" s="12" t="str">
        <f t="shared" si="12"/>
        <v>✘</v>
      </c>
      <c r="C646" s="14" t="str">
        <f t="shared" si="12"/>
        <v>✘</v>
      </c>
      <c r="D646" s="14" t="s">
        <v>22</v>
      </c>
      <c r="E646" s="80" t="s">
        <v>1105</v>
      </c>
      <c r="F646" s="16" t="s">
        <v>834</v>
      </c>
      <c r="G646" s="48" t="s">
        <v>56</v>
      </c>
      <c r="H646" s="16" t="s">
        <v>108</v>
      </c>
      <c r="I646" s="81"/>
      <c r="J646" s="81"/>
      <c r="K646" s="17">
        <f t="shared" si="7"/>
        <v>0</v>
      </c>
      <c r="L646" s="3"/>
      <c r="M646" s="103" t="s">
        <v>94</v>
      </c>
      <c r="N646" s="29"/>
      <c r="O646" s="29"/>
      <c r="P646" s="11"/>
      <c r="Q646" s="1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>
      <c r="A647" s="12" t="s">
        <v>0</v>
      </c>
      <c r="B647" s="12" t="str">
        <f t="shared" si="12"/>
        <v>✘</v>
      </c>
      <c r="C647" s="14" t="str">
        <f t="shared" si="12"/>
        <v>✘</v>
      </c>
      <c r="D647" s="14" t="s">
        <v>22</v>
      </c>
      <c r="E647" s="80" t="s">
        <v>1106</v>
      </c>
      <c r="F647" s="16" t="s">
        <v>420</v>
      </c>
      <c r="G647" s="48" t="s">
        <v>56</v>
      </c>
      <c r="H647" s="16" t="s">
        <v>108</v>
      </c>
      <c r="I647" s="81"/>
      <c r="J647" s="81"/>
      <c r="K647" s="17">
        <f t="shared" si="7"/>
        <v>0</v>
      </c>
      <c r="L647" s="3"/>
      <c r="M647" s="103" t="s">
        <v>94</v>
      </c>
      <c r="N647" s="29"/>
      <c r="O647" s="29"/>
      <c r="P647" s="11"/>
      <c r="Q647" s="1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>
      <c r="A648" s="12" t="s">
        <v>0</v>
      </c>
      <c r="B648" s="12" t="str">
        <f t="shared" si="12"/>
        <v>✘</v>
      </c>
      <c r="C648" s="14" t="str">
        <f t="shared" si="12"/>
        <v>✘</v>
      </c>
      <c r="D648" s="14" t="s">
        <v>22</v>
      </c>
      <c r="E648" s="80" t="s">
        <v>1107</v>
      </c>
      <c r="F648" s="16" t="s">
        <v>396</v>
      </c>
      <c r="G648" s="48" t="s">
        <v>56</v>
      </c>
      <c r="H648" s="16" t="s">
        <v>108</v>
      </c>
      <c r="I648" s="81"/>
      <c r="J648" s="81"/>
      <c r="K648" s="17">
        <f t="shared" si="7"/>
        <v>0</v>
      </c>
      <c r="L648" s="3"/>
      <c r="M648" s="103" t="s">
        <v>94</v>
      </c>
      <c r="N648" s="29"/>
      <c r="O648" s="29"/>
      <c r="P648" s="11"/>
      <c r="Q648" s="1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>
      <c r="A649" s="12" t="s">
        <v>0</v>
      </c>
      <c r="B649" s="12" t="str">
        <f t="shared" si="12"/>
        <v>✘</v>
      </c>
      <c r="C649" s="14" t="str">
        <f t="shared" si="12"/>
        <v>✘</v>
      </c>
      <c r="D649" s="14" t="s">
        <v>22</v>
      </c>
      <c r="E649" s="80" t="s">
        <v>1108</v>
      </c>
      <c r="F649" s="16" t="s">
        <v>478</v>
      </c>
      <c r="G649" s="48" t="s">
        <v>56</v>
      </c>
      <c r="H649" s="16" t="s">
        <v>108</v>
      </c>
      <c r="I649" s="81"/>
      <c r="J649" s="81"/>
      <c r="K649" s="17">
        <f t="shared" si="7"/>
        <v>0</v>
      </c>
      <c r="L649" s="3"/>
      <c r="M649" s="103" t="s">
        <v>94</v>
      </c>
      <c r="N649" s="29"/>
      <c r="O649" s="29"/>
      <c r="P649" s="11"/>
      <c r="Q649" s="1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>
      <c r="A650" s="12" t="s">
        <v>0</v>
      </c>
      <c r="B650" s="12" t="str">
        <f t="shared" si="12"/>
        <v>✘</v>
      </c>
      <c r="C650" s="14" t="str">
        <f t="shared" si="12"/>
        <v>✘</v>
      </c>
      <c r="D650" s="14" t="s">
        <v>22</v>
      </c>
      <c r="E650" s="80" t="s">
        <v>1109</v>
      </c>
      <c r="F650" s="16" t="s">
        <v>253</v>
      </c>
      <c r="G650" s="48" t="s">
        <v>56</v>
      </c>
      <c r="H650" s="16" t="s">
        <v>108</v>
      </c>
      <c r="I650" s="81"/>
      <c r="J650" s="81"/>
      <c r="K650" s="17">
        <f t="shared" si="7"/>
        <v>0</v>
      </c>
      <c r="L650" s="3"/>
      <c r="M650" s="103" t="s">
        <v>94</v>
      </c>
      <c r="N650" s="29"/>
      <c r="O650" s="29"/>
      <c r="P650" s="11"/>
      <c r="Q650" s="1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>
      <c r="A651" s="12" t="s">
        <v>593</v>
      </c>
      <c r="B651" s="12" t="str">
        <f t="shared" si="12"/>
        <v>✔</v>
      </c>
      <c r="C651" s="54" t="str">
        <f t="shared" si="12"/>
        <v>✔</v>
      </c>
      <c r="D651" s="14" t="s">
        <v>22</v>
      </c>
      <c r="E651" s="55" t="s">
        <v>1110</v>
      </c>
      <c r="F651" s="16" t="s">
        <v>1111</v>
      </c>
      <c r="G651" s="48" t="s">
        <v>56</v>
      </c>
      <c r="H651" s="16" t="s">
        <v>1112</v>
      </c>
      <c r="I651" s="81"/>
      <c r="J651" s="81"/>
      <c r="K651" s="17">
        <f t="shared" si="7"/>
        <v>0</v>
      </c>
      <c r="L651" s="3"/>
      <c r="M651" s="103" t="s">
        <v>94</v>
      </c>
      <c r="N651" s="29"/>
      <c r="O651" s="29"/>
      <c r="P651" s="11"/>
      <c r="Q651" s="1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>
      <c r="A652" s="12" t="s">
        <v>0</v>
      </c>
      <c r="B652" s="12" t="str">
        <f t="shared" si="12"/>
        <v>✘</v>
      </c>
      <c r="C652" s="14" t="str">
        <f t="shared" si="12"/>
        <v>✘</v>
      </c>
      <c r="D652" s="14" t="s">
        <v>22</v>
      </c>
      <c r="E652" s="55" t="s">
        <v>1113</v>
      </c>
      <c r="F652" s="16" t="s">
        <v>929</v>
      </c>
      <c r="G652" s="48" t="s">
        <v>56</v>
      </c>
      <c r="H652" s="16" t="s">
        <v>1099</v>
      </c>
      <c r="I652" s="81"/>
      <c r="J652" s="81"/>
      <c r="K652" s="17">
        <f t="shared" si="7"/>
        <v>0</v>
      </c>
      <c r="L652" s="3"/>
      <c r="M652" s="103" t="s">
        <v>94</v>
      </c>
      <c r="N652" s="29"/>
      <c r="O652" s="29"/>
      <c r="P652" s="11"/>
      <c r="Q652" s="1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>
      <c r="A653" s="12" t="s">
        <v>0</v>
      </c>
      <c r="B653" s="12" t="str">
        <f t="shared" si="12"/>
        <v>✘</v>
      </c>
      <c r="C653" s="14" t="str">
        <f t="shared" si="12"/>
        <v>✘</v>
      </c>
      <c r="D653" s="14" t="s">
        <v>22</v>
      </c>
      <c r="E653" s="55" t="s">
        <v>1114</v>
      </c>
      <c r="F653" s="16" t="s">
        <v>392</v>
      </c>
      <c r="G653" s="48" t="s">
        <v>56</v>
      </c>
      <c r="H653" s="16" t="s">
        <v>1099</v>
      </c>
      <c r="I653" s="81"/>
      <c r="J653" s="81"/>
      <c r="K653" s="17">
        <f t="shared" si="7"/>
        <v>0</v>
      </c>
      <c r="L653" s="3"/>
      <c r="M653" s="103" t="s">
        <v>94</v>
      </c>
      <c r="N653" s="29"/>
      <c r="O653" s="29"/>
      <c r="P653" s="11"/>
      <c r="Q653" s="1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>
      <c r="A654" s="12" t="s">
        <v>0</v>
      </c>
      <c r="B654" s="12" t="str">
        <f t="shared" si="12"/>
        <v>✘</v>
      </c>
      <c r="C654" s="14" t="str">
        <f t="shared" si="12"/>
        <v>✘</v>
      </c>
      <c r="D654" s="14" t="s">
        <v>22</v>
      </c>
      <c r="E654" s="55" t="s">
        <v>1115</v>
      </c>
      <c r="F654" s="16" t="s">
        <v>420</v>
      </c>
      <c r="G654" s="48" t="s">
        <v>56</v>
      </c>
      <c r="H654" s="16" t="s">
        <v>1112</v>
      </c>
      <c r="I654" s="81"/>
      <c r="J654" s="81"/>
      <c r="K654" s="17">
        <f t="shared" si="7"/>
        <v>0</v>
      </c>
      <c r="L654" s="3"/>
      <c r="M654" s="103" t="s">
        <v>94</v>
      </c>
      <c r="N654" s="29"/>
      <c r="O654" s="29"/>
      <c r="P654" s="11"/>
      <c r="Q654" s="1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>
      <c r="A655" s="12" t="s">
        <v>0</v>
      </c>
      <c r="B655" s="12" t="str">
        <f t="shared" ref="B655:C670" si="13">IF(ISNUMBER(SEARCH(" ", INDEX($A$2:$A$1054,0))),"✔","✘")</f>
        <v>✘</v>
      </c>
      <c r="C655" s="14" t="str">
        <f t="shared" si="13"/>
        <v>✘</v>
      </c>
      <c r="D655" s="14" t="s">
        <v>22</v>
      </c>
      <c r="E655" s="55" t="s">
        <v>1116</v>
      </c>
      <c r="F655" s="16" t="s">
        <v>205</v>
      </c>
      <c r="G655" s="48" t="s">
        <v>56</v>
      </c>
      <c r="H655" s="16" t="s">
        <v>1099</v>
      </c>
      <c r="I655" s="82"/>
      <c r="J655" s="82"/>
      <c r="K655" s="17">
        <f t="shared" si="7"/>
        <v>0</v>
      </c>
      <c r="L655" s="3"/>
      <c r="M655" s="103" t="s">
        <v>94</v>
      </c>
      <c r="N655" s="29"/>
      <c r="O655" s="29"/>
      <c r="P655" s="29"/>
      <c r="Q655" s="29"/>
    </row>
    <row r="656" spans="1:30">
      <c r="A656" s="12" t="s">
        <v>0</v>
      </c>
      <c r="B656" s="12" t="str">
        <f t="shared" si="13"/>
        <v>✘</v>
      </c>
      <c r="C656" s="14" t="str">
        <f t="shared" si="13"/>
        <v>✘</v>
      </c>
      <c r="D656" s="14" t="s">
        <v>22</v>
      </c>
      <c r="E656" s="55" t="s">
        <v>1117</v>
      </c>
      <c r="F656" s="16" t="s">
        <v>194</v>
      </c>
      <c r="G656" s="48" t="s">
        <v>56</v>
      </c>
      <c r="H656" s="16" t="s">
        <v>1099</v>
      </c>
      <c r="I656" s="81"/>
      <c r="J656" s="81"/>
      <c r="K656" s="17">
        <f t="shared" si="7"/>
        <v>0</v>
      </c>
      <c r="L656" s="3"/>
      <c r="M656" s="103" t="s">
        <v>94</v>
      </c>
      <c r="N656" s="29"/>
      <c r="O656" s="29"/>
      <c r="P656" s="11"/>
      <c r="Q656" s="1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>
      <c r="A657" s="12" t="s">
        <v>0</v>
      </c>
      <c r="B657" s="12" t="str">
        <f t="shared" si="13"/>
        <v>✘</v>
      </c>
      <c r="C657" s="14" t="str">
        <f t="shared" si="13"/>
        <v>✘</v>
      </c>
      <c r="D657" s="14" t="s">
        <v>22</v>
      </c>
      <c r="E657" s="55" t="s">
        <v>1118</v>
      </c>
      <c r="F657" s="16" t="s">
        <v>269</v>
      </c>
      <c r="G657" s="48" t="s">
        <v>56</v>
      </c>
      <c r="H657" s="16" t="s">
        <v>1099</v>
      </c>
      <c r="I657" s="81"/>
      <c r="J657" s="81"/>
      <c r="K657" s="17">
        <f t="shared" si="7"/>
        <v>0</v>
      </c>
      <c r="L657" s="3"/>
      <c r="M657" s="103" t="s">
        <v>94</v>
      </c>
      <c r="N657" s="29"/>
      <c r="O657" s="29"/>
      <c r="P657" s="11"/>
      <c r="Q657" s="1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>
      <c r="A658" s="12" t="s">
        <v>0</v>
      </c>
      <c r="B658" s="12" t="str">
        <f t="shared" si="13"/>
        <v>✘</v>
      </c>
      <c r="C658" s="14" t="str">
        <f t="shared" si="13"/>
        <v>✘</v>
      </c>
      <c r="D658" s="14" t="s">
        <v>22</v>
      </c>
      <c r="E658" s="55" t="s">
        <v>1119</v>
      </c>
      <c r="F658" s="16" t="s">
        <v>992</v>
      </c>
      <c r="G658" s="48" t="s">
        <v>56</v>
      </c>
      <c r="H658" s="16" t="s">
        <v>1099</v>
      </c>
      <c r="I658" s="81"/>
      <c r="J658" s="81"/>
      <c r="K658" s="17">
        <f t="shared" si="7"/>
        <v>0</v>
      </c>
      <c r="L658" s="3"/>
      <c r="M658" s="103" t="s">
        <v>94</v>
      </c>
      <c r="N658" s="29"/>
      <c r="O658" s="29"/>
      <c r="P658" s="11"/>
      <c r="Q658" s="1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>
      <c r="A659" s="12" t="s">
        <v>0</v>
      </c>
      <c r="B659" s="12" t="str">
        <f t="shared" si="13"/>
        <v>✘</v>
      </c>
      <c r="C659" s="14" t="str">
        <f t="shared" si="13"/>
        <v>✘</v>
      </c>
      <c r="D659" s="14" t="s">
        <v>22</v>
      </c>
      <c r="E659" s="55" t="s">
        <v>1120</v>
      </c>
      <c r="F659" s="16" t="s">
        <v>324</v>
      </c>
      <c r="G659" s="48" t="s">
        <v>56</v>
      </c>
      <c r="H659" s="16" t="s">
        <v>1099</v>
      </c>
      <c r="I659" s="81"/>
      <c r="J659" s="81"/>
      <c r="K659" s="17">
        <f t="shared" si="7"/>
        <v>0</v>
      </c>
      <c r="L659" s="3"/>
      <c r="M659" s="103" t="s">
        <v>94</v>
      </c>
      <c r="N659" s="29"/>
      <c r="O659" s="29"/>
      <c r="P659" s="11"/>
      <c r="Q659" s="1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>
      <c r="A660" s="12" t="s">
        <v>0</v>
      </c>
      <c r="B660" s="12" t="str">
        <f t="shared" si="13"/>
        <v>✘</v>
      </c>
      <c r="C660" s="14" t="str">
        <f t="shared" si="13"/>
        <v>✘</v>
      </c>
      <c r="D660" s="14" t="s">
        <v>22</v>
      </c>
      <c r="E660" s="55" t="s">
        <v>1121</v>
      </c>
      <c r="F660" s="16" t="s">
        <v>452</v>
      </c>
      <c r="G660" s="48" t="s">
        <v>56</v>
      </c>
      <c r="H660" s="16" t="s">
        <v>1099</v>
      </c>
      <c r="I660" s="81"/>
      <c r="J660" s="81"/>
      <c r="K660" s="17">
        <f t="shared" si="7"/>
        <v>0</v>
      </c>
      <c r="L660" s="3"/>
      <c r="M660" s="103" t="s">
        <v>94</v>
      </c>
      <c r="N660" s="29"/>
      <c r="O660" s="29"/>
      <c r="P660" s="11"/>
      <c r="Q660" s="1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>
      <c r="A661" s="12" t="s">
        <v>0</v>
      </c>
      <c r="B661" s="13" t="s">
        <v>7</v>
      </c>
      <c r="C661" s="14" t="str">
        <f t="shared" si="13"/>
        <v>✘</v>
      </c>
      <c r="D661" s="14" t="s">
        <v>22</v>
      </c>
      <c r="E661" s="80" t="s">
        <v>1122</v>
      </c>
      <c r="F661" s="48" t="s">
        <v>401</v>
      </c>
      <c r="G661" s="48" t="s">
        <v>56</v>
      </c>
      <c r="H661" s="48" t="s">
        <v>118</v>
      </c>
      <c r="I661" s="51"/>
      <c r="J661" s="51"/>
      <c r="K661" s="17">
        <f t="shared" si="7"/>
        <v>0</v>
      </c>
      <c r="L661" s="103"/>
      <c r="M661" s="103"/>
      <c r="N661" s="29"/>
      <c r="O661" s="29"/>
      <c r="P661" s="11"/>
      <c r="Q661" s="1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>
      <c r="A662" s="12" t="s">
        <v>0</v>
      </c>
      <c r="B662" s="13" t="s">
        <v>7</v>
      </c>
      <c r="C662" s="14" t="str">
        <f t="shared" si="13"/>
        <v>✘</v>
      </c>
      <c r="D662" s="14" t="s">
        <v>22</v>
      </c>
      <c r="E662" s="80" t="s">
        <v>1123</v>
      </c>
      <c r="F662" s="48" t="s">
        <v>750</v>
      </c>
      <c r="G662" s="48" t="s">
        <v>56</v>
      </c>
      <c r="H662" s="48" t="s">
        <v>108</v>
      </c>
      <c r="I662" s="51"/>
      <c r="J662" s="51"/>
      <c r="K662" s="17">
        <f t="shared" si="7"/>
        <v>0</v>
      </c>
      <c r="L662" s="103"/>
      <c r="M662" s="103"/>
      <c r="N662" s="29"/>
      <c r="O662" s="29"/>
      <c r="P662" s="11"/>
      <c r="Q662" s="1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>
      <c r="A663" s="12" t="s">
        <v>0</v>
      </c>
      <c r="B663" s="13" t="s">
        <v>7</v>
      </c>
      <c r="C663" s="14" t="str">
        <f t="shared" si="13"/>
        <v>✘</v>
      </c>
      <c r="D663" s="14" t="s">
        <v>22</v>
      </c>
      <c r="E663" s="47" t="s">
        <v>1124</v>
      </c>
      <c r="F663" s="48" t="s">
        <v>420</v>
      </c>
      <c r="G663" s="48" t="s">
        <v>56</v>
      </c>
      <c r="H663" s="48" t="s">
        <v>267</v>
      </c>
      <c r="I663" s="51"/>
      <c r="J663" s="51"/>
      <c r="K663" s="17">
        <f t="shared" si="7"/>
        <v>0</v>
      </c>
      <c r="L663" s="103"/>
      <c r="M663" s="103"/>
      <c r="N663" s="29"/>
      <c r="O663" s="29"/>
      <c r="P663" s="11"/>
      <c r="Q663" s="1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>
      <c r="A664" s="12" t="s">
        <v>0</v>
      </c>
      <c r="B664" s="13" t="s">
        <v>7</v>
      </c>
      <c r="C664" s="14" t="str">
        <f t="shared" si="13"/>
        <v>✘</v>
      </c>
      <c r="D664" s="13" t="s">
        <v>7</v>
      </c>
      <c r="E664" s="47" t="s">
        <v>1125</v>
      </c>
      <c r="F664" s="48" t="s">
        <v>218</v>
      </c>
      <c r="G664" s="16" t="s">
        <v>9</v>
      </c>
      <c r="H664" s="48" t="s">
        <v>159</v>
      </c>
      <c r="I664" s="51">
        <v>43778.708333333336</v>
      </c>
      <c r="J664" s="51">
        <v>43778.729166666664</v>
      </c>
      <c r="K664" s="17">
        <f t="shared" si="7"/>
        <v>2.0833333328482695E-2</v>
      </c>
      <c r="L664" s="18" t="s">
        <v>1126</v>
      </c>
      <c r="M664" s="18" t="str">
        <f>HYPERLINK("https://www.youtube.com/watch?v=veJfXwVKHzE","KMB W2 行車記錄 (Youtube影片)")</f>
        <v>KMB W2 行車記錄 (Youtube影片)</v>
      </c>
      <c r="N664" s="29"/>
      <c r="O664" s="29"/>
      <c r="P664" s="11"/>
      <c r="Q664" s="1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>
      <c r="A665" s="12" t="s">
        <v>0</v>
      </c>
      <c r="B665" s="13" t="s">
        <v>7</v>
      </c>
      <c r="C665" s="14" t="str">
        <f t="shared" si="13"/>
        <v>✘</v>
      </c>
      <c r="D665" s="14" t="s">
        <v>22</v>
      </c>
      <c r="E665" s="47" t="s">
        <v>1127</v>
      </c>
      <c r="F665" s="48" t="s">
        <v>218</v>
      </c>
      <c r="G665" s="16" t="s">
        <v>9</v>
      </c>
      <c r="H665" s="48" t="s">
        <v>420</v>
      </c>
      <c r="I665" s="51"/>
      <c r="J665" s="51"/>
      <c r="K665" s="17">
        <f t="shared" si="7"/>
        <v>0</v>
      </c>
      <c r="L665" s="103"/>
      <c r="M665" s="103"/>
      <c r="N665" s="29"/>
      <c r="O665" s="29"/>
      <c r="P665" s="11"/>
      <c r="Q665" s="1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>
      <c r="A666" s="12" t="s">
        <v>0</v>
      </c>
      <c r="B666" s="13" t="s">
        <v>7</v>
      </c>
      <c r="C666" s="14" t="str">
        <f t="shared" si="13"/>
        <v>✘</v>
      </c>
      <c r="D666" s="14" t="s">
        <v>22</v>
      </c>
      <c r="E666" s="47" t="s">
        <v>1128</v>
      </c>
      <c r="F666" s="48" t="s">
        <v>265</v>
      </c>
      <c r="G666" s="48" t="s">
        <v>56</v>
      </c>
      <c r="H666" s="48" t="s">
        <v>144</v>
      </c>
      <c r="I666" s="51"/>
      <c r="J666" s="51"/>
      <c r="K666" s="17">
        <f t="shared" si="7"/>
        <v>0</v>
      </c>
      <c r="L666" s="103"/>
      <c r="M666" s="103"/>
      <c r="N666" s="29"/>
      <c r="O666" s="29"/>
      <c r="P666" s="11"/>
      <c r="Q666" s="1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>
      <c r="A667" s="12" t="s">
        <v>0</v>
      </c>
      <c r="B667" s="13" t="s">
        <v>7</v>
      </c>
      <c r="C667" s="14" t="str">
        <f t="shared" si="13"/>
        <v>✘</v>
      </c>
      <c r="D667" s="14" t="s">
        <v>22</v>
      </c>
      <c r="E667" s="47" t="s">
        <v>1129</v>
      </c>
      <c r="F667" s="48" t="s">
        <v>289</v>
      </c>
      <c r="G667" s="48" t="s">
        <v>56</v>
      </c>
      <c r="H667" s="48" t="s">
        <v>267</v>
      </c>
      <c r="I667" s="51"/>
      <c r="J667" s="51"/>
      <c r="K667" s="17">
        <f t="shared" si="7"/>
        <v>0</v>
      </c>
      <c r="L667" s="103"/>
      <c r="M667" s="103"/>
      <c r="N667" s="29"/>
      <c r="O667" s="29"/>
      <c r="P667" s="11"/>
      <c r="Q667" s="1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>
      <c r="A668" s="12" t="s">
        <v>0</v>
      </c>
      <c r="B668" s="13" t="s">
        <v>7</v>
      </c>
      <c r="C668" s="14" t="str">
        <f t="shared" si="13"/>
        <v>✘</v>
      </c>
      <c r="D668" s="13" t="s">
        <v>7</v>
      </c>
      <c r="E668" s="47" t="s">
        <v>1130</v>
      </c>
      <c r="F668" s="48" t="s">
        <v>249</v>
      </c>
      <c r="G668" s="16" t="s">
        <v>9</v>
      </c>
      <c r="H668" s="48" t="s">
        <v>118</v>
      </c>
      <c r="I668" s="51">
        <v>43823.736111111109</v>
      </c>
      <c r="J668" s="51">
        <v>43823.773611111108</v>
      </c>
      <c r="K668" s="17">
        <f t="shared" si="7"/>
        <v>3.7499999998544808E-2</v>
      </c>
      <c r="L668" s="18" t="s">
        <v>1131</v>
      </c>
      <c r="M668" s="103"/>
      <c r="N668" s="29"/>
      <c r="O668" s="29"/>
      <c r="P668" s="11"/>
      <c r="Q668" s="1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>
      <c r="A669" s="12" t="s">
        <v>0</v>
      </c>
      <c r="B669" s="13" t="s">
        <v>7</v>
      </c>
      <c r="C669" s="14" t="str">
        <f t="shared" si="13"/>
        <v>✘</v>
      </c>
      <c r="D669" s="14" t="s">
        <v>22</v>
      </c>
      <c r="E669" s="47" t="s">
        <v>1132</v>
      </c>
      <c r="F669" s="48" t="s">
        <v>1133</v>
      </c>
      <c r="G669" s="48" t="s">
        <v>56</v>
      </c>
      <c r="H669" s="48" t="s">
        <v>1134</v>
      </c>
      <c r="I669" s="51"/>
      <c r="J669" s="51"/>
      <c r="K669" s="17">
        <f t="shared" si="7"/>
        <v>0</v>
      </c>
      <c r="L669" s="103"/>
      <c r="M669" s="103" t="s">
        <v>1135</v>
      </c>
      <c r="N669" s="29"/>
      <c r="O669" s="29"/>
      <c r="P669" s="11"/>
      <c r="Q669" s="1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>
      <c r="A670" s="12" t="s">
        <v>0</v>
      </c>
      <c r="B670" s="13" t="s">
        <v>7</v>
      </c>
      <c r="C670" s="14" t="str">
        <f t="shared" si="13"/>
        <v>✘</v>
      </c>
      <c r="D670" s="14" t="s">
        <v>22</v>
      </c>
      <c r="E670" s="47" t="s">
        <v>1136</v>
      </c>
      <c r="F670" s="48" t="s">
        <v>371</v>
      </c>
      <c r="G670" s="48" t="s">
        <v>56</v>
      </c>
      <c r="H670" s="48" t="s">
        <v>1137</v>
      </c>
      <c r="I670" s="51"/>
      <c r="J670" s="51"/>
      <c r="K670" s="17">
        <f t="shared" si="7"/>
        <v>0</v>
      </c>
      <c r="L670" s="83"/>
      <c r="M670" s="48" t="s">
        <v>1138</v>
      </c>
      <c r="N670" s="29"/>
      <c r="O670" s="29"/>
      <c r="P670" s="11"/>
      <c r="Q670" s="1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>
      <c r="A671" s="84" t="s">
        <v>1139</v>
      </c>
      <c r="B671" s="13" t="s">
        <v>7</v>
      </c>
      <c r="C671" s="14" t="str">
        <f t="shared" ref="C671:C775" si="14">IF(ISNUMBER(SEARCH(" ", INDEX($A$2:$A$1054,0))),"✔","✘")</f>
        <v>✘</v>
      </c>
      <c r="D671" s="14" t="s">
        <v>22</v>
      </c>
      <c r="E671" s="85">
        <v>1</v>
      </c>
      <c r="F671" s="103" t="s">
        <v>1140</v>
      </c>
      <c r="G671" s="16" t="s">
        <v>9</v>
      </c>
      <c r="H671" s="103" t="s">
        <v>1141</v>
      </c>
      <c r="I671" s="65"/>
      <c r="J671" s="65"/>
      <c r="K671" s="17">
        <f t="shared" si="7"/>
        <v>0</v>
      </c>
      <c r="L671" s="103"/>
      <c r="M671" s="103"/>
      <c r="N671" s="11"/>
      <c r="O671" s="11"/>
      <c r="P671" s="11"/>
      <c r="Q671" s="1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>
      <c r="A672" s="84" t="s">
        <v>1139</v>
      </c>
      <c r="B672" s="13" t="s">
        <v>7</v>
      </c>
      <c r="C672" s="14" t="str">
        <f t="shared" si="14"/>
        <v>✘</v>
      </c>
      <c r="D672" s="14" t="s">
        <v>22</v>
      </c>
      <c r="E672" s="85" t="s">
        <v>1142</v>
      </c>
      <c r="F672" s="103" t="s">
        <v>1143</v>
      </c>
      <c r="G672" s="103" t="s">
        <v>141</v>
      </c>
      <c r="H672" s="103" t="s">
        <v>1144</v>
      </c>
      <c r="I672" s="65"/>
      <c r="J672" s="65"/>
      <c r="K672" s="17">
        <f t="shared" si="7"/>
        <v>0</v>
      </c>
      <c r="L672" s="103"/>
      <c r="M672" s="103"/>
      <c r="N672" s="11"/>
      <c r="O672" s="11"/>
      <c r="P672" s="11"/>
      <c r="Q672" s="1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>
      <c r="A673" s="84" t="s">
        <v>1139</v>
      </c>
      <c r="B673" s="13" t="s">
        <v>7</v>
      </c>
      <c r="C673" s="14" t="str">
        <f t="shared" si="14"/>
        <v>✘</v>
      </c>
      <c r="D673" s="13" t="s">
        <v>7</v>
      </c>
      <c r="E673" s="85" t="s">
        <v>1145</v>
      </c>
      <c r="F673" s="103" t="s">
        <v>586</v>
      </c>
      <c r="G673" s="16" t="s">
        <v>9</v>
      </c>
      <c r="H673" s="103" t="s">
        <v>1146</v>
      </c>
      <c r="I673" s="65">
        <v>43841.347222222219</v>
      </c>
      <c r="J673" s="65">
        <v>43841.380555555559</v>
      </c>
      <c r="K673" s="17">
        <f t="shared" si="7"/>
        <v>3.3333333340124227E-2</v>
      </c>
      <c r="L673" s="18" t="s">
        <v>1147</v>
      </c>
      <c r="M673" s="103"/>
      <c r="N673" s="11"/>
      <c r="O673" s="11"/>
      <c r="P673" s="11"/>
      <c r="Q673" s="1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>
      <c r="A674" s="84" t="s">
        <v>1139</v>
      </c>
      <c r="B674" s="13" t="s">
        <v>7</v>
      </c>
      <c r="C674" s="14" t="str">
        <f t="shared" si="14"/>
        <v>✘</v>
      </c>
      <c r="D674" s="14" t="s">
        <v>22</v>
      </c>
      <c r="E674" s="85" t="s">
        <v>76</v>
      </c>
      <c r="F674" s="103" t="s">
        <v>1148</v>
      </c>
      <c r="G674" s="16" t="s">
        <v>9</v>
      </c>
      <c r="H674" s="103" t="s">
        <v>586</v>
      </c>
      <c r="I674" s="65"/>
      <c r="J674" s="65"/>
      <c r="K674" s="17">
        <f t="shared" si="7"/>
        <v>0</v>
      </c>
      <c r="L674" s="103"/>
      <c r="M674" s="103"/>
      <c r="N674" s="11"/>
      <c r="O674" s="11"/>
      <c r="P674" s="11"/>
      <c r="Q674" s="1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>
      <c r="A675" s="84" t="s">
        <v>1139</v>
      </c>
      <c r="B675" s="13" t="s">
        <v>7</v>
      </c>
      <c r="C675" s="14" t="str">
        <f t="shared" si="14"/>
        <v>✘</v>
      </c>
      <c r="D675" s="14" t="s">
        <v>22</v>
      </c>
      <c r="E675" s="85">
        <v>6</v>
      </c>
      <c r="F675" s="103" t="s">
        <v>944</v>
      </c>
      <c r="G675" s="16" t="s">
        <v>9</v>
      </c>
      <c r="H675" s="103" t="s">
        <v>1149</v>
      </c>
      <c r="I675" s="65"/>
      <c r="J675" s="65"/>
      <c r="K675" s="17">
        <f t="shared" si="7"/>
        <v>0</v>
      </c>
      <c r="L675" s="103"/>
      <c r="M675" s="103"/>
      <c r="N675" s="11"/>
      <c r="O675" s="11"/>
      <c r="P675" s="11"/>
      <c r="Q675" s="1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>
      <c r="A676" s="84" t="s">
        <v>1139</v>
      </c>
      <c r="B676" s="13" t="s">
        <v>7</v>
      </c>
      <c r="C676" s="14" t="str">
        <f t="shared" si="14"/>
        <v>✘</v>
      </c>
      <c r="D676" s="14" t="s">
        <v>22</v>
      </c>
      <c r="E676" s="85" t="s">
        <v>1150</v>
      </c>
      <c r="F676" s="103" t="s">
        <v>944</v>
      </c>
      <c r="G676" s="16" t="s">
        <v>9</v>
      </c>
      <c r="H676" s="103" t="s">
        <v>1151</v>
      </c>
      <c r="I676" s="65"/>
      <c r="J676" s="65"/>
      <c r="K676" s="17">
        <f t="shared" si="7"/>
        <v>0</v>
      </c>
      <c r="L676" s="103"/>
      <c r="M676" s="103"/>
      <c r="N676" s="11"/>
      <c r="O676" s="11"/>
      <c r="P676" s="11"/>
      <c r="Q676" s="1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>
      <c r="A677" s="84" t="s">
        <v>1139</v>
      </c>
      <c r="B677" s="13" t="s">
        <v>7</v>
      </c>
      <c r="C677" s="14" t="str">
        <f t="shared" si="14"/>
        <v>✘</v>
      </c>
      <c r="D677" s="14" t="s">
        <v>22</v>
      </c>
      <c r="E677" s="85" t="s">
        <v>95</v>
      </c>
      <c r="F677" s="103" t="s">
        <v>944</v>
      </c>
      <c r="G677" s="16" t="s">
        <v>9</v>
      </c>
      <c r="H677" s="103" t="s">
        <v>1149</v>
      </c>
      <c r="I677" s="65"/>
      <c r="J677" s="65"/>
      <c r="K677" s="17">
        <f t="shared" si="7"/>
        <v>0</v>
      </c>
      <c r="L677" s="103"/>
      <c r="M677" s="103"/>
      <c r="N677" s="11"/>
      <c r="O677" s="11"/>
      <c r="P677" s="11"/>
      <c r="Q677" s="1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>
      <c r="A678" s="84" t="s">
        <v>1139</v>
      </c>
      <c r="B678" s="13" t="s">
        <v>7</v>
      </c>
      <c r="C678" s="14" t="str">
        <f t="shared" si="14"/>
        <v>✘</v>
      </c>
      <c r="D678" s="14" t="s">
        <v>22</v>
      </c>
      <c r="E678" s="85">
        <v>7</v>
      </c>
      <c r="F678" s="103" t="s">
        <v>1152</v>
      </c>
      <c r="G678" s="16" t="s">
        <v>9</v>
      </c>
      <c r="H678" s="103" t="s">
        <v>1153</v>
      </c>
      <c r="I678" s="65"/>
      <c r="J678" s="65"/>
      <c r="K678" s="17">
        <f t="shared" si="7"/>
        <v>0</v>
      </c>
      <c r="L678" s="103"/>
      <c r="M678" s="103"/>
      <c r="N678" s="11"/>
      <c r="O678" s="11"/>
      <c r="P678" s="11"/>
      <c r="Q678" s="1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>
      <c r="A679" s="84" t="s">
        <v>1139</v>
      </c>
      <c r="B679" s="13" t="s">
        <v>7</v>
      </c>
      <c r="C679" s="14" t="str">
        <f t="shared" si="14"/>
        <v>✘</v>
      </c>
      <c r="D679" s="14" t="s">
        <v>22</v>
      </c>
      <c r="E679" s="85" t="s">
        <v>1154</v>
      </c>
      <c r="F679" s="103" t="s">
        <v>589</v>
      </c>
      <c r="G679" s="48" t="s">
        <v>56</v>
      </c>
      <c r="H679" s="103" t="s">
        <v>606</v>
      </c>
      <c r="I679" s="65"/>
      <c r="J679" s="65"/>
      <c r="K679" s="17">
        <f t="shared" si="7"/>
        <v>0</v>
      </c>
      <c r="L679" s="103"/>
      <c r="M679" s="103"/>
      <c r="N679" s="11"/>
      <c r="O679" s="11"/>
      <c r="P679" s="11"/>
      <c r="Q679" s="1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>
      <c r="A680" s="84" t="s">
        <v>1139</v>
      </c>
      <c r="B680" s="13" t="s">
        <v>7</v>
      </c>
      <c r="C680" s="14" t="str">
        <f t="shared" si="14"/>
        <v>✘</v>
      </c>
      <c r="D680" s="14" t="s">
        <v>22</v>
      </c>
      <c r="E680" s="85" t="s">
        <v>1155</v>
      </c>
      <c r="F680" s="103" t="s">
        <v>606</v>
      </c>
      <c r="G680" s="16" t="s">
        <v>9</v>
      </c>
      <c r="H680" s="103" t="s">
        <v>630</v>
      </c>
      <c r="I680" s="65"/>
      <c r="J680" s="65"/>
      <c r="K680" s="17">
        <f t="shared" si="7"/>
        <v>0</v>
      </c>
      <c r="L680" s="103"/>
      <c r="M680" s="103"/>
      <c r="N680" s="11"/>
      <c r="O680" s="11"/>
      <c r="P680" s="11"/>
      <c r="Q680" s="1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>
      <c r="A681" s="84" t="s">
        <v>1139</v>
      </c>
      <c r="B681" s="13" t="s">
        <v>7</v>
      </c>
      <c r="C681" s="14" t="str">
        <f t="shared" si="14"/>
        <v>✘</v>
      </c>
      <c r="D681" s="14" t="s">
        <v>22</v>
      </c>
      <c r="E681" s="85">
        <v>10</v>
      </c>
      <c r="F681" s="103" t="s">
        <v>586</v>
      </c>
      <c r="G681" s="16" t="s">
        <v>9</v>
      </c>
      <c r="H681" s="103" t="s">
        <v>1156</v>
      </c>
      <c r="I681" s="65"/>
      <c r="J681" s="65"/>
      <c r="K681" s="17">
        <f t="shared" si="7"/>
        <v>0</v>
      </c>
      <c r="L681" s="103"/>
      <c r="M681" s="103"/>
      <c r="N681" s="11"/>
      <c r="O681" s="11"/>
      <c r="P681" s="11"/>
      <c r="Q681" s="1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>
      <c r="A682" s="84" t="s">
        <v>1139</v>
      </c>
      <c r="B682" s="13" t="s">
        <v>7</v>
      </c>
      <c r="C682" s="14" t="str">
        <f t="shared" si="14"/>
        <v>✘</v>
      </c>
      <c r="D682" s="14" t="s">
        <v>22</v>
      </c>
      <c r="E682" s="85">
        <v>11</v>
      </c>
      <c r="F682" s="103" t="s">
        <v>1152</v>
      </c>
      <c r="G682" s="103" t="s">
        <v>53</v>
      </c>
      <c r="H682" s="103" t="s">
        <v>1157</v>
      </c>
      <c r="I682" s="65"/>
      <c r="J682" s="65"/>
      <c r="K682" s="17">
        <f t="shared" si="7"/>
        <v>0</v>
      </c>
      <c r="L682" s="103"/>
      <c r="M682" s="103"/>
      <c r="N682" s="11"/>
      <c r="O682" s="11"/>
      <c r="P682" s="11"/>
      <c r="Q682" s="1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>
      <c r="A683" s="84" t="s">
        <v>1139</v>
      </c>
      <c r="B683" s="13" t="s">
        <v>7</v>
      </c>
      <c r="C683" s="14" t="str">
        <f t="shared" si="14"/>
        <v>✘</v>
      </c>
      <c r="D683" s="14" t="s">
        <v>22</v>
      </c>
      <c r="E683" s="85">
        <v>12</v>
      </c>
      <c r="F683" s="103" t="s">
        <v>1152</v>
      </c>
      <c r="G683" s="103" t="s">
        <v>53</v>
      </c>
      <c r="H683" s="103" t="s">
        <v>1158</v>
      </c>
      <c r="I683" s="65"/>
      <c r="J683" s="65"/>
      <c r="K683" s="17">
        <f t="shared" si="7"/>
        <v>0</v>
      </c>
      <c r="L683" s="103"/>
      <c r="M683" s="103"/>
      <c r="N683" s="11"/>
      <c r="O683" s="11"/>
      <c r="P683" s="11"/>
      <c r="Q683" s="1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>
      <c r="A684" s="84" t="s">
        <v>1139</v>
      </c>
      <c r="B684" s="13" t="s">
        <v>7</v>
      </c>
      <c r="C684" s="14" t="str">
        <f t="shared" si="14"/>
        <v>✘</v>
      </c>
      <c r="D684" s="14" t="s">
        <v>22</v>
      </c>
      <c r="E684" s="85" t="s">
        <v>123</v>
      </c>
      <c r="F684" s="103" t="s">
        <v>1159</v>
      </c>
      <c r="G684" s="103" t="s">
        <v>53</v>
      </c>
      <c r="H684" s="103" t="s">
        <v>1160</v>
      </c>
      <c r="I684" s="86"/>
      <c r="J684" s="86"/>
      <c r="K684" s="17">
        <f t="shared" si="7"/>
        <v>0</v>
      </c>
      <c r="L684" s="103"/>
      <c r="M684" s="103"/>
      <c r="N684" s="29"/>
      <c r="O684" s="29"/>
      <c r="P684" s="29"/>
      <c r="Q684" s="29"/>
    </row>
    <row r="685" spans="1:30">
      <c r="A685" s="84" t="s">
        <v>1139</v>
      </c>
      <c r="B685" s="13" t="s">
        <v>7</v>
      </c>
      <c r="C685" s="14" t="str">
        <f t="shared" si="14"/>
        <v>✘</v>
      </c>
      <c r="D685" s="14" t="s">
        <v>22</v>
      </c>
      <c r="E685" s="85" t="s">
        <v>1161</v>
      </c>
      <c r="F685" s="103" t="s">
        <v>1159</v>
      </c>
      <c r="G685" s="103" t="s">
        <v>53</v>
      </c>
      <c r="H685" s="103" t="s">
        <v>1162</v>
      </c>
      <c r="I685" s="65"/>
      <c r="J685" s="65"/>
      <c r="K685" s="17">
        <f t="shared" si="7"/>
        <v>0</v>
      </c>
      <c r="L685" s="103"/>
      <c r="M685" s="103"/>
      <c r="N685" s="11"/>
      <c r="O685" s="11"/>
      <c r="P685" s="11"/>
      <c r="Q685" s="1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>
      <c r="A686" s="84" t="s">
        <v>1139</v>
      </c>
      <c r="B686" s="13" t="s">
        <v>7</v>
      </c>
      <c r="C686" s="14" t="str">
        <f t="shared" si="14"/>
        <v>✘</v>
      </c>
      <c r="D686" s="14" t="s">
        <v>22</v>
      </c>
      <c r="E686" s="85">
        <v>19</v>
      </c>
      <c r="F686" s="103" t="s">
        <v>1140</v>
      </c>
      <c r="G686" s="16" t="s">
        <v>9</v>
      </c>
      <c r="H686" s="103" t="s">
        <v>606</v>
      </c>
      <c r="I686" s="65"/>
      <c r="J686" s="65"/>
      <c r="K686" s="17">
        <f t="shared" si="7"/>
        <v>0</v>
      </c>
      <c r="L686" s="103"/>
      <c r="M686" s="103"/>
      <c r="N686" s="11"/>
      <c r="O686" s="11"/>
      <c r="P686" s="11"/>
      <c r="Q686" s="1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>
      <c r="A687" s="84" t="s">
        <v>1139</v>
      </c>
      <c r="B687" s="13" t="s">
        <v>7</v>
      </c>
      <c r="C687" s="14" t="str">
        <f t="shared" si="14"/>
        <v>✘</v>
      </c>
      <c r="D687" s="14" t="s">
        <v>22</v>
      </c>
      <c r="E687" s="85" t="s">
        <v>1163</v>
      </c>
      <c r="F687" s="103" t="s">
        <v>592</v>
      </c>
      <c r="G687" s="48" t="s">
        <v>56</v>
      </c>
      <c r="H687" s="103" t="s">
        <v>1140</v>
      </c>
      <c r="I687" s="65"/>
      <c r="J687" s="65"/>
      <c r="K687" s="17">
        <f t="shared" si="7"/>
        <v>0</v>
      </c>
      <c r="L687" s="103"/>
      <c r="M687" s="103"/>
      <c r="N687" s="11"/>
      <c r="O687" s="11"/>
      <c r="P687" s="11"/>
      <c r="Q687" s="1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>
      <c r="A688" s="84" t="s">
        <v>1139</v>
      </c>
      <c r="B688" s="13" t="s">
        <v>7</v>
      </c>
      <c r="C688" s="14" t="str">
        <f t="shared" si="14"/>
        <v>✘</v>
      </c>
      <c r="D688" s="14" t="s">
        <v>22</v>
      </c>
      <c r="E688" s="85">
        <v>20</v>
      </c>
      <c r="F688" s="103" t="s">
        <v>1164</v>
      </c>
      <c r="G688" s="16" t="s">
        <v>9</v>
      </c>
      <c r="H688" s="103" t="s">
        <v>1165</v>
      </c>
      <c r="I688" s="65"/>
      <c r="J688" s="65"/>
      <c r="K688" s="17">
        <f t="shared" si="7"/>
        <v>0</v>
      </c>
      <c r="L688" s="103"/>
      <c r="M688" s="103"/>
      <c r="N688" s="11"/>
      <c r="O688" s="11"/>
      <c r="P688" s="11"/>
      <c r="Q688" s="1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>
      <c r="A689" s="84" t="s">
        <v>1139</v>
      </c>
      <c r="B689" s="13" t="s">
        <v>7</v>
      </c>
      <c r="C689" s="14" t="str">
        <f t="shared" si="14"/>
        <v>✘</v>
      </c>
      <c r="D689" s="14" t="s">
        <v>22</v>
      </c>
      <c r="E689" s="85" t="s">
        <v>1166</v>
      </c>
      <c r="F689" s="103" t="s">
        <v>223</v>
      </c>
      <c r="G689" s="48" t="s">
        <v>56</v>
      </c>
      <c r="H689" s="103" t="s">
        <v>1167</v>
      </c>
      <c r="I689" s="65"/>
      <c r="J689" s="65"/>
      <c r="K689" s="17">
        <f t="shared" si="7"/>
        <v>0</v>
      </c>
      <c r="L689" s="103"/>
      <c r="M689" s="103" t="s">
        <v>94</v>
      </c>
      <c r="N689" s="11"/>
      <c r="O689" s="11"/>
      <c r="P689" s="11"/>
      <c r="Q689" s="1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>
      <c r="A690" s="84" t="s">
        <v>1139</v>
      </c>
      <c r="B690" s="13" t="s">
        <v>7</v>
      </c>
      <c r="C690" s="14" t="str">
        <f t="shared" si="14"/>
        <v>✘</v>
      </c>
      <c r="D690" s="13" t="s">
        <v>7</v>
      </c>
      <c r="E690" s="85">
        <v>22</v>
      </c>
      <c r="F690" s="103" t="s">
        <v>73</v>
      </c>
      <c r="G690" s="16" t="s">
        <v>9</v>
      </c>
      <c r="H690" s="103" t="s">
        <v>1168</v>
      </c>
      <c r="I690" s="65">
        <v>43820.631944444445</v>
      </c>
      <c r="J690" s="65">
        <v>43820.654166666667</v>
      </c>
      <c r="K690" s="17">
        <f t="shared" si="7"/>
        <v>2.2222222221898846E-2</v>
      </c>
      <c r="L690" s="18" t="s">
        <v>1169</v>
      </c>
      <c r="M690" s="103"/>
      <c r="N690" s="11"/>
      <c r="O690" s="11"/>
      <c r="P690" s="11"/>
      <c r="Q690" s="1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>
      <c r="A691" s="84" t="s">
        <v>1139</v>
      </c>
      <c r="B691" s="13" t="s">
        <v>7</v>
      </c>
      <c r="C691" s="14" t="str">
        <f t="shared" si="14"/>
        <v>✘</v>
      </c>
      <c r="D691" s="14" t="s">
        <v>22</v>
      </c>
      <c r="E691" s="85" t="s">
        <v>1170</v>
      </c>
      <c r="F691" s="103" t="s">
        <v>73</v>
      </c>
      <c r="G691" s="103" t="s">
        <v>53</v>
      </c>
      <c r="H691" s="103" t="s">
        <v>1171</v>
      </c>
      <c r="I691" s="65"/>
      <c r="J691" s="65"/>
      <c r="K691" s="17">
        <f t="shared" si="7"/>
        <v>0</v>
      </c>
      <c r="L691" s="103"/>
      <c r="M691" s="103"/>
      <c r="N691" s="11"/>
      <c r="O691" s="11"/>
      <c r="P691" s="11"/>
      <c r="Q691" s="1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>
      <c r="A692" s="84" t="s">
        <v>1139</v>
      </c>
      <c r="B692" s="13" t="s">
        <v>7</v>
      </c>
      <c r="C692" s="14" t="str">
        <f t="shared" si="14"/>
        <v>✘</v>
      </c>
      <c r="D692" s="14" t="s">
        <v>22</v>
      </c>
      <c r="E692" s="85" t="s">
        <v>1172</v>
      </c>
      <c r="F692" s="103" t="s">
        <v>619</v>
      </c>
      <c r="G692" s="103" t="s">
        <v>53</v>
      </c>
      <c r="H692" s="103" t="s">
        <v>949</v>
      </c>
      <c r="I692" s="65"/>
      <c r="J692" s="65"/>
      <c r="K692" s="17">
        <f t="shared" si="7"/>
        <v>0</v>
      </c>
      <c r="L692" s="103"/>
      <c r="M692" s="103"/>
      <c r="N692" s="11"/>
      <c r="O692" s="11"/>
      <c r="P692" s="11"/>
      <c r="Q692" s="1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>
      <c r="A693" s="84" t="s">
        <v>1139</v>
      </c>
      <c r="B693" s="13" t="s">
        <v>7</v>
      </c>
      <c r="C693" s="14" t="str">
        <f t="shared" si="14"/>
        <v>✘</v>
      </c>
      <c r="D693" s="14" t="s">
        <v>22</v>
      </c>
      <c r="E693" s="85" t="s">
        <v>1173</v>
      </c>
      <c r="F693" s="103" t="s">
        <v>1174</v>
      </c>
      <c r="G693" s="103" t="s">
        <v>53</v>
      </c>
      <c r="H693" s="103" t="s">
        <v>920</v>
      </c>
      <c r="I693" s="65"/>
      <c r="J693" s="65"/>
      <c r="K693" s="17">
        <f t="shared" si="7"/>
        <v>0</v>
      </c>
      <c r="L693" s="103"/>
      <c r="M693" s="103"/>
      <c r="N693" s="11"/>
      <c r="O693" s="11"/>
      <c r="P693" s="11"/>
      <c r="Q693" s="1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>
      <c r="A694" s="84" t="s">
        <v>1139</v>
      </c>
      <c r="B694" s="13" t="s">
        <v>7</v>
      </c>
      <c r="C694" s="14" t="str">
        <f t="shared" si="14"/>
        <v>✘</v>
      </c>
      <c r="D694" s="14" t="s">
        <v>22</v>
      </c>
      <c r="E694" s="85" t="s">
        <v>1175</v>
      </c>
      <c r="F694" s="103" t="s">
        <v>1174</v>
      </c>
      <c r="G694" s="103" t="s">
        <v>53</v>
      </c>
      <c r="H694" s="103" t="s">
        <v>1176</v>
      </c>
      <c r="I694" s="65"/>
      <c r="J694" s="65"/>
      <c r="K694" s="17">
        <f t="shared" si="7"/>
        <v>0</v>
      </c>
      <c r="L694" s="103"/>
      <c r="M694" s="103"/>
      <c r="N694" s="11"/>
      <c r="O694" s="11"/>
      <c r="P694" s="11"/>
      <c r="Q694" s="1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>
      <c r="A695" s="84" t="s">
        <v>1139</v>
      </c>
      <c r="B695" s="13" t="s">
        <v>7</v>
      </c>
      <c r="C695" s="14" t="str">
        <f t="shared" si="14"/>
        <v>✘</v>
      </c>
      <c r="D695" s="14" t="s">
        <v>22</v>
      </c>
      <c r="E695" s="85" t="s">
        <v>1177</v>
      </c>
      <c r="F695" s="103" t="s">
        <v>1178</v>
      </c>
      <c r="G695" s="48" t="s">
        <v>141</v>
      </c>
      <c r="H695" s="103" t="s">
        <v>1179</v>
      </c>
      <c r="I695" s="65"/>
      <c r="J695" s="65"/>
      <c r="K695" s="17">
        <f t="shared" si="7"/>
        <v>0</v>
      </c>
      <c r="L695" s="103"/>
      <c r="M695" s="103"/>
      <c r="N695" s="11"/>
      <c r="O695" s="11"/>
      <c r="P695" s="11"/>
      <c r="Q695" s="1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>
      <c r="A696" s="84" t="s">
        <v>1139</v>
      </c>
      <c r="B696" s="13" t="s">
        <v>7</v>
      </c>
      <c r="C696" s="14" t="str">
        <f t="shared" si="14"/>
        <v>✘</v>
      </c>
      <c r="D696" s="14" t="s">
        <v>22</v>
      </c>
      <c r="E696" s="85" t="s">
        <v>1180</v>
      </c>
      <c r="F696" s="103" t="s">
        <v>1174</v>
      </c>
      <c r="G696" s="103" t="s">
        <v>53</v>
      </c>
      <c r="H696" s="103" t="s">
        <v>1176</v>
      </c>
      <c r="I696" s="65"/>
      <c r="J696" s="65"/>
      <c r="K696" s="17">
        <f t="shared" si="7"/>
        <v>0</v>
      </c>
      <c r="L696" s="103"/>
      <c r="M696" s="103"/>
      <c r="N696" s="11"/>
      <c r="O696" s="11"/>
      <c r="P696" s="11"/>
      <c r="Q696" s="1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>
      <c r="A697" s="84" t="s">
        <v>1139</v>
      </c>
      <c r="B697" s="13" t="s">
        <v>7</v>
      </c>
      <c r="C697" s="14" t="str">
        <f t="shared" si="14"/>
        <v>✘</v>
      </c>
      <c r="D697" s="14" t="s">
        <v>22</v>
      </c>
      <c r="E697" s="85">
        <v>40</v>
      </c>
      <c r="F697" s="103" t="s">
        <v>1181</v>
      </c>
      <c r="G697" s="103" t="s">
        <v>53</v>
      </c>
      <c r="H697" s="103" t="s">
        <v>1176</v>
      </c>
      <c r="I697" s="65"/>
      <c r="J697" s="65"/>
      <c r="K697" s="17">
        <f t="shared" si="7"/>
        <v>0</v>
      </c>
      <c r="L697" s="103"/>
      <c r="M697" s="103"/>
      <c r="N697" s="11"/>
      <c r="O697" s="11"/>
      <c r="P697" s="11"/>
      <c r="Q697" s="1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>
      <c r="A698" s="84" t="s">
        <v>1139</v>
      </c>
      <c r="B698" s="13" t="s">
        <v>7</v>
      </c>
      <c r="C698" s="14" t="str">
        <f t="shared" si="14"/>
        <v>✘</v>
      </c>
      <c r="D698" s="14" t="s">
        <v>22</v>
      </c>
      <c r="E698" s="85" t="s">
        <v>1182</v>
      </c>
      <c r="F698" s="103" t="s">
        <v>1181</v>
      </c>
      <c r="G698" s="16" t="s">
        <v>9</v>
      </c>
      <c r="H698" s="103" t="s">
        <v>1183</v>
      </c>
      <c r="I698" s="65"/>
      <c r="J698" s="65"/>
      <c r="K698" s="17">
        <f t="shared" si="7"/>
        <v>0</v>
      </c>
      <c r="L698" s="103"/>
      <c r="M698" s="103"/>
      <c r="N698" s="11"/>
      <c r="O698" s="11"/>
      <c r="P698" s="11"/>
      <c r="Q698" s="1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>
      <c r="A699" s="84" t="s">
        <v>1139</v>
      </c>
      <c r="B699" s="13" t="s">
        <v>7</v>
      </c>
      <c r="C699" s="14" t="str">
        <f t="shared" si="14"/>
        <v>✘</v>
      </c>
      <c r="D699" s="14" t="s">
        <v>22</v>
      </c>
      <c r="E699" s="85" t="s">
        <v>246</v>
      </c>
      <c r="F699" s="103" t="s">
        <v>1181</v>
      </c>
      <c r="G699" s="48" t="s">
        <v>56</v>
      </c>
      <c r="H699" s="103" t="s">
        <v>1158</v>
      </c>
      <c r="I699" s="65"/>
      <c r="J699" s="65"/>
      <c r="K699" s="17">
        <f t="shared" si="7"/>
        <v>0</v>
      </c>
      <c r="L699" s="103"/>
      <c r="M699" s="103"/>
      <c r="N699" s="11"/>
      <c r="O699" s="11"/>
      <c r="P699" s="11"/>
      <c r="Q699" s="1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>
      <c r="A700" s="84" t="s">
        <v>1139</v>
      </c>
      <c r="B700" s="13" t="s">
        <v>7</v>
      </c>
      <c r="C700" s="14" t="str">
        <f t="shared" si="14"/>
        <v>✘</v>
      </c>
      <c r="D700" s="13" t="s">
        <v>7</v>
      </c>
      <c r="E700" s="85" t="s">
        <v>257</v>
      </c>
      <c r="F700" s="103" t="s">
        <v>639</v>
      </c>
      <c r="G700" s="16" t="s">
        <v>9</v>
      </c>
      <c r="H700" s="103" t="s">
        <v>1156</v>
      </c>
      <c r="I700" s="65">
        <v>43954.75</v>
      </c>
      <c r="J700" s="65">
        <v>43954.779166666667</v>
      </c>
      <c r="K700" s="17">
        <f t="shared" si="7"/>
        <v>2.9166666667151731E-2</v>
      </c>
      <c r="L700" s="18" t="s">
        <v>1184</v>
      </c>
      <c r="M700" s="103"/>
      <c r="N700" s="11"/>
      <c r="O700" s="11"/>
      <c r="P700" s="11"/>
      <c r="Q700" s="1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>
      <c r="A701" s="84" t="s">
        <v>1139</v>
      </c>
      <c r="B701" s="13" t="s">
        <v>7</v>
      </c>
      <c r="C701" s="14" t="str">
        <f t="shared" si="14"/>
        <v>✘</v>
      </c>
      <c r="D701" s="14" t="s">
        <v>22</v>
      </c>
      <c r="E701" s="85" t="s">
        <v>280</v>
      </c>
      <c r="F701" s="103" t="s">
        <v>1185</v>
      </c>
      <c r="G701" s="103" t="s">
        <v>53</v>
      </c>
      <c r="H701" s="103" t="s">
        <v>1186</v>
      </c>
      <c r="I701" s="65"/>
      <c r="J701" s="65"/>
      <c r="K701" s="17">
        <f t="shared" si="7"/>
        <v>0</v>
      </c>
      <c r="L701" s="103"/>
      <c r="M701" s="103"/>
      <c r="N701" s="11"/>
      <c r="O701" s="11"/>
      <c r="P701" s="11"/>
      <c r="Q701" s="1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>
      <c r="A702" s="84" t="s">
        <v>1139</v>
      </c>
      <c r="B702" s="13" t="s">
        <v>7</v>
      </c>
      <c r="C702" s="14" t="str">
        <f t="shared" si="14"/>
        <v>✘</v>
      </c>
      <c r="D702" s="14" t="s">
        <v>22</v>
      </c>
      <c r="E702" s="85" t="s">
        <v>1187</v>
      </c>
      <c r="F702" s="103" t="s">
        <v>586</v>
      </c>
      <c r="G702" s="48" t="s">
        <v>56</v>
      </c>
      <c r="H702" s="103" t="s">
        <v>1188</v>
      </c>
      <c r="I702" s="65"/>
      <c r="J702" s="65"/>
      <c r="K702" s="17">
        <f t="shared" si="7"/>
        <v>0</v>
      </c>
      <c r="L702" s="103"/>
      <c r="M702" s="103"/>
      <c r="N702" s="11"/>
      <c r="O702" s="11"/>
      <c r="P702" s="11"/>
      <c r="Q702" s="1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>
      <c r="A703" s="84" t="s">
        <v>1139</v>
      </c>
      <c r="B703" s="13" t="s">
        <v>7</v>
      </c>
      <c r="C703" s="14" t="str">
        <f t="shared" si="14"/>
        <v>✘</v>
      </c>
      <c r="D703" s="14" t="s">
        <v>22</v>
      </c>
      <c r="E703" s="85">
        <v>48</v>
      </c>
      <c r="F703" s="103" t="s">
        <v>1189</v>
      </c>
      <c r="G703" s="103" t="s">
        <v>53</v>
      </c>
      <c r="H703" s="103" t="s">
        <v>1181</v>
      </c>
      <c r="I703" s="65"/>
      <c r="J703" s="65"/>
      <c r="K703" s="17">
        <f t="shared" si="7"/>
        <v>0</v>
      </c>
      <c r="L703" s="103"/>
      <c r="M703" s="103"/>
      <c r="N703" s="11"/>
      <c r="O703" s="11"/>
      <c r="P703" s="11"/>
      <c r="Q703" s="1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>
      <c r="A704" s="84" t="s">
        <v>1139</v>
      </c>
      <c r="B704" s="13" t="s">
        <v>7</v>
      </c>
      <c r="C704" s="14" t="str">
        <f t="shared" si="14"/>
        <v>✘</v>
      </c>
      <c r="D704" s="14" t="s">
        <v>22</v>
      </c>
      <c r="E704" s="85" t="s">
        <v>1190</v>
      </c>
      <c r="F704" s="103" t="s">
        <v>1191</v>
      </c>
      <c r="G704" s="16" t="s">
        <v>9</v>
      </c>
      <c r="H704" s="103" t="s">
        <v>267</v>
      </c>
      <c r="I704" s="65"/>
      <c r="J704" s="65"/>
      <c r="K704" s="17">
        <f t="shared" si="7"/>
        <v>0</v>
      </c>
      <c r="L704" s="103"/>
      <c r="M704" s="103"/>
      <c r="N704" s="11"/>
      <c r="O704" s="11"/>
      <c r="P704" s="11"/>
      <c r="Q704" s="1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>
      <c r="A705" s="84" t="s">
        <v>1139</v>
      </c>
      <c r="B705" s="13" t="s">
        <v>7</v>
      </c>
      <c r="C705" s="14" t="str">
        <f t="shared" si="14"/>
        <v>✘</v>
      </c>
      <c r="D705" s="13" t="s">
        <v>7</v>
      </c>
      <c r="E705" s="85">
        <v>70</v>
      </c>
      <c r="F705" s="103" t="s">
        <v>944</v>
      </c>
      <c r="G705" s="16" t="s">
        <v>9</v>
      </c>
      <c r="H705" s="103" t="s">
        <v>613</v>
      </c>
      <c r="I705" s="126">
        <v>43897.465277777781</v>
      </c>
      <c r="J705" s="65">
        <v>43897.480555555558</v>
      </c>
      <c r="K705" s="17">
        <f t="shared" si="7"/>
        <v>1.5277777776645962E-2</v>
      </c>
      <c r="L705" s="18" t="s">
        <v>1192</v>
      </c>
      <c r="M705" s="103"/>
      <c r="N705" s="11"/>
      <c r="O705" s="11"/>
      <c r="P705" s="11"/>
      <c r="Q705" s="1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>
      <c r="A706" s="84" t="s">
        <v>1139</v>
      </c>
      <c r="B706" s="13" t="s">
        <v>7</v>
      </c>
      <c r="C706" s="14" t="str">
        <f t="shared" si="14"/>
        <v>✘</v>
      </c>
      <c r="D706" s="14" t="s">
        <v>22</v>
      </c>
      <c r="E706" s="85" t="s">
        <v>1193</v>
      </c>
      <c r="F706" s="103" t="s">
        <v>944</v>
      </c>
      <c r="G706" s="48" t="s">
        <v>56</v>
      </c>
      <c r="H706" s="103" t="s">
        <v>1194</v>
      </c>
      <c r="I706" s="65"/>
      <c r="J706" s="65"/>
      <c r="K706" s="17">
        <f t="shared" si="7"/>
        <v>0</v>
      </c>
      <c r="L706" s="103"/>
      <c r="M706" s="103"/>
      <c r="N706" s="11"/>
      <c r="O706" s="11"/>
      <c r="P706" s="11"/>
      <c r="Q706" s="1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>
      <c r="A707" s="84" t="s">
        <v>1139</v>
      </c>
      <c r="B707" s="13" t="s">
        <v>7</v>
      </c>
      <c r="C707" s="14" t="str">
        <f t="shared" si="14"/>
        <v>✘</v>
      </c>
      <c r="D707" s="14" t="s">
        <v>22</v>
      </c>
      <c r="E707" s="85" t="s">
        <v>1195</v>
      </c>
      <c r="F707" s="103" t="s">
        <v>1153</v>
      </c>
      <c r="G707" s="48" t="s">
        <v>56</v>
      </c>
      <c r="H707" s="103" t="s">
        <v>944</v>
      </c>
      <c r="I707" s="65"/>
      <c r="J707" s="65"/>
      <c r="K707" s="17">
        <f t="shared" si="7"/>
        <v>0</v>
      </c>
      <c r="L707" s="103"/>
      <c r="M707" s="103"/>
      <c r="N707" s="11"/>
      <c r="O707" s="11"/>
      <c r="P707" s="11"/>
      <c r="Q707" s="1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>
      <c r="A708" s="84" t="s">
        <v>1139</v>
      </c>
      <c r="B708" s="13" t="s">
        <v>7</v>
      </c>
      <c r="C708" s="14" t="str">
        <f t="shared" si="14"/>
        <v>✘</v>
      </c>
      <c r="D708" s="13" t="s">
        <v>7</v>
      </c>
      <c r="E708" s="85">
        <v>71</v>
      </c>
      <c r="F708" s="103" t="s">
        <v>1188</v>
      </c>
      <c r="G708" s="16" t="s">
        <v>9</v>
      </c>
      <c r="H708" s="103" t="s">
        <v>934</v>
      </c>
      <c r="I708" s="65">
        <v>43897.374305555553</v>
      </c>
      <c r="J708" s="65">
        <v>43897.4</v>
      </c>
      <c r="K708" s="17">
        <f t="shared" si="7"/>
        <v>2.5694444448163267E-2</v>
      </c>
      <c r="L708" s="18" t="s">
        <v>1196</v>
      </c>
      <c r="M708" s="103"/>
      <c r="N708" s="11"/>
      <c r="O708" s="11"/>
      <c r="P708" s="11"/>
      <c r="Q708" s="1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>
      <c r="A709" s="84" t="s">
        <v>1139</v>
      </c>
      <c r="B709" s="13" t="s">
        <v>7</v>
      </c>
      <c r="C709" s="14" t="str">
        <f t="shared" si="14"/>
        <v>✘</v>
      </c>
      <c r="D709" s="14" t="s">
        <v>22</v>
      </c>
      <c r="E709" s="85" t="s">
        <v>1197</v>
      </c>
      <c r="F709" s="103" t="s">
        <v>1198</v>
      </c>
      <c r="G709" s="48" t="s">
        <v>56</v>
      </c>
      <c r="H709" s="103" t="s">
        <v>1152</v>
      </c>
      <c r="I709" s="65"/>
      <c r="J709" s="65"/>
      <c r="K709" s="17">
        <f t="shared" si="7"/>
        <v>0</v>
      </c>
      <c r="L709" s="103"/>
      <c r="M709" s="103"/>
      <c r="N709" s="11"/>
      <c r="O709" s="11"/>
      <c r="P709" s="11"/>
      <c r="Q709" s="1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>
      <c r="A710" s="84" t="s">
        <v>1139</v>
      </c>
      <c r="B710" s="13" t="s">
        <v>7</v>
      </c>
      <c r="C710" s="14" t="str">
        <f t="shared" si="14"/>
        <v>✘</v>
      </c>
      <c r="D710" s="14" t="s">
        <v>22</v>
      </c>
      <c r="E710" s="85">
        <v>72</v>
      </c>
      <c r="F710" s="103" t="s">
        <v>1199</v>
      </c>
      <c r="G710" s="16" t="s">
        <v>9</v>
      </c>
      <c r="H710" s="103" t="s">
        <v>613</v>
      </c>
      <c r="I710" s="65"/>
      <c r="J710" s="65"/>
      <c r="K710" s="17">
        <f t="shared" si="7"/>
        <v>0</v>
      </c>
      <c r="L710" s="103"/>
      <c r="M710" s="103"/>
      <c r="N710" s="11"/>
      <c r="O710" s="11"/>
      <c r="P710" s="11"/>
      <c r="Q710" s="1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>
      <c r="A711" s="84" t="s">
        <v>1139</v>
      </c>
      <c r="B711" s="13" t="s">
        <v>7</v>
      </c>
      <c r="C711" s="14" t="str">
        <f t="shared" si="14"/>
        <v>✘</v>
      </c>
      <c r="D711" s="14" t="s">
        <v>22</v>
      </c>
      <c r="E711" s="85" t="s">
        <v>407</v>
      </c>
      <c r="F711" s="103" t="s">
        <v>1199</v>
      </c>
      <c r="G711" s="16" t="s">
        <v>9</v>
      </c>
      <c r="H711" s="103" t="s">
        <v>1198</v>
      </c>
      <c r="I711" s="65"/>
      <c r="J711" s="65"/>
      <c r="K711" s="17">
        <f t="shared" si="7"/>
        <v>0</v>
      </c>
      <c r="L711" s="103"/>
      <c r="M711" s="103"/>
      <c r="N711" s="11"/>
      <c r="O711" s="11"/>
      <c r="P711" s="11"/>
      <c r="Q711" s="1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>
      <c r="A712" s="84" t="s">
        <v>1139</v>
      </c>
      <c r="B712" s="13" t="s">
        <v>7</v>
      </c>
      <c r="C712" s="14" t="str">
        <f t="shared" si="14"/>
        <v>✘</v>
      </c>
      <c r="D712" s="14" t="s">
        <v>22</v>
      </c>
      <c r="E712" s="85" t="s">
        <v>1200</v>
      </c>
      <c r="F712" s="103" t="s">
        <v>1199</v>
      </c>
      <c r="G712" s="48" t="s">
        <v>56</v>
      </c>
      <c r="H712" s="103" t="s">
        <v>613</v>
      </c>
      <c r="I712" s="65"/>
      <c r="J712" s="65"/>
      <c r="K712" s="17">
        <f t="shared" si="7"/>
        <v>0</v>
      </c>
      <c r="L712" s="103"/>
      <c r="M712" s="103"/>
      <c r="N712" s="11"/>
      <c r="O712" s="11"/>
      <c r="P712" s="11"/>
      <c r="Q712" s="1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>
      <c r="A713" s="84" t="s">
        <v>1139</v>
      </c>
      <c r="B713" s="13" t="s">
        <v>7</v>
      </c>
      <c r="C713" s="14" t="str">
        <f t="shared" si="14"/>
        <v>✘</v>
      </c>
      <c r="D713" s="14" t="s">
        <v>22</v>
      </c>
      <c r="E713" s="85">
        <v>73</v>
      </c>
      <c r="F713" s="103" t="s">
        <v>1201</v>
      </c>
      <c r="G713" s="16" t="s">
        <v>141</v>
      </c>
      <c r="H713" s="103" t="s">
        <v>1202</v>
      </c>
      <c r="I713" s="65"/>
      <c r="J713" s="65"/>
      <c r="K713" s="17">
        <f t="shared" si="7"/>
        <v>0</v>
      </c>
      <c r="L713" s="103"/>
      <c r="M713" s="103"/>
      <c r="N713" s="11"/>
      <c r="O713" s="11"/>
      <c r="P713" s="11"/>
      <c r="Q713" s="1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>
      <c r="A714" s="84" t="s">
        <v>1139</v>
      </c>
      <c r="B714" s="13" t="s">
        <v>7</v>
      </c>
      <c r="C714" s="14" t="str">
        <f t="shared" si="14"/>
        <v>✘</v>
      </c>
      <c r="D714" s="14" t="s">
        <v>22</v>
      </c>
      <c r="E714" s="85" t="s">
        <v>423</v>
      </c>
      <c r="F714" s="103" t="s">
        <v>1198</v>
      </c>
      <c r="G714" s="48" t="s">
        <v>56</v>
      </c>
      <c r="H714" s="103" t="s">
        <v>617</v>
      </c>
      <c r="I714" s="65"/>
      <c r="J714" s="65"/>
      <c r="K714" s="17">
        <f t="shared" si="7"/>
        <v>0</v>
      </c>
      <c r="L714" s="103"/>
      <c r="M714" s="103"/>
      <c r="N714" s="11"/>
      <c r="O714" s="11"/>
      <c r="P714" s="11"/>
      <c r="Q714" s="1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>
      <c r="A715" s="84" t="s">
        <v>1139</v>
      </c>
      <c r="B715" s="13" t="s">
        <v>7</v>
      </c>
      <c r="C715" s="14" t="str">
        <f t="shared" si="14"/>
        <v>✘</v>
      </c>
      <c r="D715" s="13" t="s">
        <v>7</v>
      </c>
      <c r="E715" s="85" t="s">
        <v>1203</v>
      </c>
      <c r="F715" s="103" t="s">
        <v>1204</v>
      </c>
      <c r="G715" s="48" t="s">
        <v>56</v>
      </c>
      <c r="H715" s="103" t="s">
        <v>1205</v>
      </c>
      <c r="I715" s="65">
        <v>44007.75</v>
      </c>
      <c r="J715" s="65">
        <v>44007.773611111108</v>
      </c>
      <c r="K715" s="17">
        <f t="shared" si="7"/>
        <v>2.361111110803904E-2</v>
      </c>
      <c r="L715" s="103" t="s">
        <v>97</v>
      </c>
      <c r="M715" s="103"/>
      <c r="N715" s="11"/>
      <c r="O715" s="11"/>
      <c r="P715" s="11"/>
      <c r="Q715" s="1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>
      <c r="A716" s="84" t="s">
        <v>1139</v>
      </c>
      <c r="B716" s="13" t="s">
        <v>7</v>
      </c>
      <c r="C716" s="14" t="str">
        <f t="shared" si="14"/>
        <v>✘</v>
      </c>
      <c r="D716" s="14" t="s">
        <v>22</v>
      </c>
      <c r="E716" s="85">
        <v>75</v>
      </c>
      <c r="F716" s="103" t="s">
        <v>1198</v>
      </c>
      <c r="G716" s="16" t="s">
        <v>9</v>
      </c>
      <c r="H716" s="103" t="s">
        <v>944</v>
      </c>
      <c r="I716" s="65"/>
      <c r="J716" s="65"/>
      <c r="K716" s="17">
        <f t="shared" si="7"/>
        <v>0</v>
      </c>
      <c r="L716" s="103"/>
      <c r="M716" s="103"/>
      <c r="N716" s="11"/>
      <c r="O716" s="11"/>
      <c r="P716" s="11"/>
      <c r="Q716" s="1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>
      <c r="A717" s="84" t="s">
        <v>1139</v>
      </c>
      <c r="B717" s="13" t="s">
        <v>7</v>
      </c>
      <c r="C717" s="14" t="str">
        <f t="shared" si="14"/>
        <v>✘</v>
      </c>
      <c r="D717" s="14" t="s">
        <v>22</v>
      </c>
      <c r="E717" s="85">
        <v>76</v>
      </c>
      <c r="F717" s="103" t="s">
        <v>1153</v>
      </c>
      <c r="G717" s="103" t="s">
        <v>53</v>
      </c>
      <c r="H717" s="103" t="s">
        <v>1206</v>
      </c>
      <c r="I717" s="65"/>
      <c r="J717" s="65"/>
      <c r="K717" s="17">
        <f t="shared" si="7"/>
        <v>0</v>
      </c>
      <c r="L717" s="103"/>
      <c r="M717" s="103"/>
      <c r="N717" s="11"/>
      <c r="O717" s="11"/>
      <c r="P717" s="11"/>
      <c r="Q717" s="1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>
      <c r="A718" s="84" t="s">
        <v>1139</v>
      </c>
      <c r="B718" s="13" t="s">
        <v>7</v>
      </c>
      <c r="C718" s="14" t="str">
        <f t="shared" si="14"/>
        <v>✘</v>
      </c>
      <c r="D718" s="14" t="s">
        <v>22</v>
      </c>
      <c r="E718" s="85">
        <v>77</v>
      </c>
      <c r="F718" s="103" t="s">
        <v>592</v>
      </c>
      <c r="G718" s="16" t="s">
        <v>9</v>
      </c>
      <c r="H718" s="103" t="s">
        <v>1185</v>
      </c>
      <c r="I718" s="65"/>
      <c r="J718" s="65"/>
      <c r="K718" s="17">
        <f t="shared" si="7"/>
        <v>0</v>
      </c>
      <c r="L718" s="103"/>
      <c r="M718" s="103"/>
      <c r="N718" s="11"/>
      <c r="O718" s="11"/>
      <c r="P718" s="11"/>
      <c r="Q718" s="1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>
      <c r="A719" s="84" t="s">
        <v>1139</v>
      </c>
      <c r="B719" s="13" t="s">
        <v>7</v>
      </c>
      <c r="C719" s="14" t="str">
        <f t="shared" si="14"/>
        <v>✘</v>
      </c>
      <c r="D719" s="14" t="s">
        <v>22</v>
      </c>
      <c r="E719" s="85" t="s">
        <v>1207</v>
      </c>
      <c r="F719" s="103" t="s">
        <v>592</v>
      </c>
      <c r="G719" s="48" t="s">
        <v>56</v>
      </c>
      <c r="H719" s="103" t="s">
        <v>1185</v>
      </c>
      <c r="I719" s="65"/>
      <c r="J719" s="65"/>
      <c r="K719" s="17">
        <f t="shared" si="7"/>
        <v>0</v>
      </c>
      <c r="L719" s="103"/>
      <c r="M719" s="103"/>
      <c r="N719" s="11"/>
      <c r="O719" s="11"/>
      <c r="P719" s="11"/>
      <c r="Q719" s="1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>
      <c r="A720" s="84" t="s">
        <v>1139</v>
      </c>
      <c r="B720" s="13" t="s">
        <v>7</v>
      </c>
      <c r="C720" s="14" t="str">
        <f t="shared" si="14"/>
        <v>✘</v>
      </c>
      <c r="D720" s="14" t="s">
        <v>22</v>
      </c>
      <c r="E720" s="85" t="s">
        <v>1208</v>
      </c>
      <c r="F720" s="103" t="s">
        <v>592</v>
      </c>
      <c r="G720" s="16" t="s">
        <v>9</v>
      </c>
      <c r="H720" s="103" t="s">
        <v>1185</v>
      </c>
      <c r="I720" s="65"/>
      <c r="J720" s="65"/>
      <c r="K720" s="17">
        <f t="shared" si="7"/>
        <v>0</v>
      </c>
      <c r="L720" s="103"/>
      <c r="M720" s="103"/>
      <c r="N720" s="11"/>
      <c r="O720" s="11"/>
      <c r="P720" s="11"/>
      <c r="Q720" s="1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>
      <c r="A721" s="84" t="s">
        <v>1139</v>
      </c>
      <c r="B721" s="13" t="s">
        <v>7</v>
      </c>
      <c r="C721" s="14" t="str">
        <f t="shared" si="14"/>
        <v>✘</v>
      </c>
      <c r="D721" s="14" t="s">
        <v>22</v>
      </c>
      <c r="E721" s="85" t="s">
        <v>1209</v>
      </c>
      <c r="F721" s="103" t="s">
        <v>613</v>
      </c>
      <c r="G721" s="48" t="s">
        <v>56</v>
      </c>
      <c r="H721" s="103" t="s">
        <v>1210</v>
      </c>
      <c r="I721" s="65"/>
      <c r="J721" s="65"/>
      <c r="K721" s="17">
        <f t="shared" si="7"/>
        <v>0</v>
      </c>
      <c r="L721" s="103"/>
      <c r="M721" s="103"/>
      <c r="N721" s="11"/>
      <c r="O721" s="11"/>
      <c r="P721" s="11"/>
      <c r="Q721" s="1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>
      <c r="A722" s="84" t="s">
        <v>1139</v>
      </c>
      <c r="B722" s="13" t="s">
        <v>7</v>
      </c>
      <c r="C722" s="14" t="str">
        <f t="shared" si="14"/>
        <v>✘</v>
      </c>
      <c r="D722" s="14" t="s">
        <v>22</v>
      </c>
      <c r="E722" s="85">
        <v>85</v>
      </c>
      <c r="F722" s="103" t="s">
        <v>927</v>
      </c>
      <c r="G722" s="103" t="s">
        <v>1211</v>
      </c>
      <c r="H722" s="103" t="s">
        <v>1212</v>
      </c>
      <c r="I722" s="65"/>
      <c r="J722" s="65"/>
      <c r="K722" s="17">
        <f t="shared" si="7"/>
        <v>0</v>
      </c>
      <c r="L722" s="103"/>
      <c r="M722" s="103"/>
      <c r="N722" s="11"/>
      <c r="O722" s="11"/>
      <c r="P722" s="11"/>
      <c r="Q722" s="1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>
      <c r="A723" s="84" t="s">
        <v>1139</v>
      </c>
      <c r="B723" s="13" t="s">
        <v>7</v>
      </c>
      <c r="C723" s="14" t="str">
        <f t="shared" si="14"/>
        <v>✘</v>
      </c>
      <c r="D723" s="14" t="s">
        <v>22</v>
      </c>
      <c r="E723" s="85" t="s">
        <v>494</v>
      </c>
      <c r="F723" s="103" t="s">
        <v>1213</v>
      </c>
      <c r="G723" s="48" t="s">
        <v>141</v>
      </c>
      <c r="H723" s="103" t="s">
        <v>1214</v>
      </c>
      <c r="I723" s="65"/>
      <c r="J723" s="65"/>
      <c r="K723" s="17">
        <f t="shared" si="7"/>
        <v>0</v>
      </c>
      <c r="L723" s="103"/>
      <c r="M723" s="103"/>
      <c r="N723" s="11"/>
      <c r="O723" s="11"/>
      <c r="P723" s="11"/>
      <c r="Q723" s="1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>
      <c r="A724" s="84" t="s">
        <v>1139</v>
      </c>
      <c r="B724" s="13" t="s">
        <v>7</v>
      </c>
      <c r="C724" s="14" t="str">
        <f t="shared" si="14"/>
        <v>✘</v>
      </c>
      <c r="D724" s="14" t="s">
        <v>22</v>
      </c>
      <c r="E724" s="85" t="s">
        <v>1215</v>
      </c>
      <c r="F724" s="103" t="s">
        <v>619</v>
      </c>
      <c r="G724" s="16" t="s">
        <v>9</v>
      </c>
      <c r="H724" s="103" t="s">
        <v>606</v>
      </c>
      <c r="I724" s="65"/>
      <c r="J724" s="65"/>
      <c r="K724" s="17">
        <f t="shared" si="7"/>
        <v>0</v>
      </c>
      <c r="L724" s="103"/>
      <c r="M724" s="103"/>
      <c r="N724" s="11"/>
      <c r="O724" s="11"/>
      <c r="P724" s="11"/>
      <c r="Q724" s="1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>
      <c r="A725" s="84" t="s">
        <v>1139</v>
      </c>
      <c r="B725" s="13" t="s">
        <v>7</v>
      </c>
      <c r="C725" s="14" t="str">
        <f t="shared" si="14"/>
        <v>✘</v>
      </c>
      <c r="D725" s="14" t="s">
        <v>22</v>
      </c>
      <c r="E725" s="85" t="s">
        <v>1216</v>
      </c>
      <c r="F725" s="103" t="s">
        <v>920</v>
      </c>
      <c r="G725" s="16" t="s">
        <v>9</v>
      </c>
      <c r="H725" s="103" t="s">
        <v>1191</v>
      </c>
      <c r="I725" s="65"/>
      <c r="J725" s="65"/>
      <c r="K725" s="17">
        <f t="shared" si="7"/>
        <v>0</v>
      </c>
      <c r="L725" s="103"/>
      <c r="M725" s="103"/>
      <c r="N725" s="11"/>
      <c r="O725" s="11"/>
      <c r="P725" s="11"/>
      <c r="Q725" s="1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>
      <c r="A726" s="84" t="s">
        <v>1139</v>
      </c>
      <c r="B726" s="13" t="s">
        <v>7</v>
      </c>
      <c r="C726" s="14" t="str">
        <f t="shared" si="14"/>
        <v>✘</v>
      </c>
      <c r="D726" s="14" t="s">
        <v>22</v>
      </c>
      <c r="E726" s="85">
        <v>90</v>
      </c>
      <c r="F726" s="103" t="s">
        <v>1056</v>
      </c>
      <c r="G726" s="16" t="s">
        <v>9</v>
      </c>
      <c r="H726" s="103" t="s">
        <v>944</v>
      </c>
      <c r="I726" s="65"/>
      <c r="J726" s="65"/>
      <c r="K726" s="17">
        <f t="shared" si="7"/>
        <v>0</v>
      </c>
      <c r="L726" s="103"/>
      <c r="M726" s="103"/>
      <c r="N726" s="11"/>
      <c r="O726" s="11"/>
      <c r="P726" s="11"/>
      <c r="Q726" s="1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>
      <c r="A727" s="84" t="s">
        <v>1139</v>
      </c>
      <c r="B727" s="13" t="s">
        <v>7</v>
      </c>
      <c r="C727" s="14" t="str">
        <f t="shared" si="14"/>
        <v>✘</v>
      </c>
      <c r="D727" s="14" t="s">
        <v>22</v>
      </c>
      <c r="E727" s="85" t="s">
        <v>1217</v>
      </c>
      <c r="F727" s="103" t="s">
        <v>913</v>
      </c>
      <c r="G727" s="16" t="s">
        <v>9</v>
      </c>
      <c r="H727" s="103" t="s">
        <v>641</v>
      </c>
      <c r="I727" s="65"/>
      <c r="J727" s="65"/>
      <c r="K727" s="17">
        <f t="shared" si="7"/>
        <v>0</v>
      </c>
      <c r="L727" s="103"/>
      <c r="M727" s="103"/>
      <c r="N727" s="11"/>
      <c r="O727" s="11"/>
      <c r="P727" s="11"/>
      <c r="Q727" s="1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>
      <c r="A728" s="84" t="s">
        <v>1139</v>
      </c>
      <c r="B728" s="13" t="s">
        <v>7</v>
      </c>
      <c r="C728" s="14" t="str">
        <f t="shared" si="14"/>
        <v>✘</v>
      </c>
      <c r="D728" s="14" t="s">
        <v>22</v>
      </c>
      <c r="E728" s="85" t="s">
        <v>1218</v>
      </c>
      <c r="F728" s="48" t="s">
        <v>1219</v>
      </c>
      <c r="G728" s="48" t="s">
        <v>56</v>
      </c>
      <c r="H728" s="103" t="s">
        <v>1220</v>
      </c>
      <c r="I728" s="65"/>
      <c r="J728" s="65"/>
      <c r="K728" s="17">
        <f t="shared" si="7"/>
        <v>0</v>
      </c>
      <c r="L728" s="103"/>
      <c r="M728" s="103"/>
      <c r="N728" s="11"/>
      <c r="O728" s="11"/>
      <c r="P728" s="11"/>
      <c r="Q728" s="1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>
      <c r="A729" s="84" t="s">
        <v>1139</v>
      </c>
      <c r="B729" s="13" t="s">
        <v>7</v>
      </c>
      <c r="C729" s="14" t="str">
        <f t="shared" si="14"/>
        <v>✘</v>
      </c>
      <c r="D729" s="14" t="s">
        <v>22</v>
      </c>
      <c r="E729" s="85" t="s">
        <v>1221</v>
      </c>
      <c r="F729" s="48" t="s">
        <v>1219</v>
      </c>
      <c r="G729" s="48" t="s">
        <v>56</v>
      </c>
      <c r="H729" s="103" t="s">
        <v>1222</v>
      </c>
      <c r="I729" s="65"/>
      <c r="J729" s="65"/>
      <c r="K729" s="17">
        <f t="shared" si="7"/>
        <v>0</v>
      </c>
      <c r="L729" s="103"/>
      <c r="M729" s="103"/>
      <c r="N729" s="11"/>
      <c r="O729" s="11"/>
      <c r="P729" s="11"/>
      <c r="Q729" s="1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>
      <c r="A730" s="84" t="s">
        <v>1139</v>
      </c>
      <c r="B730" s="13" t="s">
        <v>7</v>
      </c>
      <c r="C730" s="14" t="str">
        <f t="shared" si="14"/>
        <v>✘</v>
      </c>
      <c r="D730" s="14" t="s">
        <v>22</v>
      </c>
      <c r="E730" s="85" t="s">
        <v>1223</v>
      </c>
      <c r="F730" s="103" t="s">
        <v>1056</v>
      </c>
      <c r="G730" s="16" t="s">
        <v>53</v>
      </c>
      <c r="H730" s="103" t="s">
        <v>1174</v>
      </c>
      <c r="I730" s="65"/>
      <c r="J730" s="65"/>
      <c r="K730" s="17">
        <f t="shared" si="7"/>
        <v>0</v>
      </c>
      <c r="L730" s="103"/>
      <c r="M730" s="103"/>
      <c r="N730" s="11"/>
      <c r="O730" s="11"/>
      <c r="P730" s="11"/>
      <c r="Q730" s="1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>
      <c r="A731" s="84" t="s">
        <v>1139</v>
      </c>
      <c r="B731" s="13" t="s">
        <v>7</v>
      </c>
      <c r="C731" s="14" t="str">
        <f t="shared" si="14"/>
        <v>✘</v>
      </c>
      <c r="D731" s="14" t="s">
        <v>22</v>
      </c>
      <c r="E731" s="85" t="s">
        <v>1224</v>
      </c>
      <c r="F731" s="103" t="s">
        <v>1185</v>
      </c>
      <c r="G731" s="48" t="s">
        <v>56</v>
      </c>
      <c r="H731" s="103" t="s">
        <v>1056</v>
      </c>
      <c r="I731" s="65"/>
      <c r="J731" s="65"/>
      <c r="K731" s="17">
        <f t="shared" si="7"/>
        <v>0</v>
      </c>
      <c r="L731" s="103"/>
      <c r="M731" s="103"/>
      <c r="N731" s="11"/>
      <c r="O731" s="11"/>
      <c r="P731" s="11"/>
      <c r="Q731" s="1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>
      <c r="A732" s="84" t="s">
        <v>1139</v>
      </c>
      <c r="B732" s="13" t="s">
        <v>7</v>
      </c>
      <c r="C732" s="14" t="str">
        <f t="shared" si="14"/>
        <v>✘</v>
      </c>
      <c r="D732" s="14" t="s">
        <v>22</v>
      </c>
      <c r="E732" s="85">
        <v>96</v>
      </c>
      <c r="F732" s="103" t="s">
        <v>1225</v>
      </c>
      <c r="G732" s="16" t="s">
        <v>9</v>
      </c>
      <c r="H732" s="103" t="s">
        <v>1199</v>
      </c>
      <c r="I732" s="65"/>
      <c r="J732" s="65"/>
      <c r="K732" s="17">
        <f t="shared" si="7"/>
        <v>0</v>
      </c>
      <c r="L732" s="103"/>
      <c r="M732" s="103"/>
      <c r="N732" s="11"/>
      <c r="O732" s="11"/>
      <c r="P732" s="11"/>
      <c r="Q732" s="1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>
      <c r="A733" s="84" t="s">
        <v>1139</v>
      </c>
      <c r="B733" s="13" t="s">
        <v>7</v>
      </c>
      <c r="C733" s="14" t="str">
        <f t="shared" si="14"/>
        <v>✘</v>
      </c>
      <c r="D733" s="14" t="s">
        <v>22</v>
      </c>
      <c r="E733" s="85">
        <v>97</v>
      </c>
      <c r="F733" s="103" t="s">
        <v>1225</v>
      </c>
      <c r="G733" s="16" t="s">
        <v>9</v>
      </c>
      <c r="H733" s="103" t="s">
        <v>944</v>
      </c>
      <c r="I733" s="65"/>
      <c r="J733" s="65"/>
      <c r="K733" s="17">
        <f t="shared" si="7"/>
        <v>0</v>
      </c>
      <c r="L733" s="103"/>
      <c r="M733" s="103"/>
      <c r="N733" s="11"/>
      <c r="O733" s="11"/>
      <c r="P733" s="11"/>
      <c r="Q733" s="1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>
      <c r="A734" s="84" t="s">
        <v>1139</v>
      </c>
      <c r="B734" s="13" t="s">
        <v>7</v>
      </c>
      <c r="C734" s="14" t="str">
        <f t="shared" si="14"/>
        <v>✘</v>
      </c>
      <c r="D734" s="14" t="s">
        <v>22</v>
      </c>
      <c r="E734" s="85" t="s">
        <v>1226</v>
      </c>
      <c r="F734" s="48" t="s">
        <v>1227</v>
      </c>
      <c r="G734" s="16" t="s">
        <v>524</v>
      </c>
      <c r="H734" s="103" t="s">
        <v>1228</v>
      </c>
      <c r="I734" s="65"/>
      <c r="J734" s="65"/>
      <c r="K734" s="17">
        <f t="shared" si="7"/>
        <v>0</v>
      </c>
      <c r="L734" s="103"/>
      <c r="M734" s="103"/>
      <c r="N734" s="11"/>
      <c r="O734" s="11"/>
      <c r="P734" s="11"/>
      <c r="Q734" s="1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>
      <c r="A735" s="84" t="s">
        <v>1139</v>
      </c>
      <c r="B735" s="13" t="s">
        <v>7</v>
      </c>
      <c r="C735" s="14" t="str">
        <f t="shared" si="14"/>
        <v>✘</v>
      </c>
      <c r="D735" s="14" t="s">
        <v>22</v>
      </c>
      <c r="E735" s="85">
        <v>98</v>
      </c>
      <c r="F735" s="103" t="s">
        <v>1229</v>
      </c>
      <c r="G735" s="16" t="s">
        <v>9</v>
      </c>
      <c r="H735" s="103" t="s">
        <v>1225</v>
      </c>
      <c r="I735" s="65"/>
      <c r="J735" s="65"/>
      <c r="K735" s="17">
        <f t="shared" si="7"/>
        <v>0</v>
      </c>
      <c r="L735" s="103"/>
      <c r="M735" s="103"/>
      <c r="N735" s="11"/>
      <c r="O735" s="11"/>
      <c r="P735" s="11"/>
      <c r="Q735" s="1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>
      <c r="A736" s="84" t="s">
        <v>1139</v>
      </c>
      <c r="B736" s="13" t="s">
        <v>7</v>
      </c>
      <c r="C736" s="14" t="str">
        <f t="shared" si="14"/>
        <v>✘</v>
      </c>
      <c r="D736" s="14" t="s">
        <v>22</v>
      </c>
      <c r="E736" s="85">
        <v>99</v>
      </c>
      <c r="F736" s="103" t="s">
        <v>592</v>
      </c>
      <c r="G736" s="16" t="s">
        <v>9</v>
      </c>
      <c r="H736" s="103" t="s">
        <v>641</v>
      </c>
      <c r="I736" s="65"/>
      <c r="J736" s="65"/>
      <c r="K736" s="17">
        <f t="shared" si="7"/>
        <v>0</v>
      </c>
      <c r="L736" s="103"/>
      <c r="M736" s="103"/>
      <c r="N736" s="11"/>
      <c r="O736" s="11"/>
      <c r="P736" s="11"/>
      <c r="Q736" s="1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>
      <c r="A737" s="84" t="s">
        <v>1139</v>
      </c>
      <c r="B737" s="13" t="s">
        <v>7</v>
      </c>
      <c r="C737" s="14" t="str">
        <f t="shared" si="14"/>
        <v>✘</v>
      </c>
      <c r="D737" s="14" t="s">
        <v>22</v>
      </c>
      <c r="E737" s="85" t="s">
        <v>1230</v>
      </c>
      <c r="F737" s="103" t="s">
        <v>1231</v>
      </c>
      <c r="G737" s="48" t="s">
        <v>141</v>
      </c>
      <c r="H737" s="103" t="s">
        <v>1232</v>
      </c>
      <c r="I737" s="65"/>
      <c r="J737" s="65"/>
      <c r="K737" s="17">
        <f t="shared" si="7"/>
        <v>0</v>
      </c>
      <c r="L737" s="103"/>
      <c r="M737" s="103"/>
      <c r="N737" s="11"/>
      <c r="O737" s="11"/>
      <c r="P737" s="11"/>
      <c r="Q737" s="1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>
      <c r="A738" s="84" t="s">
        <v>1139</v>
      </c>
      <c r="B738" s="13" t="s">
        <v>7</v>
      </c>
      <c r="C738" s="14" t="str">
        <f t="shared" si="14"/>
        <v>✘</v>
      </c>
      <c r="D738" s="14" t="s">
        <v>22</v>
      </c>
      <c r="E738" s="85">
        <v>260</v>
      </c>
      <c r="F738" s="103" t="s">
        <v>944</v>
      </c>
      <c r="G738" s="16" t="s">
        <v>9</v>
      </c>
      <c r="H738" s="103" t="s">
        <v>1149</v>
      </c>
      <c r="I738" s="65"/>
      <c r="J738" s="65"/>
      <c r="K738" s="17">
        <f t="shared" si="7"/>
        <v>0</v>
      </c>
      <c r="L738" s="103"/>
      <c r="M738" s="103"/>
      <c r="N738" s="11"/>
      <c r="O738" s="11"/>
      <c r="P738" s="11"/>
      <c r="Q738" s="1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>
      <c r="A739" s="84" t="s">
        <v>1139</v>
      </c>
      <c r="B739" s="13" t="s">
        <v>7</v>
      </c>
      <c r="C739" s="14" t="str">
        <f t="shared" si="14"/>
        <v>✘</v>
      </c>
      <c r="D739" s="14" t="s">
        <v>22</v>
      </c>
      <c r="E739" s="85">
        <v>314</v>
      </c>
      <c r="F739" s="103" t="s">
        <v>606</v>
      </c>
      <c r="G739" s="16" t="s">
        <v>53</v>
      </c>
      <c r="H739" s="103" t="s">
        <v>1233</v>
      </c>
      <c r="I739" s="65"/>
      <c r="J739" s="65"/>
      <c r="K739" s="17"/>
      <c r="L739" s="103"/>
      <c r="M739" s="103"/>
      <c r="N739" s="11"/>
      <c r="O739" s="11"/>
      <c r="P739" s="11"/>
      <c r="Q739" s="1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>
      <c r="A740" s="84" t="s">
        <v>1139</v>
      </c>
      <c r="B740" s="13" t="s">
        <v>7</v>
      </c>
      <c r="C740" s="14" t="str">
        <f t="shared" si="14"/>
        <v>✘</v>
      </c>
      <c r="D740" s="14" t="s">
        <v>22</v>
      </c>
      <c r="E740" s="85">
        <v>347</v>
      </c>
      <c r="F740" s="103" t="s">
        <v>1234</v>
      </c>
      <c r="G740" s="16" t="s">
        <v>53</v>
      </c>
      <c r="H740" s="103" t="s">
        <v>1194</v>
      </c>
      <c r="I740" s="65"/>
      <c r="J740" s="65"/>
      <c r="K740" s="17">
        <f t="shared" ref="K740:K783" si="15">$J740-$I740</f>
        <v>0</v>
      </c>
      <c r="L740" s="103"/>
      <c r="M740" s="103"/>
      <c r="N740" s="11"/>
      <c r="O740" s="11"/>
      <c r="P740" s="11"/>
      <c r="Q740" s="1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>
      <c r="A741" s="84" t="s">
        <v>1139</v>
      </c>
      <c r="B741" s="13" t="s">
        <v>7</v>
      </c>
      <c r="C741" s="14" t="str">
        <f t="shared" si="14"/>
        <v>✘</v>
      </c>
      <c r="D741" s="14" t="s">
        <v>22</v>
      </c>
      <c r="E741" s="85">
        <v>511</v>
      </c>
      <c r="F741" s="103" t="s">
        <v>1235</v>
      </c>
      <c r="G741" s="48" t="s">
        <v>56</v>
      </c>
      <c r="H741" s="103" t="s">
        <v>1152</v>
      </c>
      <c r="I741" s="65"/>
      <c r="J741" s="65"/>
      <c r="K741" s="17">
        <f t="shared" si="15"/>
        <v>0</v>
      </c>
      <c r="L741" s="103"/>
      <c r="M741" s="103"/>
      <c r="N741" s="11"/>
      <c r="O741" s="11"/>
      <c r="P741" s="11"/>
      <c r="Q741" s="1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>
      <c r="A742" s="84" t="s">
        <v>1139</v>
      </c>
      <c r="B742" s="13" t="s">
        <v>7</v>
      </c>
      <c r="C742" s="14" t="str">
        <f t="shared" si="14"/>
        <v>✘</v>
      </c>
      <c r="D742" s="14" t="s">
        <v>22</v>
      </c>
      <c r="E742" s="85">
        <v>592</v>
      </c>
      <c r="F742" s="103" t="s">
        <v>1199</v>
      </c>
      <c r="G742" s="16" t="s">
        <v>9</v>
      </c>
      <c r="H742" s="103" t="s">
        <v>641</v>
      </c>
      <c r="I742" s="65"/>
      <c r="J742" s="65"/>
      <c r="K742" s="17">
        <f t="shared" si="15"/>
        <v>0</v>
      </c>
      <c r="L742" s="103"/>
      <c r="M742" s="103"/>
      <c r="N742" s="11"/>
      <c r="O742" s="11"/>
      <c r="P742" s="11"/>
      <c r="Q742" s="1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>
      <c r="A743" s="84" t="s">
        <v>1139</v>
      </c>
      <c r="B743" s="13" t="s">
        <v>7</v>
      </c>
      <c r="C743" s="14" t="str">
        <f t="shared" si="14"/>
        <v>✘</v>
      </c>
      <c r="D743" s="14" t="s">
        <v>22</v>
      </c>
      <c r="E743" s="85" t="s">
        <v>1236</v>
      </c>
      <c r="F743" s="103" t="s">
        <v>1199</v>
      </c>
      <c r="G743" s="48" t="s">
        <v>56</v>
      </c>
      <c r="H743" s="103" t="s">
        <v>641</v>
      </c>
      <c r="I743" s="65"/>
      <c r="J743" s="65"/>
      <c r="K743" s="17">
        <f t="shared" si="15"/>
        <v>0</v>
      </c>
      <c r="L743" s="103"/>
      <c r="M743" s="103"/>
      <c r="N743" s="11"/>
      <c r="O743" s="11"/>
      <c r="P743" s="11"/>
      <c r="Q743" s="1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>
      <c r="A744" s="84" t="s">
        <v>1139</v>
      </c>
      <c r="B744" s="13" t="s">
        <v>7</v>
      </c>
      <c r="C744" s="14" t="str">
        <f t="shared" si="14"/>
        <v>✘</v>
      </c>
      <c r="D744" s="14" t="s">
        <v>22</v>
      </c>
      <c r="E744" s="55">
        <v>608</v>
      </c>
      <c r="F744" s="103" t="s">
        <v>1237</v>
      </c>
      <c r="G744" s="16" t="s">
        <v>9</v>
      </c>
      <c r="H744" s="103" t="s">
        <v>1238</v>
      </c>
      <c r="I744" s="65"/>
      <c r="J744" s="65"/>
      <c r="K744" s="17">
        <f t="shared" si="15"/>
        <v>0</v>
      </c>
      <c r="L744" s="103"/>
      <c r="M744" s="103"/>
      <c r="N744" s="11"/>
      <c r="O744" s="11"/>
      <c r="P744" s="11"/>
      <c r="Q744" s="1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>
      <c r="A745" s="84" t="s">
        <v>1139</v>
      </c>
      <c r="B745" s="13" t="s">
        <v>7</v>
      </c>
      <c r="C745" s="14" t="str">
        <f t="shared" si="14"/>
        <v>✘</v>
      </c>
      <c r="D745" s="14" t="s">
        <v>22</v>
      </c>
      <c r="E745" s="85">
        <v>629</v>
      </c>
      <c r="F745" s="103" t="s">
        <v>1239</v>
      </c>
      <c r="G745" s="48" t="s">
        <v>56</v>
      </c>
      <c r="H745" s="103" t="s">
        <v>1205</v>
      </c>
      <c r="I745" s="65"/>
      <c r="J745" s="65"/>
      <c r="K745" s="17">
        <f t="shared" si="15"/>
        <v>0</v>
      </c>
      <c r="L745" s="103"/>
      <c r="M745" s="103"/>
      <c r="N745" s="11"/>
      <c r="O745" s="11"/>
      <c r="P745" s="11"/>
      <c r="Q745" s="1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>
      <c r="A746" s="84" t="s">
        <v>1139</v>
      </c>
      <c r="B746" s="13" t="s">
        <v>7</v>
      </c>
      <c r="C746" s="14" t="str">
        <f t="shared" si="14"/>
        <v>✘</v>
      </c>
      <c r="D746" s="14" t="s">
        <v>22</v>
      </c>
      <c r="E746" s="85">
        <v>780</v>
      </c>
      <c r="F746" s="103" t="s">
        <v>1152</v>
      </c>
      <c r="G746" s="16" t="s">
        <v>9</v>
      </c>
      <c r="H746" s="103" t="s">
        <v>1240</v>
      </c>
      <c r="I746" s="65"/>
      <c r="J746" s="65"/>
      <c r="K746" s="17">
        <f t="shared" si="15"/>
        <v>0</v>
      </c>
      <c r="L746" s="103"/>
      <c r="M746" s="103"/>
      <c r="N746" s="11"/>
      <c r="O746" s="11"/>
      <c r="P746" s="11"/>
      <c r="Q746" s="1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>
      <c r="A747" s="84" t="s">
        <v>1139</v>
      </c>
      <c r="B747" s="13" t="s">
        <v>7</v>
      </c>
      <c r="C747" s="14" t="str">
        <f t="shared" si="14"/>
        <v>✘</v>
      </c>
      <c r="D747" s="14" t="s">
        <v>22</v>
      </c>
      <c r="E747" s="85" t="s">
        <v>1241</v>
      </c>
      <c r="F747" s="103" t="s">
        <v>1242</v>
      </c>
      <c r="G747" s="48" t="s">
        <v>56</v>
      </c>
      <c r="H747" s="103" t="s">
        <v>1152</v>
      </c>
      <c r="I747" s="65"/>
      <c r="J747" s="65"/>
      <c r="K747" s="17">
        <f t="shared" si="15"/>
        <v>0</v>
      </c>
      <c r="L747" s="103"/>
      <c r="M747" s="103"/>
      <c r="N747" s="11"/>
      <c r="O747" s="11"/>
      <c r="P747" s="11"/>
      <c r="Q747" s="1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>
      <c r="A748" s="84" t="s">
        <v>1139</v>
      </c>
      <c r="B748" s="13" t="s">
        <v>7</v>
      </c>
      <c r="C748" s="14" t="str">
        <f t="shared" si="14"/>
        <v>✘</v>
      </c>
      <c r="D748" s="14" t="s">
        <v>22</v>
      </c>
      <c r="E748" s="85">
        <v>788</v>
      </c>
      <c r="F748" s="103" t="s">
        <v>606</v>
      </c>
      <c r="G748" s="16" t="s">
        <v>9</v>
      </c>
      <c r="H748" s="103" t="s">
        <v>620</v>
      </c>
      <c r="I748" s="65"/>
      <c r="J748" s="65"/>
      <c r="K748" s="17">
        <f t="shared" si="15"/>
        <v>0</v>
      </c>
      <c r="L748" s="103"/>
      <c r="M748" s="103"/>
      <c r="N748" s="11"/>
      <c r="O748" s="11"/>
      <c r="P748" s="11"/>
      <c r="Q748" s="1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>
      <c r="A749" s="84" t="s">
        <v>1139</v>
      </c>
      <c r="B749" s="13" t="s">
        <v>7</v>
      </c>
      <c r="C749" s="14" t="str">
        <f t="shared" si="14"/>
        <v>✘</v>
      </c>
      <c r="D749" s="14" t="s">
        <v>22</v>
      </c>
      <c r="E749" s="85">
        <v>789</v>
      </c>
      <c r="F749" s="103" t="s">
        <v>606</v>
      </c>
      <c r="G749" s="16" t="s">
        <v>9</v>
      </c>
      <c r="H749" s="103" t="s">
        <v>1243</v>
      </c>
      <c r="I749" s="65"/>
      <c r="J749" s="65"/>
      <c r="K749" s="17">
        <f t="shared" si="15"/>
        <v>0</v>
      </c>
      <c r="L749" s="103"/>
      <c r="M749" s="103"/>
      <c r="N749" s="11"/>
      <c r="O749" s="11"/>
      <c r="P749" s="11"/>
      <c r="Q749" s="1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>
      <c r="A750" s="84" t="s">
        <v>1139</v>
      </c>
      <c r="B750" s="13" t="s">
        <v>7</v>
      </c>
      <c r="C750" s="14" t="str">
        <f t="shared" si="14"/>
        <v>✘</v>
      </c>
      <c r="D750" s="14" t="s">
        <v>22</v>
      </c>
      <c r="E750" s="66">
        <v>930</v>
      </c>
      <c r="F750" s="103" t="s">
        <v>1244</v>
      </c>
      <c r="G750" s="16" t="s">
        <v>1245</v>
      </c>
      <c r="H750" s="103" t="s">
        <v>1246</v>
      </c>
      <c r="I750" s="65"/>
      <c r="J750" s="65"/>
      <c r="K750" s="17">
        <f t="shared" si="15"/>
        <v>0</v>
      </c>
      <c r="L750" s="103"/>
      <c r="M750" s="103"/>
      <c r="N750" s="11"/>
      <c r="O750" s="11"/>
      <c r="P750" s="11"/>
      <c r="Q750" s="1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>
      <c r="A751" s="84" t="s">
        <v>1139</v>
      </c>
      <c r="B751" s="13" t="s">
        <v>7</v>
      </c>
      <c r="C751" s="14" t="str">
        <f t="shared" si="14"/>
        <v>✘</v>
      </c>
      <c r="D751" s="14" t="s">
        <v>22</v>
      </c>
      <c r="E751" s="66" t="s">
        <v>1247</v>
      </c>
      <c r="F751" s="103" t="s">
        <v>1248</v>
      </c>
      <c r="G751" s="48" t="s">
        <v>141</v>
      </c>
      <c r="H751" s="48" t="s">
        <v>1249</v>
      </c>
      <c r="I751" s="65"/>
      <c r="J751" s="65"/>
      <c r="K751" s="17">
        <f t="shared" si="15"/>
        <v>0</v>
      </c>
      <c r="L751" s="103"/>
      <c r="M751" s="103"/>
      <c r="N751" s="11"/>
      <c r="O751" s="11"/>
      <c r="P751" s="11"/>
      <c r="Q751" s="1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>
      <c r="A752" s="84" t="s">
        <v>1139</v>
      </c>
      <c r="B752" s="13" t="s">
        <v>7</v>
      </c>
      <c r="C752" s="14" t="str">
        <f t="shared" si="14"/>
        <v>✘</v>
      </c>
      <c r="D752" s="14" t="s">
        <v>22</v>
      </c>
      <c r="E752" s="66" t="s">
        <v>1250</v>
      </c>
      <c r="F752" s="48" t="s">
        <v>270</v>
      </c>
      <c r="G752" s="16" t="s">
        <v>9</v>
      </c>
      <c r="H752" s="103" t="s">
        <v>1199</v>
      </c>
      <c r="I752" s="65"/>
      <c r="J752" s="65"/>
      <c r="K752" s="17">
        <f t="shared" si="15"/>
        <v>0</v>
      </c>
      <c r="L752" s="103"/>
      <c r="M752" s="103"/>
      <c r="N752" s="11"/>
      <c r="O752" s="11"/>
      <c r="P752" s="11"/>
      <c r="Q752" s="1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>
      <c r="A753" s="84" t="s">
        <v>1139</v>
      </c>
      <c r="B753" s="13" t="s">
        <v>7</v>
      </c>
      <c r="C753" s="14" t="str">
        <f t="shared" si="14"/>
        <v>✘</v>
      </c>
      <c r="D753" s="14" t="s">
        <v>22</v>
      </c>
      <c r="E753" s="66">
        <v>962</v>
      </c>
      <c r="F753" s="103" t="s">
        <v>741</v>
      </c>
      <c r="G753" s="16" t="s">
        <v>9</v>
      </c>
      <c r="H753" s="103" t="s">
        <v>1199</v>
      </c>
      <c r="I753" s="65"/>
      <c r="J753" s="65"/>
      <c r="K753" s="17">
        <f t="shared" si="15"/>
        <v>0</v>
      </c>
      <c r="L753" s="103"/>
      <c r="M753" s="103"/>
      <c r="N753" s="11"/>
      <c r="O753" s="11"/>
      <c r="P753" s="11"/>
      <c r="Q753" s="1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>
      <c r="A754" s="84" t="s">
        <v>1139</v>
      </c>
      <c r="B754" s="13" t="s">
        <v>7</v>
      </c>
      <c r="C754" s="14" t="str">
        <f t="shared" si="14"/>
        <v>✘</v>
      </c>
      <c r="D754" s="14" t="s">
        <v>22</v>
      </c>
      <c r="E754" s="66" t="s">
        <v>1251</v>
      </c>
      <c r="F754" s="103" t="s">
        <v>1252</v>
      </c>
      <c r="G754" s="48" t="s">
        <v>56</v>
      </c>
      <c r="H754" s="103" t="s">
        <v>1176</v>
      </c>
      <c r="I754" s="65"/>
      <c r="J754" s="65"/>
      <c r="K754" s="17">
        <f t="shared" si="15"/>
        <v>0</v>
      </c>
      <c r="L754" s="103"/>
      <c r="M754" s="103"/>
      <c r="N754" s="11"/>
      <c r="O754" s="11"/>
      <c r="P754" s="11"/>
      <c r="Q754" s="1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>
      <c r="A755" s="84" t="s">
        <v>1139</v>
      </c>
      <c r="B755" s="13" t="s">
        <v>7</v>
      </c>
      <c r="C755" s="14" t="str">
        <f t="shared" si="14"/>
        <v>✘</v>
      </c>
      <c r="D755" s="14" t="s">
        <v>22</v>
      </c>
      <c r="E755" s="66" t="s">
        <v>1253</v>
      </c>
      <c r="F755" s="103" t="s">
        <v>1254</v>
      </c>
      <c r="G755" s="16" t="s">
        <v>926</v>
      </c>
      <c r="H755" s="103" t="s">
        <v>1255</v>
      </c>
      <c r="I755" s="65"/>
      <c r="J755" s="65"/>
      <c r="K755" s="17">
        <f t="shared" si="15"/>
        <v>0</v>
      </c>
      <c r="L755" s="103"/>
      <c r="M755" s="103"/>
      <c r="N755" s="11"/>
      <c r="O755" s="11"/>
      <c r="P755" s="11"/>
      <c r="Q755" s="1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>
      <c r="A756" s="84" t="s">
        <v>1139</v>
      </c>
      <c r="B756" s="13" t="s">
        <v>7</v>
      </c>
      <c r="C756" s="14" t="str">
        <f t="shared" si="14"/>
        <v>✘</v>
      </c>
      <c r="D756" s="14" t="s">
        <v>22</v>
      </c>
      <c r="E756" s="66" t="s">
        <v>1256</v>
      </c>
      <c r="F756" s="103" t="s">
        <v>1257</v>
      </c>
      <c r="G756" s="48" t="s">
        <v>141</v>
      </c>
      <c r="H756" s="103" t="s">
        <v>1258</v>
      </c>
      <c r="I756" s="65"/>
      <c r="J756" s="65"/>
      <c r="K756" s="17">
        <f t="shared" si="15"/>
        <v>0</v>
      </c>
      <c r="L756" s="103"/>
      <c r="M756" s="103"/>
      <c r="N756" s="11"/>
      <c r="O756" s="11"/>
      <c r="P756" s="11"/>
      <c r="Q756" s="1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>
      <c r="A757" s="84" t="s">
        <v>1139</v>
      </c>
      <c r="B757" s="13" t="s">
        <v>7</v>
      </c>
      <c r="C757" s="14" t="str">
        <f t="shared" si="14"/>
        <v>✘</v>
      </c>
      <c r="D757" s="14" t="s">
        <v>22</v>
      </c>
      <c r="E757" s="66" t="s">
        <v>1259</v>
      </c>
      <c r="F757" s="48" t="s">
        <v>1260</v>
      </c>
      <c r="G757" s="103" t="s">
        <v>141</v>
      </c>
      <c r="H757" s="103" t="s">
        <v>1261</v>
      </c>
      <c r="I757" s="65"/>
      <c r="J757" s="65"/>
      <c r="K757" s="17">
        <f t="shared" si="15"/>
        <v>0</v>
      </c>
      <c r="L757" s="103"/>
      <c r="M757" s="103"/>
      <c r="N757" s="11"/>
      <c r="O757" s="11"/>
      <c r="P757" s="11"/>
      <c r="Q757" s="1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>
      <c r="A758" s="84" t="s">
        <v>1139</v>
      </c>
      <c r="B758" s="13" t="s">
        <v>7</v>
      </c>
      <c r="C758" s="14" t="str">
        <f t="shared" si="14"/>
        <v>✘</v>
      </c>
      <c r="D758" s="14" t="s">
        <v>22</v>
      </c>
      <c r="E758" s="66" t="s">
        <v>1262</v>
      </c>
      <c r="F758" s="103" t="s">
        <v>944</v>
      </c>
      <c r="G758" s="48" t="s">
        <v>56</v>
      </c>
      <c r="H758" s="103" t="s">
        <v>1263</v>
      </c>
      <c r="I758" s="65"/>
      <c r="J758" s="65"/>
      <c r="K758" s="17">
        <f t="shared" si="15"/>
        <v>0</v>
      </c>
      <c r="L758" s="103"/>
      <c r="M758" s="103"/>
      <c r="N758" s="11"/>
      <c r="O758" s="11"/>
      <c r="P758" s="11"/>
      <c r="Q758" s="1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>
      <c r="A759" s="84" t="s">
        <v>1139</v>
      </c>
      <c r="B759" s="13" t="s">
        <v>7</v>
      </c>
      <c r="C759" s="14" t="str">
        <f t="shared" si="14"/>
        <v>✘</v>
      </c>
      <c r="D759" s="14" t="s">
        <v>22</v>
      </c>
      <c r="E759" s="87" t="s">
        <v>1264</v>
      </c>
      <c r="F759" s="103" t="s">
        <v>1199</v>
      </c>
      <c r="G759" s="16" t="s">
        <v>9</v>
      </c>
      <c r="H759" s="103" t="s">
        <v>1265</v>
      </c>
      <c r="I759" s="65"/>
      <c r="J759" s="65"/>
      <c r="K759" s="17">
        <f t="shared" si="15"/>
        <v>0</v>
      </c>
      <c r="L759" s="103"/>
      <c r="M759" s="103"/>
      <c r="N759" s="11"/>
      <c r="O759" s="11"/>
      <c r="P759" s="11"/>
      <c r="Q759" s="1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>
      <c r="A760" s="84" t="s">
        <v>1139</v>
      </c>
      <c r="B760" s="13" t="s">
        <v>7</v>
      </c>
      <c r="C760" s="14" t="str">
        <f t="shared" si="14"/>
        <v>✘</v>
      </c>
      <c r="D760" s="14" t="s">
        <v>22</v>
      </c>
      <c r="E760" s="66" t="s">
        <v>1266</v>
      </c>
      <c r="F760" s="103" t="s">
        <v>1265</v>
      </c>
      <c r="G760" s="48" t="s">
        <v>56</v>
      </c>
      <c r="H760" s="53" t="s">
        <v>1199</v>
      </c>
      <c r="I760" s="65"/>
      <c r="J760" s="65"/>
      <c r="K760" s="17">
        <f t="shared" si="15"/>
        <v>0</v>
      </c>
      <c r="L760" s="103"/>
      <c r="M760" s="103"/>
      <c r="N760" s="11"/>
      <c r="O760" s="11"/>
      <c r="P760" s="11"/>
      <c r="Q760" s="1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>
      <c r="A761" s="84" t="s">
        <v>1139</v>
      </c>
      <c r="B761" s="13" t="s">
        <v>7</v>
      </c>
      <c r="C761" s="14" t="str">
        <f t="shared" si="14"/>
        <v>✘</v>
      </c>
      <c r="D761" s="14" t="s">
        <v>22</v>
      </c>
      <c r="E761" s="66" t="s">
        <v>1267</v>
      </c>
      <c r="F761" s="103" t="s">
        <v>741</v>
      </c>
      <c r="G761" s="16" t="s">
        <v>9</v>
      </c>
      <c r="H761" s="103" t="s">
        <v>1199</v>
      </c>
      <c r="I761" s="65"/>
      <c r="J761" s="65"/>
      <c r="K761" s="17">
        <f t="shared" si="15"/>
        <v>0</v>
      </c>
      <c r="L761" s="103"/>
      <c r="M761" s="103"/>
      <c r="N761" s="11"/>
      <c r="O761" s="11"/>
      <c r="P761" s="11"/>
      <c r="Q761" s="1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>
      <c r="A762" s="84" t="s">
        <v>1139</v>
      </c>
      <c r="B762" s="13" t="s">
        <v>7</v>
      </c>
      <c r="C762" s="14" t="str">
        <f t="shared" si="14"/>
        <v>✘</v>
      </c>
      <c r="D762" s="14" t="s">
        <v>22</v>
      </c>
      <c r="E762" s="66">
        <v>967</v>
      </c>
      <c r="F762" s="103" t="s">
        <v>383</v>
      </c>
      <c r="G762" s="16" t="s">
        <v>9</v>
      </c>
      <c r="H762" s="103" t="s">
        <v>1234</v>
      </c>
      <c r="I762" s="65"/>
      <c r="J762" s="65"/>
      <c r="K762" s="17">
        <f t="shared" si="15"/>
        <v>0</v>
      </c>
      <c r="L762" s="103"/>
      <c r="M762" s="103"/>
      <c r="N762" s="11"/>
      <c r="O762" s="11"/>
      <c r="P762" s="11"/>
      <c r="Q762" s="1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>
      <c r="A763" s="84" t="s">
        <v>1139</v>
      </c>
      <c r="B763" s="13" t="s">
        <v>7</v>
      </c>
      <c r="C763" s="14" t="str">
        <f t="shared" si="14"/>
        <v>✘</v>
      </c>
      <c r="D763" s="14" t="s">
        <v>22</v>
      </c>
      <c r="E763" s="66" t="s">
        <v>1268</v>
      </c>
      <c r="F763" s="103" t="s">
        <v>1199</v>
      </c>
      <c r="G763" s="48" t="s">
        <v>56</v>
      </c>
      <c r="H763" s="103" t="s">
        <v>383</v>
      </c>
      <c r="I763" s="65"/>
      <c r="J763" s="65"/>
      <c r="K763" s="17">
        <f t="shared" si="15"/>
        <v>0</v>
      </c>
      <c r="L763" s="103"/>
      <c r="M763" s="103"/>
      <c r="N763" s="11"/>
      <c r="O763" s="11"/>
      <c r="P763" s="11"/>
      <c r="Q763" s="1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>
      <c r="A764" s="84" t="s">
        <v>1139</v>
      </c>
      <c r="B764" s="13" t="s">
        <v>7</v>
      </c>
      <c r="C764" s="14" t="str">
        <f t="shared" si="14"/>
        <v>✘</v>
      </c>
      <c r="D764" s="14" t="s">
        <v>22</v>
      </c>
      <c r="E764" s="66" t="s">
        <v>1269</v>
      </c>
      <c r="F764" s="103" t="s">
        <v>383</v>
      </c>
      <c r="G764" s="16" t="s">
        <v>9</v>
      </c>
      <c r="H764" s="103" t="s">
        <v>1270</v>
      </c>
      <c r="I764" s="65"/>
      <c r="J764" s="65"/>
      <c r="K764" s="17">
        <f t="shared" si="15"/>
        <v>0</v>
      </c>
      <c r="L764" s="103"/>
      <c r="M764" s="103"/>
      <c r="N764" s="11"/>
      <c r="O764" s="11"/>
      <c r="P764" s="11"/>
      <c r="Q764" s="1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>
      <c r="A765" s="84" t="s">
        <v>1139</v>
      </c>
      <c r="B765" s="13" t="s">
        <v>7</v>
      </c>
      <c r="C765" s="14" t="str">
        <f t="shared" si="14"/>
        <v>✘</v>
      </c>
      <c r="D765" s="14" t="s">
        <v>22</v>
      </c>
      <c r="E765" s="66">
        <v>969</v>
      </c>
      <c r="F765" s="103" t="s">
        <v>385</v>
      </c>
      <c r="G765" s="16" t="s">
        <v>9</v>
      </c>
      <c r="H765" s="103" t="s">
        <v>1199</v>
      </c>
      <c r="I765" s="65"/>
      <c r="J765" s="65"/>
      <c r="K765" s="17">
        <f t="shared" si="15"/>
        <v>0</v>
      </c>
      <c r="L765" s="103"/>
      <c r="M765" s="103"/>
      <c r="N765" s="11"/>
      <c r="O765" s="11"/>
      <c r="P765" s="11"/>
      <c r="Q765" s="1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>
      <c r="A766" s="84" t="s">
        <v>1139</v>
      </c>
      <c r="B766" s="13" t="s">
        <v>7</v>
      </c>
      <c r="C766" s="14" t="str">
        <f t="shared" si="14"/>
        <v>✘</v>
      </c>
      <c r="D766" s="14" t="s">
        <v>22</v>
      </c>
      <c r="E766" s="66" t="s">
        <v>1271</v>
      </c>
      <c r="F766" s="103" t="s">
        <v>1272</v>
      </c>
      <c r="G766" s="48" t="s">
        <v>141</v>
      </c>
      <c r="H766" s="103" t="s">
        <v>1273</v>
      </c>
      <c r="I766" s="65"/>
      <c r="J766" s="65"/>
      <c r="K766" s="17">
        <f t="shared" si="15"/>
        <v>0</v>
      </c>
      <c r="L766" s="103"/>
      <c r="M766" s="103"/>
      <c r="N766" s="11"/>
      <c r="O766" s="11"/>
      <c r="P766" s="11"/>
      <c r="Q766" s="1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>
      <c r="A767" s="84" t="s">
        <v>1139</v>
      </c>
      <c r="B767" s="13" t="s">
        <v>7</v>
      </c>
      <c r="C767" s="14" t="str">
        <f t="shared" si="14"/>
        <v>✘</v>
      </c>
      <c r="D767" s="14" t="s">
        <v>22</v>
      </c>
      <c r="E767" s="66" t="s">
        <v>1274</v>
      </c>
      <c r="F767" s="103" t="s">
        <v>1275</v>
      </c>
      <c r="G767" s="103" t="s">
        <v>141</v>
      </c>
      <c r="H767" s="103" t="s">
        <v>1276</v>
      </c>
      <c r="I767" s="65"/>
      <c r="J767" s="65"/>
      <c r="K767" s="17">
        <f t="shared" si="15"/>
        <v>0</v>
      </c>
      <c r="L767" s="103"/>
      <c r="M767" s="103"/>
      <c r="N767" s="11"/>
      <c r="O767" s="11"/>
      <c r="P767" s="11"/>
      <c r="Q767" s="1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>
      <c r="A768" s="84" t="s">
        <v>1139</v>
      </c>
      <c r="B768" s="13" t="s">
        <v>7</v>
      </c>
      <c r="C768" s="14" t="str">
        <f t="shared" si="14"/>
        <v>✘</v>
      </c>
      <c r="D768" s="14" t="s">
        <v>22</v>
      </c>
      <c r="E768" s="66" t="s">
        <v>1277</v>
      </c>
      <c r="F768" s="103" t="s">
        <v>1278</v>
      </c>
      <c r="G768" s="103" t="s">
        <v>141</v>
      </c>
      <c r="H768" s="103" t="s">
        <v>1279</v>
      </c>
      <c r="I768" s="65"/>
      <c r="J768" s="65"/>
      <c r="K768" s="17">
        <f t="shared" si="15"/>
        <v>0</v>
      </c>
      <c r="L768" s="103"/>
      <c r="M768" s="103"/>
      <c r="N768" s="11"/>
      <c r="O768" s="11"/>
      <c r="P768" s="11"/>
      <c r="Q768" s="1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>
      <c r="A769" s="84" t="s">
        <v>1139</v>
      </c>
      <c r="B769" s="13" t="s">
        <v>7</v>
      </c>
      <c r="C769" s="14" t="str">
        <f t="shared" si="14"/>
        <v>✘</v>
      </c>
      <c r="D769" s="14" t="s">
        <v>22</v>
      </c>
      <c r="E769" s="66" t="s">
        <v>1280</v>
      </c>
      <c r="F769" s="103" t="s">
        <v>385</v>
      </c>
      <c r="G769" s="48" t="s">
        <v>56</v>
      </c>
      <c r="H769" s="103" t="s">
        <v>1199</v>
      </c>
      <c r="I769" s="65"/>
      <c r="J769" s="65"/>
      <c r="K769" s="17">
        <f t="shared" si="15"/>
        <v>0</v>
      </c>
      <c r="L769" s="103"/>
      <c r="M769" s="103"/>
      <c r="N769" s="11"/>
      <c r="O769" s="11"/>
      <c r="P769" s="11"/>
      <c r="Q769" s="1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>
      <c r="A770" s="84" t="s">
        <v>1139</v>
      </c>
      <c r="B770" s="13" t="s">
        <v>7</v>
      </c>
      <c r="C770" s="14" t="str">
        <f t="shared" si="14"/>
        <v>✘</v>
      </c>
      <c r="D770" s="14" t="s">
        <v>22</v>
      </c>
      <c r="E770" s="66" t="s">
        <v>1281</v>
      </c>
      <c r="F770" s="103" t="s">
        <v>385</v>
      </c>
      <c r="G770" s="48" t="s">
        <v>56</v>
      </c>
      <c r="H770" s="103" t="s">
        <v>1270</v>
      </c>
      <c r="I770" s="65"/>
      <c r="J770" s="65"/>
      <c r="K770" s="17">
        <f t="shared" si="15"/>
        <v>0</v>
      </c>
      <c r="L770" s="103"/>
      <c r="M770" s="103"/>
      <c r="N770" s="11"/>
      <c r="O770" s="11"/>
      <c r="P770" s="11"/>
      <c r="Q770" s="1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>
      <c r="A771" s="84" t="s">
        <v>1139</v>
      </c>
      <c r="B771" s="13" t="s">
        <v>7</v>
      </c>
      <c r="C771" s="14" t="str">
        <f t="shared" si="14"/>
        <v>✘</v>
      </c>
      <c r="D771" s="13" t="s">
        <v>7</v>
      </c>
      <c r="E771" s="66">
        <v>973</v>
      </c>
      <c r="F771" s="103" t="s">
        <v>108</v>
      </c>
      <c r="G771" s="16" t="s">
        <v>9</v>
      </c>
      <c r="H771" s="103" t="s">
        <v>1149</v>
      </c>
      <c r="I771" s="65">
        <v>44007.665972222225</v>
      </c>
      <c r="J771" s="65">
        <v>44007.743055555555</v>
      </c>
      <c r="K771" s="17">
        <f t="shared" si="15"/>
        <v>7.7083333329937886E-2</v>
      </c>
      <c r="L771" s="103" t="s">
        <v>97</v>
      </c>
      <c r="M771" s="103"/>
      <c r="N771" s="11"/>
      <c r="O771" s="11"/>
      <c r="P771" s="11"/>
      <c r="Q771" s="1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>
      <c r="A772" s="84" t="s">
        <v>1139</v>
      </c>
      <c r="B772" s="13" t="s">
        <v>7</v>
      </c>
      <c r="C772" s="14" t="str">
        <f t="shared" si="14"/>
        <v>✘</v>
      </c>
      <c r="D772" s="14" t="s">
        <v>22</v>
      </c>
      <c r="E772" s="88" t="s">
        <v>1282</v>
      </c>
      <c r="F772" s="103" t="s">
        <v>331</v>
      </c>
      <c r="G772" s="16" t="s">
        <v>9</v>
      </c>
      <c r="H772" s="103" t="s">
        <v>1283</v>
      </c>
      <c r="I772" s="65"/>
      <c r="J772" s="65"/>
      <c r="K772" s="17">
        <f t="shared" si="15"/>
        <v>0</v>
      </c>
      <c r="L772" s="103"/>
      <c r="M772" s="103"/>
      <c r="N772" s="11"/>
      <c r="O772" s="11"/>
      <c r="P772" s="11"/>
      <c r="Q772" s="1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>
      <c r="A773" s="84" t="s">
        <v>1139</v>
      </c>
      <c r="B773" s="13" t="s">
        <v>7</v>
      </c>
      <c r="C773" s="14" t="str">
        <f t="shared" si="14"/>
        <v>✘</v>
      </c>
      <c r="D773" s="14" t="s">
        <v>22</v>
      </c>
      <c r="E773" s="88" t="s">
        <v>1284</v>
      </c>
      <c r="F773" s="103" t="s">
        <v>324</v>
      </c>
      <c r="G773" s="16" t="s">
        <v>9</v>
      </c>
      <c r="H773" s="103" t="s">
        <v>1283</v>
      </c>
      <c r="I773" s="65"/>
      <c r="J773" s="65"/>
      <c r="K773" s="17">
        <f t="shared" si="15"/>
        <v>0</v>
      </c>
      <c r="L773" s="103"/>
      <c r="M773" s="103"/>
      <c r="N773" s="11"/>
      <c r="O773" s="11"/>
      <c r="P773" s="11"/>
      <c r="Q773" s="1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>
      <c r="A774" s="84" t="s">
        <v>1139</v>
      </c>
      <c r="B774" s="13" t="s">
        <v>7</v>
      </c>
      <c r="C774" s="14" t="str">
        <f t="shared" si="14"/>
        <v>✘</v>
      </c>
      <c r="D774" s="14" t="s">
        <v>22</v>
      </c>
      <c r="E774" s="88" t="s">
        <v>1285</v>
      </c>
      <c r="F774" s="103" t="s">
        <v>1283</v>
      </c>
      <c r="G774" s="16" t="s">
        <v>53</v>
      </c>
      <c r="H774" s="103" t="s">
        <v>337</v>
      </c>
      <c r="I774" s="65"/>
      <c r="J774" s="65"/>
      <c r="K774" s="17">
        <f t="shared" si="15"/>
        <v>0</v>
      </c>
      <c r="L774" s="103"/>
      <c r="M774" s="103"/>
      <c r="N774" s="11"/>
      <c r="O774" s="11"/>
      <c r="P774" s="11"/>
      <c r="Q774" s="1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>
      <c r="A775" s="84" t="s">
        <v>1139</v>
      </c>
      <c r="B775" s="13" t="s">
        <v>7</v>
      </c>
      <c r="C775" s="14" t="str">
        <f t="shared" si="14"/>
        <v>✘</v>
      </c>
      <c r="D775" s="14" t="s">
        <v>22</v>
      </c>
      <c r="E775" s="88" t="s">
        <v>1286</v>
      </c>
      <c r="F775" s="103" t="s">
        <v>317</v>
      </c>
      <c r="G775" s="16" t="s">
        <v>9</v>
      </c>
      <c r="H775" s="103" t="s">
        <v>1283</v>
      </c>
      <c r="I775" s="65"/>
      <c r="J775" s="65"/>
      <c r="K775" s="17">
        <f t="shared" si="15"/>
        <v>0</v>
      </c>
      <c r="L775" s="103"/>
      <c r="M775" s="103"/>
      <c r="N775" s="11"/>
      <c r="O775" s="11"/>
      <c r="P775" s="11"/>
      <c r="Q775" s="1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>
      <c r="A776" s="89" t="s">
        <v>1139</v>
      </c>
      <c r="B776" s="41" t="str">
        <f t="shared" ref="B776:C791" si="16">IF(ISNUMBER(SEARCH(" ", INDEX($A$2:$A$1054,0))),"✔","✘")</f>
        <v>✘</v>
      </c>
      <c r="C776" s="41" t="str">
        <f t="shared" si="16"/>
        <v>✘</v>
      </c>
      <c r="D776" s="43" t="s">
        <v>1031</v>
      </c>
      <c r="E776" s="44" t="s">
        <v>1287</v>
      </c>
      <c r="F776" s="46" t="s">
        <v>1288</v>
      </c>
      <c r="G776" s="46" t="s">
        <v>9</v>
      </c>
      <c r="H776" s="46" t="s">
        <v>1033</v>
      </c>
      <c r="I776" s="60"/>
      <c r="J776" s="60"/>
      <c r="K776" s="45">
        <f t="shared" si="15"/>
        <v>0</v>
      </c>
      <c r="L776" s="75"/>
      <c r="M776" s="43" t="s">
        <v>1034</v>
      </c>
      <c r="N776" s="11"/>
      <c r="O776" s="11"/>
      <c r="P776" s="11"/>
      <c r="Q776" s="1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>
      <c r="A777" s="89" t="s">
        <v>1139</v>
      </c>
      <c r="B777" s="41" t="str">
        <f t="shared" si="16"/>
        <v>✘</v>
      </c>
      <c r="C777" s="41" t="str">
        <f t="shared" si="16"/>
        <v>✘</v>
      </c>
      <c r="D777" s="43" t="s">
        <v>1031</v>
      </c>
      <c r="E777" s="44" t="s">
        <v>1289</v>
      </c>
      <c r="F777" s="46" t="s">
        <v>295</v>
      </c>
      <c r="G777" s="46" t="s">
        <v>9</v>
      </c>
      <c r="H777" s="46" t="s">
        <v>1033</v>
      </c>
      <c r="I777" s="60"/>
      <c r="J777" s="60"/>
      <c r="K777" s="45">
        <f t="shared" si="15"/>
        <v>0</v>
      </c>
      <c r="L777" s="75"/>
      <c r="M777" s="43" t="s">
        <v>1034</v>
      </c>
      <c r="N777" s="11"/>
      <c r="O777" s="11"/>
      <c r="P777" s="11"/>
      <c r="Q777" s="1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>
      <c r="A778" s="84" t="s">
        <v>1139</v>
      </c>
      <c r="B778" s="13" t="s">
        <v>7</v>
      </c>
      <c r="C778" s="14" t="str">
        <f t="shared" si="16"/>
        <v>✘</v>
      </c>
      <c r="D778" s="14" t="s">
        <v>22</v>
      </c>
      <c r="E778" s="66" t="s">
        <v>1290</v>
      </c>
      <c r="F778" s="103" t="s">
        <v>1291</v>
      </c>
      <c r="G778" s="16" t="s">
        <v>9</v>
      </c>
      <c r="H778" s="103" t="s">
        <v>1292</v>
      </c>
      <c r="I778" s="65"/>
      <c r="J778" s="65"/>
      <c r="K778" s="17">
        <f t="shared" si="15"/>
        <v>0</v>
      </c>
      <c r="L778" s="103"/>
      <c r="M778" s="103"/>
      <c r="N778" s="11"/>
      <c r="O778" s="11"/>
      <c r="P778" s="11"/>
      <c r="Q778" s="1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>
      <c r="A779" s="84" t="s">
        <v>1139</v>
      </c>
      <c r="B779" s="13" t="s">
        <v>7</v>
      </c>
      <c r="C779" s="14" t="str">
        <f t="shared" si="16"/>
        <v>✘</v>
      </c>
      <c r="D779" s="14" t="s">
        <v>22</v>
      </c>
      <c r="E779" s="66" t="s">
        <v>1293</v>
      </c>
      <c r="F779" s="103" t="s">
        <v>1291</v>
      </c>
      <c r="G779" s="16" t="s">
        <v>9</v>
      </c>
      <c r="H779" s="103" t="s">
        <v>1292</v>
      </c>
      <c r="I779" s="65"/>
      <c r="J779" s="65"/>
      <c r="K779" s="17">
        <f t="shared" si="15"/>
        <v>0</v>
      </c>
      <c r="L779" s="103"/>
      <c r="M779" s="103"/>
      <c r="N779" s="11"/>
      <c r="O779" s="11"/>
      <c r="P779" s="11"/>
      <c r="Q779" s="1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>
      <c r="A780" s="84" t="s">
        <v>1139</v>
      </c>
      <c r="B780" s="13" t="s">
        <v>7</v>
      </c>
      <c r="C780" s="14" t="str">
        <f t="shared" si="16"/>
        <v>✘</v>
      </c>
      <c r="D780" s="14" t="s">
        <v>22</v>
      </c>
      <c r="E780" s="72" t="s">
        <v>1294</v>
      </c>
      <c r="F780" s="67" t="s">
        <v>1295</v>
      </c>
      <c r="G780" s="48" t="s">
        <v>56</v>
      </c>
      <c r="H780" s="67" t="s">
        <v>1291</v>
      </c>
      <c r="I780" s="91"/>
      <c r="J780" s="91"/>
      <c r="K780" s="69">
        <f t="shared" si="15"/>
        <v>0</v>
      </c>
      <c r="L780" s="103"/>
      <c r="M780" s="67"/>
      <c r="N780" s="70"/>
      <c r="O780" s="70"/>
      <c r="P780" s="70"/>
      <c r="Q780" s="70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</row>
    <row r="781" spans="1:30">
      <c r="A781" s="84" t="s">
        <v>1139</v>
      </c>
      <c r="B781" s="13" t="s">
        <v>7</v>
      </c>
      <c r="C781" s="14" t="str">
        <f t="shared" si="16"/>
        <v>✘</v>
      </c>
      <c r="D781" s="14" t="s">
        <v>22</v>
      </c>
      <c r="E781" s="90" t="s">
        <v>1296</v>
      </c>
      <c r="F781" s="67" t="s">
        <v>127</v>
      </c>
      <c r="G781" s="16" t="s">
        <v>9</v>
      </c>
      <c r="H781" s="103" t="s">
        <v>1292</v>
      </c>
      <c r="I781" s="91"/>
      <c r="J781" s="91"/>
      <c r="K781" s="69">
        <f t="shared" si="15"/>
        <v>0</v>
      </c>
      <c r="L781" s="103"/>
      <c r="M781" s="67"/>
      <c r="N781" s="70"/>
      <c r="O781" s="70"/>
      <c r="P781" s="70"/>
      <c r="Q781" s="70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</row>
    <row r="782" spans="1:30">
      <c r="A782" s="84" t="s">
        <v>1139</v>
      </c>
      <c r="B782" s="13" t="s">
        <v>7</v>
      </c>
      <c r="C782" s="14" t="str">
        <f t="shared" si="16"/>
        <v>✘</v>
      </c>
      <c r="D782" s="13" t="s">
        <v>7</v>
      </c>
      <c r="E782" s="90" t="s">
        <v>1297</v>
      </c>
      <c r="F782" s="67" t="s">
        <v>162</v>
      </c>
      <c r="G782" s="16" t="s">
        <v>9</v>
      </c>
      <c r="H782" s="103" t="s">
        <v>1298</v>
      </c>
      <c r="I782" s="91">
        <v>43806.385416666664</v>
      </c>
      <c r="J782" s="91">
        <v>43806.440972222219</v>
      </c>
      <c r="K782" s="69">
        <f t="shared" si="15"/>
        <v>5.5555555554747116E-2</v>
      </c>
      <c r="L782" s="18" t="s">
        <v>1299</v>
      </c>
      <c r="M782" s="67"/>
      <c r="N782" s="70"/>
      <c r="O782" s="70"/>
      <c r="P782" s="70"/>
      <c r="Q782" s="70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</row>
    <row r="783" spans="1:30">
      <c r="A783" s="84" t="s">
        <v>1139</v>
      </c>
      <c r="B783" s="13" t="s">
        <v>7</v>
      </c>
      <c r="C783" s="14" t="str">
        <f t="shared" si="16"/>
        <v>✘</v>
      </c>
      <c r="D783" s="14" t="s">
        <v>22</v>
      </c>
      <c r="E783" s="90" t="s">
        <v>1300</v>
      </c>
      <c r="F783" s="103" t="s">
        <v>127</v>
      </c>
      <c r="G783" s="16" t="s">
        <v>9</v>
      </c>
      <c r="H783" s="103" t="s">
        <v>1301</v>
      </c>
      <c r="I783" s="91"/>
      <c r="J783" s="91"/>
      <c r="K783" s="69">
        <f t="shared" si="15"/>
        <v>0</v>
      </c>
      <c r="L783" s="103"/>
      <c r="M783" s="67"/>
      <c r="N783" s="70"/>
      <c r="O783" s="70"/>
      <c r="P783" s="70"/>
      <c r="Q783" s="70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</row>
    <row r="784" spans="1:30">
      <c r="A784" s="84" t="s">
        <v>1139</v>
      </c>
      <c r="B784" s="13" t="s">
        <v>7</v>
      </c>
      <c r="C784" s="14" t="str">
        <f t="shared" si="16"/>
        <v>✘</v>
      </c>
      <c r="D784" s="14" t="s">
        <v>22</v>
      </c>
      <c r="E784" s="90" t="s">
        <v>1302</v>
      </c>
      <c r="F784" s="67" t="s">
        <v>1295</v>
      </c>
      <c r="G784" s="48" t="s">
        <v>56</v>
      </c>
      <c r="H784" s="103" t="s">
        <v>120</v>
      </c>
      <c r="I784" s="91"/>
      <c r="J784" s="91"/>
      <c r="K784" s="69">
        <f t="shared" ref="K784:K786" si="17">$J779-$I779</f>
        <v>0</v>
      </c>
      <c r="L784" s="103"/>
      <c r="M784" s="67"/>
      <c r="N784" s="70"/>
      <c r="O784" s="70"/>
      <c r="P784" s="70"/>
      <c r="Q784" s="70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</row>
    <row r="785" spans="1:30">
      <c r="A785" s="84" t="s">
        <v>1139</v>
      </c>
      <c r="B785" s="13" t="s">
        <v>7</v>
      </c>
      <c r="C785" s="14" t="str">
        <f t="shared" si="16"/>
        <v>✘</v>
      </c>
      <c r="D785" s="14" t="s">
        <v>22</v>
      </c>
      <c r="E785" s="90" t="s">
        <v>1303</v>
      </c>
      <c r="F785" s="67" t="s">
        <v>1304</v>
      </c>
      <c r="G785" s="16" t="s">
        <v>9</v>
      </c>
      <c r="H785" s="103" t="s">
        <v>1292</v>
      </c>
      <c r="I785" s="91"/>
      <c r="J785" s="91"/>
      <c r="K785" s="69">
        <f t="shared" si="17"/>
        <v>0</v>
      </c>
      <c r="L785" s="103"/>
      <c r="M785" s="67"/>
      <c r="N785" s="70"/>
      <c r="O785" s="70"/>
      <c r="P785" s="70"/>
      <c r="Q785" s="70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</row>
    <row r="786" spans="1:30">
      <c r="A786" s="84" t="s">
        <v>1139</v>
      </c>
      <c r="B786" s="13" t="s">
        <v>7</v>
      </c>
      <c r="C786" s="14" t="str">
        <f t="shared" si="16"/>
        <v>✘</v>
      </c>
      <c r="D786" s="14" t="s">
        <v>22</v>
      </c>
      <c r="E786" s="90" t="s">
        <v>1305</v>
      </c>
      <c r="F786" s="67" t="s">
        <v>896</v>
      </c>
      <c r="G786" s="16" t="s">
        <v>9</v>
      </c>
      <c r="H786" s="103" t="s">
        <v>1292</v>
      </c>
      <c r="I786" s="91"/>
      <c r="J786" s="91"/>
      <c r="K786" s="69">
        <f t="shared" si="17"/>
        <v>0</v>
      </c>
      <c r="L786" s="103"/>
      <c r="M786" s="67"/>
      <c r="N786" s="70"/>
      <c r="O786" s="70"/>
      <c r="P786" s="70"/>
      <c r="Q786" s="70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</row>
    <row r="787" spans="1:30">
      <c r="A787" s="84" t="s">
        <v>1139</v>
      </c>
      <c r="B787" s="13" t="s">
        <v>7</v>
      </c>
      <c r="C787" s="14" t="str">
        <f t="shared" si="16"/>
        <v>✘</v>
      </c>
      <c r="D787" s="14" t="s">
        <v>22</v>
      </c>
      <c r="E787" s="90" t="s">
        <v>1306</v>
      </c>
      <c r="F787" s="67" t="s">
        <v>1307</v>
      </c>
      <c r="G787" s="16" t="s">
        <v>9</v>
      </c>
      <c r="H787" s="103" t="s">
        <v>1301</v>
      </c>
      <c r="I787" s="91"/>
      <c r="J787" s="91"/>
      <c r="K787" s="69">
        <f>$J781-$I781</f>
        <v>0</v>
      </c>
      <c r="L787" s="103"/>
      <c r="M787" s="67"/>
      <c r="N787" s="70"/>
      <c r="O787" s="70"/>
      <c r="P787" s="70"/>
      <c r="Q787" s="70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</row>
    <row r="788" spans="1:30">
      <c r="A788" s="84" t="s">
        <v>1139</v>
      </c>
      <c r="B788" s="13" t="s">
        <v>7</v>
      </c>
      <c r="C788" s="14" t="str">
        <f t="shared" si="16"/>
        <v>✘</v>
      </c>
      <c r="D788" s="14" t="s">
        <v>22</v>
      </c>
      <c r="E788" s="90" t="s">
        <v>1308</v>
      </c>
      <c r="F788" s="67" t="s">
        <v>144</v>
      </c>
      <c r="G788" s="16" t="s">
        <v>9</v>
      </c>
      <c r="H788" s="103" t="s">
        <v>1292</v>
      </c>
      <c r="I788" s="91"/>
      <c r="J788" s="91"/>
      <c r="K788" s="69">
        <f t="shared" ref="K788:K792" si="18">$J783-$I783</f>
        <v>0</v>
      </c>
      <c r="L788" s="103"/>
      <c r="M788" s="67"/>
      <c r="N788" s="70"/>
      <c r="O788" s="70"/>
      <c r="P788" s="70"/>
      <c r="Q788" s="70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</row>
    <row r="789" spans="1:30">
      <c r="A789" s="84" t="s">
        <v>1139</v>
      </c>
      <c r="B789" s="13" t="s">
        <v>7</v>
      </c>
      <c r="C789" s="14" t="str">
        <f t="shared" si="16"/>
        <v>✘</v>
      </c>
      <c r="D789" s="14" t="s">
        <v>22</v>
      </c>
      <c r="E789" s="90" t="s">
        <v>1309</v>
      </c>
      <c r="F789" s="67" t="s">
        <v>1295</v>
      </c>
      <c r="G789" s="48" t="s">
        <v>56</v>
      </c>
      <c r="H789" s="103" t="s">
        <v>545</v>
      </c>
      <c r="I789" s="91"/>
      <c r="J789" s="91"/>
      <c r="K789" s="69">
        <f t="shared" si="18"/>
        <v>0</v>
      </c>
      <c r="L789" s="103"/>
      <c r="M789" s="67"/>
      <c r="N789" s="70"/>
      <c r="O789" s="70"/>
      <c r="P789" s="70"/>
      <c r="Q789" s="70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</row>
    <row r="790" spans="1:30">
      <c r="A790" s="84" t="s">
        <v>1139</v>
      </c>
      <c r="B790" s="13" t="s">
        <v>7</v>
      </c>
      <c r="C790" s="14" t="str">
        <f t="shared" si="16"/>
        <v>✘</v>
      </c>
      <c r="D790" s="14" t="s">
        <v>22</v>
      </c>
      <c r="E790" s="90" t="s">
        <v>1310</v>
      </c>
      <c r="F790" s="67" t="s">
        <v>144</v>
      </c>
      <c r="G790" s="16" t="s">
        <v>9</v>
      </c>
      <c r="H790" s="103" t="s">
        <v>1292</v>
      </c>
      <c r="I790" s="91"/>
      <c r="J790" s="91"/>
      <c r="K790" s="69">
        <f t="shared" si="18"/>
        <v>0</v>
      </c>
      <c r="L790" s="103"/>
      <c r="M790" s="67"/>
      <c r="N790" s="70"/>
      <c r="O790" s="70"/>
      <c r="P790" s="70"/>
      <c r="Q790" s="70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</row>
    <row r="791" spans="1:30">
      <c r="A791" s="84" t="s">
        <v>1139</v>
      </c>
      <c r="B791" s="13" t="s">
        <v>7</v>
      </c>
      <c r="C791" s="14" t="str">
        <f t="shared" si="16"/>
        <v>✘</v>
      </c>
      <c r="D791" s="14" t="s">
        <v>22</v>
      </c>
      <c r="E791" s="90" t="s">
        <v>1311</v>
      </c>
      <c r="F791" s="67" t="s">
        <v>1312</v>
      </c>
      <c r="G791" s="16" t="s">
        <v>9</v>
      </c>
      <c r="H791" s="103" t="s">
        <v>1313</v>
      </c>
      <c r="I791" s="91"/>
      <c r="J791" s="91"/>
      <c r="K791" s="69">
        <f t="shared" si="18"/>
        <v>0</v>
      </c>
      <c r="L791" s="103"/>
      <c r="M791" s="67"/>
      <c r="N791" s="70"/>
      <c r="O791" s="70"/>
      <c r="P791" s="70"/>
      <c r="Q791" s="70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</row>
    <row r="792" spans="1:30">
      <c r="A792" s="84" t="s">
        <v>1139</v>
      </c>
      <c r="B792" s="13" t="s">
        <v>7</v>
      </c>
      <c r="C792" s="14" t="str">
        <f t="shared" ref="C792:C805" si="19">IF(ISNUMBER(SEARCH(" ", INDEX($A$2:$A$1054,0))),"✔","✘")</f>
        <v>✘</v>
      </c>
      <c r="D792" s="14" t="s">
        <v>22</v>
      </c>
      <c r="E792" s="90" t="s">
        <v>1314</v>
      </c>
      <c r="F792" s="67" t="s">
        <v>1312</v>
      </c>
      <c r="G792" s="16" t="s">
        <v>9</v>
      </c>
      <c r="H792" s="103" t="s">
        <v>1313</v>
      </c>
      <c r="I792" s="91"/>
      <c r="J792" s="91"/>
      <c r="K792" s="69">
        <f t="shared" si="18"/>
        <v>0</v>
      </c>
      <c r="L792" s="103"/>
      <c r="M792" s="67"/>
      <c r="N792" s="70"/>
      <c r="O792" s="70"/>
      <c r="P792" s="70"/>
      <c r="Q792" s="70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</row>
    <row r="793" spans="1:30">
      <c r="A793" s="84" t="s">
        <v>1139</v>
      </c>
      <c r="B793" s="13" t="s">
        <v>7</v>
      </c>
      <c r="C793" s="14" t="str">
        <f t="shared" si="19"/>
        <v>✘</v>
      </c>
      <c r="D793" s="14" t="s">
        <v>22</v>
      </c>
      <c r="E793" s="87" t="s">
        <v>1315</v>
      </c>
      <c r="F793" s="103" t="s">
        <v>944</v>
      </c>
      <c r="G793" s="16" t="s">
        <v>9</v>
      </c>
      <c r="H793" s="103" t="s">
        <v>1149</v>
      </c>
      <c r="I793" s="65"/>
      <c r="J793" s="65"/>
      <c r="K793" s="17">
        <f t="shared" ref="K793:K802" si="20">$J793-$I793</f>
        <v>0</v>
      </c>
      <c r="L793" s="103"/>
      <c r="M793" s="103"/>
      <c r="N793" s="11"/>
      <c r="O793" s="11"/>
      <c r="P793" s="11"/>
      <c r="Q793" s="1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>
      <c r="A794" s="84" t="s">
        <v>1139</v>
      </c>
      <c r="B794" s="13" t="s">
        <v>7</v>
      </c>
      <c r="C794" s="14" t="str">
        <f t="shared" si="19"/>
        <v>✘</v>
      </c>
      <c r="D794" s="14" t="s">
        <v>22</v>
      </c>
      <c r="E794" s="87" t="s">
        <v>1316</v>
      </c>
      <c r="F794" s="103" t="s">
        <v>606</v>
      </c>
      <c r="G794" s="16" t="s">
        <v>9</v>
      </c>
      <c r="H794" s="103" t="s">
        <v>586</v>
      </c>
      <c r="I794" s="65"/>
      <c r="J794" s="65"/>
      <c r="K794" s="17">
        <f t="shared" si="20"/>
        <v>0</v>
      </c>
      <c r="L794" s="103"/>
      <c r="M794" s="103"/>
      <c r="N794" s="11"/>
      <c r="O794" s="11"/>
      <c r="P794" s="11"/>
      <c r="Q794" s="1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>
      <c r="A795" s="84" t="s">
        <v>1139</v>
      </c>
      <c r="B795" s="13" t="s">
        <v>7</v>
      </c>
      <c r="C795" s="14" t="str">
        <f t="shared" si="19"/>
        <v>✘</v>
      </c>
      <c r="D795" s="14" t="s">
        <v>22</v>
      </c>
      <c r="E795" s="87" t="s">
        <v>1317</v>
      </c>
      <c r="F795" s="103" t="s">
        <v>620</v>
      </c>
      <c r="G795" s="16" t="s">
        <v>9</v>
      </c>
      <c r="H795" s="103" t="s">
        <v>1313</v>
      </c>
      <c r="I795" s="65"/>
      <c r="J795" s="65"/>
      <c r="K795" s="17">
        <f t="shared" si="20"/>
        <v>0</v>
      </c>
      <c r="L795" s="103"/>
      <c r="M795" s="103"/>
      <c r="N795" s="70"/>
      <c r="O795" s="70"/>
      <c r="P795" s="70"/>
      <c r="Q795" s="70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</row>
    <row r="796" spans="1:30">
      <c r="A796" s="84" t="s">
        <v>1139</v>
      </c>
      <c r="B796" s="13" t="s">
        <v>7</v>
      </c>
      <c r="C796" s="14" t="str">
        <f t="shared" si="19"/>
        <v>✘</v>
      </c>
      <c r="D796" s="14" t="s">
        <v>22</v>
      </c>
      <c r="E796" s="87" t="s">
        <v>1318</v>
      </c>
      <c r="F796" s="103" t="s">
        <v>1319</v>
      </c>
      <c r="G796" s="16" t="s">
        <v>9</v>
      </c>
      <c r="H796" s="103" t="s">
        <v>1313</v>
      </c>
      <c r="I796" s="65"/>
      <c r="J796" s="65"/>
      <c r="K796" s="17">
        <f t="shared" si="20"/>
        <v>0</v>
      </c>
      <c r="L796" s="103"/>
      <c r="M796" s="103"/>
      <c r="N796" s="70"/>
      <c r="O796" s="70"/>
      <c r="P796" s="70"/>
      <c r="Q796" s="70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</row>
    <row r="797" spans="1:30">
      <c r="A797" s="84" t="s">
        <v>1139</v>
      </c>
      <c r="B797" s="13" t="s">
        <v>7</v>
      </c>
      <c r="C797" s="14" t="str">
        <f t="shared" si="19"/>
        <v>✘</v>
      </c>
      <c r="D797" s="14" t="s">
        <v>22</v>
      </c>
      <c r="E797" s="87" t="s">
        <v>1320</v>
      </c>
      <c r="F797" s="103" t="s">
        <v>1319</v>
      </c>
      <c r="G797" s="16" t="s">
        <v>9</v>
      </c>
      <c r="H797" s="103" t="s">
        <v>1313</v>
      </c>
      <c r="I797" s="65"/>
      <c r="J797" s="65"/>
      <c r="K797" s="17">
        <f t="shared" si="20"/>
        <v>0</v>
      </c>
      <c r="L797" s="103"/>
      <c r="M797" s="103"/>
      <c r="N797" s="70"/>
      <c r="O797" s="70"/>
      <c r="P797" s="70"/>
      <c r="Q797" s="70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</row>
    <row r="798" spans="1:30">
      <c r="A798" s="84" t="s">
        <v>1139</v>
      </c>
      <c r="B798" s="13" t="s">
        <v>7</v>
      </c>
      <c r="C798" s="14" t="str">
        <f t="shared" si="19"/>
        <v>✘</v>
      </c>
      <c r="D798" s="14" t="s">
        <v>22</v>
      </c>
      <c r="E798" s="87" t="s">
        <v>1321</v>
      </c>
      <c r="F798" s="103" t="s">
        <v>37</v>
      </c>
      <c r="G798" s="16" t="s">
        <v>9</v>
      </c>
      <c r="H798" s="103" t="s">
        <v>1322</v>
      </c>
      <c r="I798" s="65"/>
      <c r="J798" s="65"/>
      <c r="K798" s="17">
        <f t="shared" si="20"/>
        <v>0</v>
      </c>
      <c r="L798" s="103"/>
      <c r="M798" s="103"/>
      <c r="N798" s="70"/>
      <c r="O798" s="70"/>
      <c r="P798" s="70"/>
      <c r="Q798" s="70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</row>
    <row r="799" spans="1:30">
      <c r="A799" s="84" t="s">
        <v>1139</v>
      </c>
      <c r="B799" s="13" t="s">
        <v>7</v>
      </c>
      <c r="C799" s="14" t="str">
        <f t="shared" si="19"/>
        <v>✘</v>
      </c>
      <c r="D799" s="14" t="s">
        <v>22</v>
      </c>
      <c r="E799" s="87" t="s">
        <v>1323</v>
      </c>
      <c r="F799" s="103" t="s">
        <v>144</v>
      </c>
      <c r="G799" s="16" t="s">
        <v>9</v>
      </c>
      <c r="H799" s="103" t="s">
        <v>1322</v>
      </c>
      <c r="I799" s="65"/>
      <c r="J799" s="65"/>
      <c r="K799" s="17">
        <f t="shared" si="20"/>
        <v>0</v>
      </c>
      <c r="L799" s="103"/>
      <c r="M799" s="103"/>
      <c r="N799" s="70"/>
      <c r="O799" s="70"/>
      <c r="P799" s="70"/>
      <c r="Q799" s="70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</row>
    <row r="800" spans="1:30">
      <c r="A800" s="84" t="s">
        <v>1139</v>
      </c>
      <c r="B800" s="13" t="s">
        <v>7</v>
      </c>
      <c r="C800" s="14" t="str">
        <f t="shared" si="19"/>
        <v>✘</v>
      </c>
      <c r="D800" s="14" t="s">
        <v>22</v>
      </c>
      <c r="E800" s="87" t="s">
        <v>1324</v>
      </c>
      <c r="F800" s="103" t="s">
        <v>896</v>
      </c>
      <c r="G800" s="16" t="s">
        <v>9</v>
      </c>
      <c r="H800" s="103" t="s">
        <v>1322</v>
      </c>
      <c r="I800" s="65"/>
      <c r="J800" s="65"/>
      <c r="K800" s="17">
        <f t="shared" si="20"/>
        <v>0</v>
      </c>
      <c r="L800" s="103"/>
      <c r="M800" s="103"/>
      <c r="N800" s="70"/>
      <c r="O800" s="70"/>
      <c r="P800" s="70"/>
      <c r="Q800" s="70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</row>
    <row r="801" spans="1:30">
      <c r="A801" s="84" t="s">
        <v>1139</v>
      </c>
      <c r="B801" s="13" t="s">
        <v>7</v>
      </c>
      <c r="C801" s="14" t="str">
        <f t="shared" si="19"/>
        <v>✘</v>
      </c>
      <c r="D801" s="14" t="s">
        <v>22</v>
      </c>
      <c r="E801" s="87" t="s">
        <v>1325</v>
      </c>
      <c r="F801" s="103" t="s">
        <v>613</v>
      </c>
      <c r="G801" s="16" t="s">
        <v>9</v>
      </c>
      <c r="H801" s="103" t="s">
        <v>1326</v>
      </c>
      <c r="I801" s="65"/>
      <c r="J801" s="65"/>
      <c r="K801" s="17">
        <f t="shared" si="20"/>
        <v>0</v>
      </c>
      <c r="L801" s="103"/>
      <c r="M801" s="103"/>
      <c r="N801" s="70"/>
      <c r="O801" s="70"/>
      <c r="P801" s="70"/>
      <c r="Q801" s="70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</row>
    <row r="802" spans="1:30">
      <c r="A802" s="84" t="s">
        <v>1139</v>
      </c>
      <c r="B802" s="13" t="s">
        <v>7</v>
      </c>
      <c r="C802" s="14" t="str">
        <f t="shared" si="19"/>
        <v>✘</v>
      </c>
      <c r="D802" s="14" t="s">
        <v>22</v>
      </c>
      <c r="E802" s="87" t="s">
        <v>1327</v>
      </c>
      <c r="F802" s="103" t="s">
        <v>641</v>
      </c>
      <c r="G802" s="16" t="s">
        <v>9</v>
      </c>
      <c r="H802" s="103" t="s">
        <v>620</v>
      </c>
      <c r="I802" s="65"/>
      <c r="J802" s="65"/>
      <c r="K802" s="17">
        <f t="shared" si="20"/>
        <v>0</v>
      </c>
      <c r="L802" s="103"/>
      <c r="M802" s="103"/>
      <c r="N802" s="11"/>
      <c r="O802" s="11"/>
      <c r="P802" s="11"/>
      <c r="Q802" s="1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>
      <c r="A803" s="84" t="s">
        <v>1139</v>
      </c>
      <c r="B803" s="13" t="s">
        <v>7</v>
      </c>
      <c r="C803" s="14" t="str">
        <f t="shared" si="19"/>
        <v>✘</v>
      </c>
      <c r="D803" s="14" t="s">
        <v>22</v>
      </c>
      <c r="E803" s="87" t="s">
        <v>1328</v>
      </c>
      <c r="F803" s="103" t="s">
        <v>1199</v>
      </c>
      <c r="G803" s="16" t="s">
        <v>9</v>
      </c>
      <c r="H803" s="103" t="s">
        <v>270</v>
      </c>
      <c r="I803" s="65"/>
      <c r="J803" s="65"/>
      <c r="K803" s="17">
        <f>$J803-K804</f>
        <v>0</v>
      </c>
      <c r="L803" s="103"/>
      <c r="M803" s="103"/>
      <c r="N803" s="11"/>
      <c r="O803" s="11"/>
      <c r="P803" s="11"/>
      <c r="Q803" s="1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>
      <c r="A804" s="84" t="s">
        <v>1139</v>
      </c>
      <c r="B804" s="13" t="s">
        <v>7</v>
      </c>
      <c r="C804" s="14" t="str">
        <f t="shared" si="19"/>
        <v>✘</v>
      </c>
      <c r="D804" s="14" t="s">
        <v>22</v>
      </c>
      <c r="E804" s="87" t="s">
        <v>1329</v>
      </c>
      <c r="F804" s="103" t="s">
        <v>741</v>
      </c>
      <c r="G804" s="16" t="s">
        <v>9</v>
      </c>
      <c r="H804" s="103" t="s">
        <v>1199</v>
      </c>
      <c r="I804" s="65"/>
      <c r="J804" s="65"/>
      <c r="K804" s="17">
        <f t="shared" ref="K804:K1047" si="21">$J804-$I804</f>
        <v>0</v>
      </c>
      <c r="L804" s="103"/>
      <c r="M804" s="103"/>
      <c r="N804" s="11"/>
      <c r="O804" s="11"/>
      <c r="P804" s="11"/>
      <c r="Q804" s="1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>
      <c r="A805" s="84" t="s">
        <v>1139</v>
      </c>
      <c r="B805" s="13" t="s">
        <v>7</v>
      </c>
      <c r="C805" s="14" t="str">
        <f t="shared" si="19"/>
        <v>✘</v>
      </c>
      <c r="D805" s="14" t="s">
        <v>22</v>
      </c>
      <c r="E805" s="87" t="s">
        <v>1330</v>
      </c>
      <c r="F805" s="103" t="s">
        <v>385</v>
      </c>
      <c r="G805" s="16" t="s">
        <v>9</v>
      </c>
      <c r="H805" s="103" t="s">
        <v>1199</v>
      </c>
      <c r="I805" s="65"/>
      <c r="J805" s="65"/>
      <c r="K805" s="17">
        <f t="shared" si="21"/>
        <v>0</v>
      </c>
      <c r="L805" s="103"/>
      <c r="M805" s="103"/>
      <c r="N805" s="11"/>
      <c r="O805" s="11"/>
      <c r="P805" s="11"/>
      <c r="Q805" s="1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>
      <c r="A806" s="84" t="s">
        <v>1139</v>
      </c>
      <c r="B806" s="12" t="str">
        <f t="shared" ref="B806:C821" si="22">IF(ISNUMBER(SEARCH(" ", INDEX($A$2:$A$1054,0))),"✔","✘")</f>
        <v>✘</v>
      </c>
      <c r="C806" s="14" t="str">
        <f t="shared" si="22"/>
        <v>✘</v>
      </c>
      <c r="D806" s="14" t="s">
        <v>22</v>
      </c>
      <c r="E806" s="66" t="s">
        <v>1331</v>
      </c>
      <c r="F806" s="103" t="s">
        <v>218</v>
      </c>
      <c r="G806" s="16" t="s">
        <v>9</v>
      </c>
      <c r="H806" s="103" t="s">
        <v>1332</v>
      </c>
      <c r="I806" s="65"/>
      <c r="J806" s="65"/>
      <c r="K806" s="17">
        <f t="shared" si="21"/>
        <v>0</v>
      </c>
      <c r="L806" s="103"/>
      <c r="M806" s="103"/>
      <c r="N806" s="11"/>
      <c r="O806" s="11"/>
      <c r="P806" s="11"/>
      <c r="Q806" s="1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>
      <c r="A807" s="84" t="s">
        <v>1139</v>
      </c>
      <c r="B807" s="13" t="s">
        <v>7</v>
      </c>
      <c r="C807" s="14" t="str">
        <f t="shared" si="22"/>
        <v>✘</v>
      </c>
      <c r="D807" s="14" t="s">
        <v>22</v>
      </c>
      <c r="E807" s="66" t="s">
        <v>1333</v>
      </c>
      <c r="F807" s="103" t="s">
        <v>1334</v>
      </c>
      <c r="G807" s="48" t="s">
        <v>56</v>
      </c>
      <c r="H807" s="103" t="s">
        <v>741</v>
      </c>
      <c r="I807" s="65"/>
      <c r="J807" s="65"/>
      <c r="K807" s="17">
        <f t="shared" si="21"/>
        <v>0</v>
      </c>
      <c r="L807" s="103"/>
      <c r="M807" s="103"/>
      <c r="N807" s="11"/>
      <c r="O807" s="11"/>
      <c r="P807" s="11"/>
      <c r="Q807" s="1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>
      <c r="A808" s="92" t="s">
        <v>1335</v>
      </c>
      <c r="B808" s="13" t="s">
        <v>7</v>
      </c>
      <c r="C808" s="14" t="str">
        <f t="shared" si="22"/>
        <v>✘</v>
      </c>
      <c r="D808" s="14" t="s">
        <v>22</v>
      </c>
      <c r="E808" s="93">
        <v>2</v>
      </c>
      <c r="F808" s="103" t="s">
        <v>1237</v>
      </c>
      <c r="G808" s="16" t="s">
        <v>9</v>
      </c>
      <c r="H808" s="103" t="s">
        <v>620</v>
      </c>
      <c r="I808" s="65"/>
      <c r="J808" s="65"/>
      <c r="K808" s="17">
        <f t="shared" si="21"/>
        <v>0</v>
      </c>
      <c r="L808" s="103"/>
      <c r="M808" s="103"/>
      <c r="N808" s="11"/>
      <c r="O808" s="11"/>
      <c r="P808" s="11"/>
      <c r="Q808" s="1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>
      <c r="A809" s="92" t="s">
        <v>1335</v>
      </c>
      <c r="B809" s="13" t="s">
        <v>7</v>
      </c>
      <c r="C809" s="14" t="str">
        <f t="shared" si="22"/>
        <v>✘</v>
      </c>
      <c r="D809" s="14" t="s">
        <v>22</v>
      </c>
      <c r="E809" s="93" t="s">
        <v>24</v>
      </c>
      <c r="F809" s="103" t="s">
        <v>949</v>
      </c>
      <c r="G809" s="16" t="s">
        <v>9</v>
      </c>
      <c r="H809" s="103" t="s">
        <v>1336</v>
      </c>
      <c r="I809" s="65"/>
      <c r="J809" s="65"/>
      <c r="K809" s="17">
        <f t="shared" si="21"/>
        <v>0</v>
      </c>
      <c r="L809" s="103"/>
      <c r="M809" s="103"/>
      <c r="N809" s="11"/>
      <c r="O809" s="11"/>
      <c r="P809" s="11"/>
      <c r="Q809" s="1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>
      <c r="A810" s="92" t="s">
        <v>1335</v>
      </c>
      <c r="B810" s="13" t="s">
        <v>7</v>
      </c>
      <c r="C810" s="14" t="str">
        <f t="shared" si="22"/>
        <v>✘</v>
      </c>
      <c r="D810" s="14" t="s">
        <v>22</v>
      </c>
      <c r="E810" s="93" t="s">
        <v>1337</v>
      </c>
      <c r="F810" s="103" t="s">
        <v>1146</v>
      </c>
      <c r="G810" s="48" t="s">
        <v>56</v>
      </c>
      <c r="H810" s="103" t="s">
        <v>1336</v>
      </c>
      <c r="I810" s="65"/>
      <c r="J810" s="65"/>
      <c r="K810" s="17">
        <f t="shared" si="21"/>
        <v>0</v>
      </c>
      <c r="L810" s="103"/>
      <c r="M810" s="103" t="s">
        <v>94</v>
      </c>
      <c r="N810" s="11"/>
      <c r="O810" s="11"/>
      <c r="P810" s="11"/>
      <c r="Q810" s="1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>
      <c r="A811" s="92" t="s">
        <v>1335</v>
      </c>
      <c r="B811" s="13" t="s">
        <v>7</v>
      </c>
      <c r="C811" s="14" t="str">
        <f t="shared" si="22"/>
        <v>✘</v>
      </c>
      <c r="D811" s="14" t="s">
        <v>22</v>
      </c>
      <c r="E811" s="93" t="s">
        <v>38</v>
      </c>
      <c r="F811" s="103" t="s">
        <v>592</v>
      </c>
      <c r="G811" s="16" t="s">
        <v>9</v>
      </c>
      <c r="H811" s="103" t="s">
        <v>949</v>
      </c>
      <c r="I811" s="65"/>
      <c r="J811" s="65"/>
      <c r="K811" s="17">
        <f t="shared" si="21"/>
        <v>0</v>
      </c>
      <c r="L811" s="103"/>
      <c r="M811" s="103"/>
      <c r="N811" s="11"/>
      <c r="O811" s="11"/>
      <c r="P811" s="11"/>
      <c r="Q811" s="1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>
      <c r="A812" s="92" t="s">
        <v>1335</v>
      </c>
      <c r="B812" s="13" t="s">
        <v>7</v>
      </c>
      <c r="C812" s="14" t="str">
        <f t="shared" si="22"/>
        <v>✘</v>
      </c>
      <c r="D812" s="14" t="s">
        <v>22</v>
      </c>
      <c r="E812" s="93" t="s">
        <v>1338</v>
      </c>
      <c r="F812" s="103" t="s">
        <v>1239</v>
      </c>
      <c r="G812" s="16" t="s">
        <v>9</v>
      </c>
      <c r="H812" s="103" t="s">
        <v>1339</v>
      </c>
      <c r="I812" s="65"/>
      <c r="J812" s="65"/>
      <c r="K812" s="17">
        <f t="shared" si="21"/>
        <v>0</v>
      </c>
      <c r="L812" s="103"/>
      <c r="M812" s="103"/>
      <c r="N812" s="11"/>
      <c r="O812" s="11"/>
      <c r="P812" s="11"/>
      <c r="Q812" s="1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>
      <c r="A813" s="92" t="s">
        <v>1335</v>
      </c>
      <c r="B813" s="13" t="s">
        <v>7</v>
      </c>
      <c r="C813" s="14" t="str">
        <f t="shared" si="22"/>
        <v>✘</v>
      </c>
      <c r="D813" s="14" t="s">
        <v>22</v>
      </c>
      <c r="E813" s="93">
        <v>4</v>
      </c>
      <c r="F813" s="103" t="s">
        <v>1340</v>
      </c>
      <c r="G813" s="16" t="s">
        <v>53</v>
      </c>
      <c r="H813" s="103" t="s">
        <v>920</v>
      </c>
      <c r="I813" s="65"/>
      <c r="J813" s="65"/>
      <c r="K813" s="17">
        <f t="shared" si="21"/>
        <v>0</v>
      </c>
      <c r="L813" s="103"/>
      <c r="M813" s="103"/>
      <c r="N813" s="11"/>
      <c r="O813" s="11"/>
      <c r="P813" s="11"/>
      <c r="Q813" s="1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>
      <c r="A814" s="92" t="s">
        <v>1335</v>
      </c>
      <c r="B814" s="13" t="s">
        <v>7</v>
      </c>
      <c r="C814" s="14" t="str">
        <f t="shared" si="22"/>
        <v>✘</v>
      </c>
      <c r="D814" s="14" t="s">
        <v>22</v>
      </c>
      <c r="E814" s="93" t="s">
        <v>1341</v>
      </c>
      <c r="F814" s="103" t="s">
        <v>1340</v>
      </c>
      <c r="G814" s="16" t="s">
        <v>53</v>
      </c>
      <c r="H814" s="103" t="s">
        <v>944</v>
      </c>
      <c r="I814" s="65"/>
      <c r="J814" s="65"/>
      <c r="K814" s="17">
        <f t="shared" si="21"/>
        <v>0</v>
      </c>
      <c r="L814" s="103"/>
      <c r="M814" s="103"/>
      <c r="N814" s="11"/>
      <c r="O814" s="11"/>
      <c r="P814" s="11"/>
      <c r="Q814" s="1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>
      <c r="A815" s="92" t="s">
        <v>1335</v>
      </c>
      <c r="B815" s="13" t="s">
        <v>7</v>
      </c>
      <c r="C815" s="14" t="str">
        <f t="shared" si="22"/>
        <v>✘</v>
      </c>
      <c r="D815" s="14" t="s">
        <v>22</v>
      </c>
      <c r="E815" s="93">
        <v>8</v>
      </c>
      <c r="F815" s="103" t="s">
        <v>949</v>
      </c>
      <c r="G815" s="16" t="s">
        <v>9</v>
      </c>
      <c r="H815" s="103" t="s">
        <v>1342</v>
      </c>
      <c r="I815" s="65"/>
      <c r="J815" s="65"/>
      <c r="K815" s="17">
        <f t="shared" si="21"/>
        <v>0</v>
      </c>
      <c r="L815" s="103"/>
      <c r="M815" s="103"/>
      <c r="N815" s="11"/>
      <c r="O815" s="11"/>
      <c r="P815" s="11"/>
      <c r="Q815" s="1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>
      <c r="A816" s="92" t="s">
        <v>1335</v>
      </c>
      <c r="B816" s="13" t="s">
        <v>7</v>
      </c>
      <c r="C816" s="14" t="str">
        <f t="shared" si="22"/>
        <v>✘</v>
      </c>
      <c r="D816" s="14" t="s">
        <v>22</v>
      </c>
      <c r="E816" s="93" t="s">
        <v>1343</v>
      </c>
      <c r="F816" s="103" t="s">
        <v>1344</v>
      </c>
      <c r="G816" s="16" t="s">
        <v>9</v>
      </c>
      <c r="H816" s="103" t="s">
        <v>606</v>
      </c>
      <c r="I816" s="65"/>
      <c r="J816" s="65"/>
      <c r="K816" s="17">
        <f t="shared" si="21"/>
        <v>0</v>
      </c>
      <c r="L816" s="103"/>
      <c r="M816" s="103"/>
      <c r="N816" s="11"/>
      <c r="O816" s="11"/>
      <c r="P816" s="11"/>
      <c r="Q816" s="1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>
      <c r="A817" s="92" t="s">
        <v>1335</v>
      </c>
      <c r="B817" s="13" t="s">
        <v>7</v>
      </c>
      <c r="C817" s="14" t="str">
        <f t="shared" si="22"/>
        <v>✘</v>
      </c>
      <c r="D817" s="13" t="s">
        <v>7</v>
      </c>
      <c r="E817" s="93" t="s">
        <v>104</v>
      </c>
      <c r="F817" s="103" t="s">
        <v>949</v>
      </c>
      <c r="G817" s="16" t="s">
        <v>9</v>
      </c>
      <c r="H817" s="103" t="s">
        <v>606</v>
      </c>
      <c r="I817" s="65">
        <v>43799.428472222222</v>
      </c>
      <c r="J817" s="65">
        <v>43799.454861111109</v>
      </c>
      <c r="K817" s="17">
        <f t="shared" si="21"/>
        <v>2.6388888887595385E-2</v>
      </c>
      <c r="L817" s="18" t="s">
        <v>1345</v>
      </c>
      <c r="M817" s="103"/>
      <c r="N817" s="11"/>
      <c r="O817" s="11"/>
      <c r="P817" s="11"/>
      <c r="Q817" s="1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>
      <c r="A818" s="92" t="s">
        <v>1335</v>
      </c>
      <c r="B818" s="13" t="s">
        <v>7</v>
      </c>
      <c r="C818" s="14" t="str">
        <f t="shared" si="22"/>
        <v>✘</v>
      </c>
      <c r="D818" s="14" t="s">
        <v>22</v>
      </c>
      <c r="E818" s="93" t="s">
        <v>1346</v>
      </c>
      <c r="F818" s="103" t="s">
        <v>1146</v>
      </c>
      <c r="G818" s="48" t="s">
        <v>56</v>
      </c>
      <c r="H818" s="103" t="s">
        <v>606</v>
      </c>
      <c r="I818" s="65"/>
      <c r="J818" s="65"/>
      <c r="K818" s="17">
        <f t="shared" si="21"/>
        <v>0</v>
      </c>
      <c r="L818" s="103"/>
      <c r="M818" s="103" t="s">
        <v>94</v>
      </c>
      <c r="N818" s="11"/>
      <c r="O818" s="11"/>
      <c r="P818" s="11"/>
      <c r="Q818" s="1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>
      <c r="A819" s="92" t="s">
        <v>1335</v>
      </c>
      <c r="B819" s="13" t="s">
        <v>7</v>
      </c>
      <c r="C819" s="14" t="str">
        <f t="shared" si="22"/>
        <v>✘</v>
      </c>
      <c r="D819" s="14" t="s">
        <v>22</v>
      </c>
      <c r="E819" s="93">
        <v>9</v>
      </c>
      <c r="F819" s="103" t="s">
        <v>592</v>
      </c>
      <c r="G819" s="16" t="s">
        <v>9</v>
      </c>
      <c r="H819" s="103" t="s">
        <v>1347</v>
      </c>
      <c r="I819" s="65"/>
      <c r="J819" s="65"/>
      <c r="K819" s="17">
        <f t="shared" si="21"/>
        <v>0</v>
      </c>
      <c r="L819" s="103"/>
      <c r="M819" s="103"/>
      <c r="N819" s="11"/>
      <c r="O819" s="11"/>
      <c r="P819" s="11"/>
      <c r="Q819" s="1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>
      <c r="A820" s="92" t="s">
        <v>1335</v>
      </c>
      <c r="B820" s="13" t="s">
        <v>7</v>
      </c>
      <c r="C820" s="14" t="str">
        <f t="shared" si="22"/>
        <v>✘</v>
      </c>
      <c r="D820" s="14" t="s">
        <v>22</v>
      </c>
      <c r="E820" s="93" t="s">
        <v>1348</v>
      </c>
      <c r="F820" s="103" t="s">
        <v>592</v>
      </c>
      <c r="G820" s="48" t="s">
        <v>56</v>
      </c>
      <c r="H820" s="103" t="s">
        <v>1349</v>
      </c>
      <c r="I820" s="65"/>
      <c r="J820" s="65"/>
      <c r="K820" s="17">
        <f t="shared" si="21"/>
        <v>0</v>
      </c>
      <c r="L820" s="103"/>
      <c r="M820" s="103"/>
      <c r="N820" s="11"/>
      <c r="O820" s="11"/>
      <c r="P820" s="11"/>
      <c r="Q820" s="1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>
      <c r="A821" s="92" t="s">
        <v>1335</v>
      </c>
      <c r="B821" s="13" t="s">
        <v>7</v>
      </c>
      <c r="C821" s="14" t="str">
        <f t="shared" si="22"/>
        <v>✘</v>
      </c>
      <c r="D821" s="14" t="s">
        <v>22</v>
      </c>
      <c r="E821" s="93" t="s">
        <v>1350</v>
      </c>
      <c r="F821" s="103" t="s">
        <v>592</v>
      </c>
      <c r="G821" s="16" t="s">
        <v>9</v>
      </c>
      <c r="H821" s="103" t="s">
        <v>1347</v>
      </c>
      <c r="I821" s="65"/>
      <c r="J821" s="65"/>
      <c r="K821" s="17">
        <f t="shared" si="21"/>
        <v>0</v>
      </c>
      <c r="L821" s="103"/>
      <c r="M821" s="103"/>
      <c r="N821" s="11"/>
      <c r="O821" s="11"/>
      <c r="P821" s="11"/>
      <c r="Q821" s="1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>
      <c r="A822" s="92" t="s">
        <v>1335</v>
      </c>
      <c r="B822" s="13" t="s">
        <v>7</v>
      </c>
      <c r="C822" s="14" t="str">
        <f t="shared" ref="C822:C900" si="23">IF(ISNUMBER(SEARCH(" ", INDEX($A$2:$A$1054,0))),"✔","✘")</f>
        <v>✘</v>
      </c>
      <c r="D822" s="14" t="s">
        <v>22</v>
      </c>
      <c r="E822" s="93">
        <v>13</v>
      </c>
      <c r="F822" s="103" t="s">
        <v>1351</v>
      </c>
      <c r="G822" s="16" t="s">
        <v>9</v>
      </c>
      <c r="H822" s="103" t="s">
        <v>1352</v>
      </c>
      <c r="I822" s="65"/>
      <c r="J822" s="65"/>
      <c r="K822" s="17">
        <f t="shared" si="21"/>
        <v>0</v>
      </c>
      <c r="L822" s="103"/>
      <c r="M822" s="103"/>
      <c r="N822" s="11"/>
      <c r="O822" s="11"/>
      <c r="P822" s="11"/>
      <c r="Q822" s="1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>
      <c r="A823" s="92" t="s">
        <v>1335</v>
      </c>
      <c r="B823" s="13" t="s">
        <v>7</v>
      </c>
      <c r="C823" s="14" t="str">
        <f t="shared" si="23"/>
        <v>✘</v>
      </c>
      <c r="D823" s="13" t="s">
        <v>7</v>
      </c>
      <c r="E823" s="93">
        <v>14</v>
      </c>
      <c r="F823" s="103" t="s">
        <v>1237</v>
      </c>
      <c r="G823" s="16" t="s">
        <v>9</v>
      </c>
      <c r="H823" s="103" t="s">
        <v>1151</v>
      </c>
      <c r="I823" s="65">
        <v>43960.402777777781</v>
      </c>
      <c r="J823" s="65">
        <v>43960.456944444442</v>
      </c>
      <c r="K823" s="17">
        <f t="shared" si="21"/>
        <v>5.4166666661330964E-2</v>
      </c>
      <c r="L823" s="18" t="s">
        <v>1353</v>
      </c>
      <c r="M823" s="103"/>
      <c r="N823" s="11"/>
      <c r="O823" s="11"/>
      <c r="P823" s="11"/>
      <c r="Q823" s="1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>
      <c r="A824" s="92" t="s">
        <v>1335</v>
      </c>
      <c r="B824" s="13" t="s">
        <v>7</v>
      </c>
      <c r="C824" s="14" t="str">
        <f t="shared" si="23"/>
        <v>✘</v>
      </c>
      <c r="D824" s="14" t="s">
        <v>22</v>
      </c>
      <c r="E824" s="93">
        <v>15</v>
      </c>
      <c r="F824" s="103" t="s">
        <v>603</v>
      </c>
      <c r="G824" s="16" t="s">
        <v>9</v>
      </c>
      <c r="H824" s="103" t="s">
        <v>1354</v>
      </c>
      <c r="I824" s="65"/>
      <c r="J824" s="65"/>
      <c r="K824" s="17">
        <f t="shared" si="21"/>
        <v>0</v>
      </c>
      <c r="L824" s="103"/>
      <c r="M824" s="103"/>
      <c r="N824" s="11"/>
      <c r="O824" s="11"/>
      <c r="P824" s="11"/>
      <c r="Q824" s="1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>
      <c r="A825" s="92" t="s">
        <v>1335</v>
      </c>
      <c r="B825" s="13" t="s">
        <v>7</v>
      </c>
      <c r="C825" s="14" t="str">
        <f t="shared" si="23"/>
        <v>✘</v>
      </c>
      <c r="D825" s="14" t="s">
        <v>22</v>
      </c>
      <c r="E825" s="93" t="s">
        <v>1355</v>
      </c>
      <c r="F825" s="103" t="s">
        <v>605</v>
      </c>
      <c r="G825" s="16" t="s">
        <v>9</v>
      </c>
      <c r="H825" s="103" t="s">
        <v>1354</v>
      </c>
      <c r="I825" s="65"/>
      <c r="J825" s="65"/>
      <c r="K825" s="17">
        <f t="shared" si="21"/>
        <v>0</v>
      </c>
      <c r="L825" s="103"/>
      <c r="M825" s="103"/>
      <c r="N825" s="11"/>
      <c r="O825" s="11"/>
      <c r="P825" s="11"/>
      <c r="Q825" s="1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>
      <c r="A826" s="92" t="s">
        <v>1335</v>
      </c>
      <c r="B826" s="13" t="s">
        <v>7</v>
      </c>
      <c r="C826" s="14" t="str">
        <f t="shared" si="23"/>
        <v>✘</v>
      </c>
      <c r="D826" s="14" t="s">
        <v>22</v>
      </c>
      <c r="E826" s="93" t="s">
        <v>1356</v>
      </c>
      <c r="F826" s="103" t="s">
        <v>1239</v>
      </c>
      <c r="G826" s="16" t="s">
        <v>9</v>
      </c>
      <c r="H826" s="103" t="s">
        <v>1357</v>
      </c>
      <c r="I826" s="65"/>
      <c r="J826" s="65"/>
      <c r="K826" s="17">
        <f t="shared" si="21"/>
        <v>0</v>
      </c>
      <c r="L826" s="103"/>
      <c r="M826" s="103"/>
      <c r="N826" s="11"/>
      <c r="O826" s="11"/>
      <c r="P826" s="11"/>
      <c r="Q826" s="1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>
      <c r="A827" s="92" t="s">
        <v>1335</v>
      </c>
      <c r="B827" s="13" t="s">
        <v>7</v>
      </c>
      <c r="C827" s="14" t="str">
        <f t="shared" si="23"/>
        <v>✘</v>
      </c>
      <c r="D827" s="14" t="s">
        <v>22</v>
      </c>
      <c r="E827" s="93" t="s">
        <v>156</v>
      </c>
      <c r="F827" s="103" t="s">
        <v>1291</v>
      </c>
      <c r="G827" s="16" t="s">
        <v>9</v>
      </c>
      <c r="H827" s="103" t="s">
        <v>1354</v>
      </c>
      <c r="I827" s="65"/>
      <c r="J827" s="65"/>
      <c r="K827" s="17">
        <f t="shared" si="21"/>
        <v>0</v>
      </c>
      <c r="L827" s="103"/>
      <c r="M827" s="103"/>
      <c r="N827" s="11"/>
      <c r="O827" s="11"/>
      <c r="P827" s="11"/>
      <c r="Q827" s="1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>
      <c r="A828" s="92" t="s">
        <v>1335</v>
      </c>
      <c r="B828" s="13" t="s">
        <v>7</v>
      </c>
      <c r="C828" s="14" t="str">
        <f t="shared" si="23"/>
        <v>✘</v>
      </c>
      <c r="D828" s="14" t="s">
        <v>22</v>
      </c>
      <c r="E828" s="93">
        <v>18</v>
      </c>
      <c r="F828" s="103" t="s">
        <v>1358</v>
      </c>
      <c r="G828" s="16" t="s">
        <v>9</v>
      </c>
      <c r="H828" s="103" t="s">
        <v>620</v>
      </c>
      <c r="I828" s="65"/>
      <c r="J828" s="65"/>
      <c r="K828" s="17">
        <f t="shared" si="21"/>
        <v>0</v>
      </c>
      <c r="L828" s="103"/>
      <c r="M828" s="103"/>
      <c r="N828" s="11"/>
      <c r="O828" s="11"/>
      <c r="P828" s="11"/>
      <c r="Q828" s="1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>
      <c r="A829" s="92" t="s">
        <v>1335</v>
      </c>
      <c r="B829" s="13" t="s">
        <v>7</v>
      </c>
      <c r="C829" s="14" t="str">
        <f t="shared" si="23"/>
        <v>✘</v>
      </c>
      <c r="D829" s="14" t="s">
        <v>22</v>
      </c>
      <c r="E829" s="93" t="s">
        <v>1359</v>
      </c>
      <c r="F829" s="103" t="s">
        <v>1358</v>
      </c>
      <c r="G829" s="16" t="s">
        <v>9</v>
      </c>
      <c r="H829" s="103" t="s">
        <v>586</v>
      </c>
      <c r="I829" s="65"/>
      <c r="J829" s="65"/>
      <c r="K829" s="17">
        <f t="shared" si="21"/>
        <v>0</v>
      </c>
      <c r="L829" s="103"/>
      <c r="M829" s="103"/>
      <c r="N829" s="11"/>
      <c r="O829" s="11"/>
      <c r="P829" s="11"/>
      <c r="Q829" s="1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>
      <c r="A830" s="92" t="s">
        <v>1335</v>
      </c>
      <c r="B830" s="13" t="s">
        <v>7</v>
      </c>
      <c r="C830" s="14" t="str">
        <f t="shared" si="23"/>
        <v>✘</v>
      </c>
      <c r="D830" s="14" t="s">
        <v>22</v>
      </c>
      <c r="E830" s="93" t="s">
        <v>1360</v>
      </c>
      <c r="F830" s="103" t="s">
        <v>626</v>
      </c>
      <c r="G830" s="16" t="s">
        <v>9</v>
      </c>
      <c r="H830" s="103" t="s">
        <v>592</v>
      </c>
      <c r="I830" s="65"/>
      <c r="J830" s="65"/>
      <c r="K830" s="17">
        <f t="shared" si="21"/>
        <v>0</v>
      </c>
      <c r="L830" s="103"/>
      <c r="M830" s="103"/>
      <c r="N830" s="11"/>
      <c r="O830" s="11"/>
      <c r="P830" s="11"/>
      <c r="Q830" s="1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>
      <c r="A831" s="92" t="s">
        <v>1335</v>
      </c>
      <c r="B831" s="13" t="s">
        <v>7</v>
      </c>
      <c r="C831" s="14" t="str">
        <f t="shared" si="23"/>
        <v>✘</v>
      </c>
      <c r="D831" s="14" t="s">
        <v>22</v>
      </c>
      <c r="E831" s="93">
        <v>23</v>
      </c>
      <c r="F831" s="103" t="s">
        <v>1156</v>
      </c>
      <c r="G831" s="16" t="s">
        <v>9</v>
      </c>
      <c r="H831" s="103" t="s">
        <v>596</v>
      </c>
      <c r="I831" s="65"/>
      <c r="J831" s="65"/>
      <c r="K831" s="17">
        <f t="shared" si="21"/>
        <v>0</v>
      </c>
      <c r="L831" s="103"/>
      <c r="M831" s="103"/>
      <c r="N831" s="11"/>
      <c r="O831" s="11"/>
      <c r="P831" s="11"/>
      <c r="Q831" s="1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>
      <c r="A832" s="92" t="s">
        <v>1335</v>
      </c>
      <c r="B832" s="13" t="s">
        <v>7</v>
      </c>
      <c r="C832" s="14" t="str">
        <f t="shared" si="23"/>
        <v>✘</v>
      </c>
      <c r="D832" s="14" t="s">
        <v>22</v>
      </c>
      <c r="E832" s="93" t="s">
        <v>1361</v>
      </c>
      <c r="F832" s="103" t="s">
        <v>619</v>
      </c>
      <c r="G832" s="103" t="s">
        <v>56</v>
      </c>
      <c r="H832" s="103" t="s">
        <v>1158</v>
      </c>
      <c r="I832" s="65"/>
      <c r="J832" s="65"/>
      <c r="K832" s="17">
        <f t="shared" si="21"/>
        <v>0</v>
      </c>
      <c r="L832" s="103"/>
      <c r="M832" s="103"/>
      <c r="N832" s="11"/>
      <c r="O832" s="11"/>
      <c r="P832" s="11"/>
      <c r="Q832" s="1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>
      <c r="A833" s="92" t="s">
        <v>1335</v>
      </c>
      <c r="B833" s="13" t="s">
        <v>7</v>
      </c>
      <c r="C833" s="14" t="str">
        <f t="shared" si="23"/>
        <v>✘</v>
      </c>
      <c r="D833" s="14" t="s">
        <v>22</v>
      </c>
      <c r="E833" s="93">
        <v>25</v>
      </c>
      <c r="F833" s="103" t="s">
        <v>603</v>
      </c>
      <c r="G833" s="103" t="s">
        <v>53</v>
      </c>
      <c r="H833" s="103" t="s">
        <v>619</v>
      </c>
      <c r="I833" s="65"/>
      <c r="J833" s="65"/>
      <c r="K833" s="17">
        <f t="shared" si="21"/>
        <v>0</v>
      </c>
      <c r="L833" s="103"/>
      <c r="M833" s="103"/>
      <c r="N833" s="11"/>
      <c r="O833" s="11"/>
      <c r="P833" s="11"/>
      <c r="Q833" s="1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>
      <c r="A834" s="92" t="s">
        <v>1335</v>
      </c>
      <c r="B834" s="13" t="s">
        <v>7</v>
      </c>
      <c r="C834" s="14" t="str">
        <f t="shared" si="23"/>
        <v>✘</v>
      </c>
      <c r="D834" s="14" t="s">
        <v>22</v>
      </c>
      <c r="E834" s="93">
        <v>26</v>
      </c>
      <c r="F834" s="103" t="s">
        <v>1362</v>
      </c>
      <c r="G834" s="103" t="s">
        <v>53</v>
      </c>
      <c r="H834" s="103" t="s">
        <v>1363</v>
      </c>
      <c r="I834" s="65"/>
      <c r="J834" s="65"/>
      <c r="K834" s="17">
        <f t="shared" si="21"/>
        <v>0</v>
      </c>
      <c r="L834" s="103"/>
      <c r="M834" s="103"/>
      <c r="N834" s="11"/>
      <c r="O834" s="11"/>
      <c r="P834" s="11"/>
      <c r="Q834" s="1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>
      <c r="A835" s="92" t="s">
        <v>1335</v>
      </c>
      <c r="B835" s="13" t="s">
        <v>7</v>
      </c>
      <c r="C835" s="14" t="str">
        <f t="shared" si="23"/>
        <v>✘</v>
      </c>
      <c r="D835" s="14" t="s">
        <v>22</v>
      </c>
      <c r="E835" s="93">
        <v>27</v>
      </c>
      <c r="F835" s="103" t="s">
        <v>1156</v>
      </c>
      <c r="G835" s="103" t="s">
        <v>53</v>
      </c>
      <c r="H835" s="103" t="s">
        <v>619</v>
      </c>
      <c r="I835" s="65"/>
      <c r="J835" s="65"/>
      <c r="K835" s="17">
        <f t="shared" si="21"/>
        <v>0</v>
      </c>
      <c r="L835" s="103"/>
      <c r="M835" s="103"/>
      <c r="N835" s="11"/>
      <c r="O835" s="11"/>
      <c r="P835" s="11"/>
      <c r="Q835" s="1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>
      <c r="A836" s="92" t="s">
        <v>1335</v>
      </c>
      <c r="B836" s="13" t="s">
        <v>7</v>
      </c>
      <c r="C836" s="14" t="str">
        <f t="shared" si="23"/>
        <v>✘</v>
      </c>
      <c r="D836" s="14" t="s">
        <v>22</v>
      </c>
      <c r="E836" s="93" t="s">
        <v>180</v>
      </c>
      <c r="F836" s="103" t="s">
        <v>617</v>
      </c>
      <c r="G836" s="103" t="s">
        <v>53</v>
      </c>
      <c r="H836" s="103" t="s">
        <v>944</v>
      </c>
      <c r="I836" s="65"/>
      <c r="J836" s="65"/>
      <c r="K836" s="17">
        <f t="shared" si="21"/>
        <v>0</v>
      </c>
      <c r="L836" s="103"/>
      <c r="M836" s="103"/>
      <c r="N836" s="11"/>
      <c r="O836" s="11"/>
      <c r="P836" s="11"/>
      <c r="Q836" s="1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>
      <c r="A837" s="92" t="s">
        <v>1335</v>
      </c>
      <c r="B837" s="13" t="s">
        <v>7</v>
      </c>
      <c r="C837" s="14" t="str">
        <f t="shared" si="23"/>
        <v>✘</v>
      </c>
      <c r="D837" s="14" t="s">
        <v>22</v>
      </c>
      <c r="E837" s="93" t="s">
        <v>1364</v>
      </c>
      <c r="F837" s="103" t="s">
        <v>617</v>
      </c>
      <c r="G837" s="48" t="s">
        <v>56</v>
      </c>
      <c r="H837" s="103" t="s">
        <v>1210</v>
      </c>
      <c r="I837" s="65"/>
      <c r="J837" s="65"/>
      <c r="K837" s="17">
        <f t="shared" si="21"/>
        <v>0</v>
      </c>
      <c r="L837" s="103"/>
      <c r="M837" s="103"/>
      <c r="N837" s="11"/>
      <c r="O837" s="11"/>
      <c r="P837" s="11"/>
      <c r="Q837" s="1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>
      <c r="A838" s="92" t="s">
        <v>1335</v>
      </c>
      <c r="B838" s="13" t="s">
        <v>7</v>
      </c>
      <c r="C838" s="14" t="str">
        <f t="shared" si="23"/>
        <v>✘</v>
      </c>
      <c r="D838" s="14" t="s">
        <v>22</v>
      </c>
      <c r="E838" s="93">
        <v>38</v>
      </c>
      <c r="F838" s="103" t="s">
        <v>1174</v>
      </c>
      <c r="G838" s="16" t="s">
        <v>9</v>
      </c>
      <c r="H838" s="103" t="s">
        <v>1156</v>
      </c>
      <c r="I838" s="65"/>
      <c r="J838" s="65"/>
      <c r="K838" s="17">
        <f t="shared" si="21"/>
        <v>0</v>
      </c>
      <c r="L838" s="103"/>
      <c r="M838" s="103"/>
      <c r="N838" s="11"/>
      <c r="O838" s="11"/>
      <c r="P838" s="11"/>
      <c r="Q838" s="1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>
      <c r="A839" s="92" t="s">
        <v>1335</v>
      </c>
      <c r="B839" s="13" t="s">
        <v>7</v>
      </c>
      <c r="C839" s="14" t="str">
        <f t="shared" si="23"/>
        <v>✘</v>
      </c>
      <c r="D839" s="14" t="s">
        <v>22</v>
      </c>
      <c r="E839" s="93" t="s">
        <v>237</v>
      </c>
      <c r="F839" s="103" t="s">
        <v>1365</v>
      </c>
      <c r="G839" s="48" t="s">
        <v>56</v>
      </c>
      <c r="H839" s="103" t="s">
        <v>1174</v>
      </c>
      <c r="I839" s="65"/>
      <c r="J839" s="65"/>
      <c r="K839" s="17">
        <f t="shared" si="21"/>
        <v>0</v>
      </c>
      <c r="L839" s="103"/>
      <c r="M839" s="103"/>
      <c r="N839" s="11"/>
      <c r="O839" s="11"/>
      <c r="P839" s="11"/>
      <c r="Q839" s="1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>
      <c r="A840" s="92" t="s">
        <v>1335</v>
      </c>
      <c r="B840" s="13" t="s">
        <v>7</v>
      </c>
      <c r="C840" s="14" t="str">
        <f t="shared" si="23"/>
        <v>✘</v>
      </c>
      <c r="D840" s="14" t="s">
        <v>22</v>
      </c>
      <c r="E840" s="93">
        <v>42</v>
      </c>
      <c r="F840" s="103" t="s">
        <v>1340</v>
      </c>
      <c r="G840" s="16" t="s">
        <v>9</v>
      </c>
      <c r="H840" s="103" t="s">
        <v>1156</v>
      </c>
      <c r="I840" s="65"/>
      <c r="J840" s="65"/>
      <c r="K840" s="17">
        <f t="shared" si="21"/>
        <v>0</v>
      </c>
      <c r="L840" s="103"/>
      <c r="M840" s="103"/>
      <c r="N840" s="11"/>
      <c r="O840" s="11"/>
      <c r="P840" s="11"/>
      <c r="Q840" s="1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>
      <c r="A841" s="92" t="s">
        <v>1335</v>
      </c>
      <c r="B841" s="13" t="s">
        <v>7</v>
      </c>
      <c r="C841" s="14" t="str">
        <f t="shared" si="23"/>
        <v>✘</v>
      </c>
      <c r="D841" s="14" t="s">
        <v>22</v>
      </c>
      <c r="E841" s="93" t="s">
        <v>266</v>
      </c>
      <c r="F841" s="103" t="s">
        <v>1156</v>
      </c>
      <c r="G841" s="16" t="s">
        <v>9</v>
      </c>
      <c r="H841" s="103" t="s">
        <v>617</v>
      </c>
      <c r="I841" s="65"/>
      <c r="J841" s="65"/>
      <c r="K841" s="17">
        <f t="shared" si="21"/>
        <v>0</v>
      </c>
      <c r="L841" s="103"/>
      <c r="M841" s="103"/>
      <c r="N841" s="11"/>
      <c r="O841" s="11"/>
      <c r="P841" s="11"/>
      <c r="Q841" s="1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>
      <c r="A842" s="92" t="s">
        <v>1335</v>
      </c>
      <c r="B842" s="13" t="s">
        <v>7</v>
      </c>
      <c r="C842" s="14" t="str">
        <f t="shared" si="23"/>
        <v>✘</v>
      </c>
      <c r="D842" s="14" t="s">
        <v>22</v>
      </c>
      <c r="E842" s="93">
        <v>63</v>
      </c>
      <c r="F842" s="103" t="s">
        <v>1156</v>
      </c>
      <c r="G842" s="16" t="s">
        <v>9</v>
      </c>
      <c r="H842" s="103" t="s">
        <v>1149</v>
      </c>
      <c r="I842" s="65"/>
      <c r="J842" s="65"/>
      <c r="K842" s="17">
        <f t="shared" si="21"/>
        <v>0</v>
      </c>
      <c r="L842" s="103"/>
      <c r="M842" s="103"/>
      <c r="N842" s="11"/>
      <c r="O842" s="11"/>
      <c r="P842" s="11"/>
      <c r="Q842" s="1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>
      <c r="A843" s="92" t="s">
        <v>1335</v>
      </c>
      <c r="B843" s="13" t="s">
        <v>7</v>
      </c>
      <c r="C843" s="14" t="str">
        <f t="shared" si="23"/>
        <v>✘</v>
      </c>
      <c r="D843" s="14" t="s">
        <v>22</v>
      </c>
      <c r="E843" s="93">
        <v>65</v>
      </c>
      <c r="F843" s="103" t="s">
        <v>1156</v>
      </c>
      <c r="G843" s="16" t="s">
        <v>9</v>
      </c>
      <c r="H843" s="103" t="s">
        <v>1149</v>
      </c>
      <c r="I843" s="65"/>
      <c r="J843" s="65"/>
      <c r="K843" s="17">
        <f t="shared" si="21"/>
        <v>0</v>
      </c>
      <c r="L843" s="103"/>
      <c r="M843" s="103"/>
      <c r="N843" s="11"/>
      <c r="O843" s="11"/>
      <c r="P843" s="11"/>
      <c r="Q843" s="1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>
      <c r="A844" s="92" t="s">
        <v>1335</v>
      </c>
      <c r="B844" s="13" t="s">
        <v>7</v>
      </c>
      <c r="C844" s="14" t="str">
        <f t="shared" si="23"/>
        <v>✘</v>
      </c>
      <c r="D844" s="14" t="s">
        <v>22</v>
      </c>
      <c r="E844" s="93">
        <v>66</v>
      </c>
      <c r="F844" s="103" t="s">
        <v>944</v>
      </c>
      <c r="G844" s="16" t="s">
        <v>9</v>
      </c>
      <c r="H844" s="103" t="s">
        <v>1366</v>
      </c>
      <c r="I844" s="65"/>
      <c r="J844" s="65"/>
      <c r="K844" s="17">
        <f t="shared" si="21"/>
        <v>0</v>
      </c>
      <c r="L844" s="103"/>
      <c r="M844" s="103"/>
      <c r="N844" s="11"/>
      <c r="O844" s="11"/>
      <c r="P844" s="11"/>
      <c r="Q844" s="1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>
      <c r="A845" s="92" t="s">
        <v>1335</v>
      </c>
      <c r="B845" s="13" t="s">
        <v>7</v>
      </c>
      <c r="C845" s="14" t="str">
        <f t="shared" si="23"/>
        <v>✘</v>
      </c>
      <c r="D845" s="13" t="s">
        <v>7</v>
      </c>
      <c r="E845" s="93">
        <v>78</v>
      </c>
      <c r="F845" s="103" t="s">
        <v>1188</v>
      </c>
      <c r="G845" s="103" t="s">
        <v>53</v>
      </c>
      <c r="H845" s="103" t="s">
        <v>613</v>
      </c>
      <c r="I845" s="65">
        <v>43897.405555555553</v>
      </c>
      <c r="J845" s="65">
        <v>43897.431250000001</v>
      </c>
      <c r="K845" s="17">
        <f t="shared" si="21"/>
        <v>2.5694444448163267E-2</v>
      </c>
      <c r="L845" s="18" t="s">
        <v>1367</v>
      </c>
      <c r="M845" s="103"/>
      <c r="N845" s="11"/>
      <c r="O845" s="11"/>
      <c r="P845" s="11"/>
      <c r="Q845" s="1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>
      <c r="A846" s="92" t="s">
        <v>1335</v>
      </c>
      <c r="B846" s="13" t="s">
        <v>7</v>
      </c>
      <c r="C846" s="14" t="str">
        <f t="shared" si="23"/>
        <v>✘</v>
      </c>
      <c r="D846" s="14" t="s">
        <v>22</v>
      </c>
      <c r="E846" s="93">
        <v>81</v>
      </c>
      <c r="F846" s="103" t="s">
        <v>1242</v>
      </c>
      <c r="G846" s="16" t="s">
        <v>9</v>
      </c>
      <c r="H846" s="103" t="s">
        <v>1362</v>
      </c>
      <c r="I846" s="65"/>
      <c r="J846" s="65"/>
      <c r="K846" s="17">
        <f t="shared" si="21"/>
        <v>0</v>
      </c>
      <c r="L846" s="103"/>
      <c r="M846" s="103"/>
      <c r="N846" s="11"/>
      <c r="O846" s="11"/>
      <c r="P846" s="11"/>
      <c r="Q846" s="1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>
      <c r="A847" s="92" t="s">
        <v>1335</v>
      </c>
      <c r="B847" s="13" t="s">
        <v>7</v>
      </c>
      <c r="C847" s="14" t="str">
        <f t="shared" si="23"/>
        <v>✘</v>
      </c>
      <c r="D847" s="14" t="s">
        <v>22</v>
      </c>
      <c r="E847" s="93" t="s">
        <v>1368</v>
      </c>
      <c r="F847" s="103" t="s">
        <v>1242</v>
      </c>
      <c r="G847" s="16" t="s">
        <v>9</v>
      </c>
      <c r="H847" s="103" t="s">
        <v>1362</v>
      </c>
      <c r="I847" s="65"/>
      <c r="J847" s="65"/>
      <c r="K847" s="17">
        <f t="shared" si="21"/>
        <v>0</v>
      </c>
      <c r="L847" s="103"/>
      <c r="M847" s="103"/>
      <c r="N847" s="11"/>
      <c r="O847" s="11"/>
      <c r="P847" s="11"/>
      <c r="Q847" s="1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>
      <c r="A848" s="92" t="s">
        <v>1335</v>
      </c>
      <c r="B848" s="13" t="s">
        <v>7</v>
      </c>
      <c r="C848" s="14" t="str">
        <f t="shared" si="23"/>
        <v>✘</v>
      </c>
      <c r="D848" s="14" t="s">
        <v>22</v>
      </c>
      <c r="E848" s="93" t="s">
        <v>470</v>
      </c>
      <c r="F848" s="103" t="s">
        <v>1369</v>
      </c>
      <c r="G848" s="48" t="s">
        <v>56</v>
      </c>
      <c r="H848" s="103" t="s">
        <v>619</v>
      </c>
      <c r="I848" s="65"/>
      <c r="J848" s="65"/>
      <c r="K848" s="17">
        <f t="shared" si="21"/>
        <v>0</v>
      </c>
      <c r="L848" s="103"/>
      <c r="M848" s="103"/>
      <c r="N848" s="11"/>
      <c r="O848" s="11"/>
      <c r="P848" s="11"/>
      <c r="Q848" s="1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>
      <c r="A849" s="92" t="s">
        <v>1335</v>
      </c>
      <c r="B849" s="13" t="s">
        <v>7</v>
      </c>
      <c r="C849" s="14" t="str">
        <f t="shared" si="23"/>
        <v>✘</v>
      </c>
      <c r="D849" s="14" t="s">
        <v>22</v>
      </c>
      <c r="E849" s="93">
        <v>82</v>
      </c>
      <c r="F849" s="103" t="s">
        <v>606</v>
      </c>
      <c r="G849" s="16" t="s">
        <v>9</v>
      </c>
      <c r="H849" s="103" t="s">
        <v>1156</v>
      </c>
      <c r="I849" s="65"/>
      <c r="J849" s="65"/>
      <c r="K849" s="17">
        <f t="shared" si="21"/>
        <v>0</v>
      </c>
      <c r="L849" s="103"/>
      <c r="M849" s="103"/>
      <c r="N849" s="11"/>
      <c r="O849" s="11"/>
      <c r="P849" s="11"/>
      <c r="Q849" s="1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>
      <c r="A850" s="92" t="s">
        <v>1335</v>
      </c>
      <c r="B850" s="13" t="s">
        <v>7</v>
      </c>
      <c r="C850" s="14" t="str">
        <f t="shared" si="23"/>
        <v>✘</v>
      </c>
      <c r="D850" s="14" t="s">
        <v>22</v>
      </c>
      <c r="E850" s="93" t="s">
        <v>1370</v>
      </c>
      <c r="F850" s="103" t="s">
        <v>1371</v>
      </c>
      <c r="G850" s="48" t="s">
        <v>53</v>
      </c>
      <c r="H850" s="103" t="s">
        <v>606</v>
      </c>
      <c r="I850" s="65"/>
      <c r="J850" s="65"/>
      <c r="K850" s="17">
        <f t="shared" si="21"/>
        <v>0</v>
      </c>
      <c r="L850" s="103"/>
      <c r="M850" s="103"/>
      <c r="N850" s="11"/>
      <c r="O850" s="11"/>
      <c r="P850" s="11"/>
      <c r="Q850" s="1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>
      <c r="A851" s="92" t="s">
        <v>1335</v>
      </c>
      <c r="B851" s="13" t="s">
        <v>7</v>
      </c>
      <c r="C851" s="14" t="str">
        <f t="shared" si="23"/>
        <v>✘</v>
      </c>
      <c r="D851" s="14" t="s">
        <v>22</v>
      </c>
      <c r="E851" s="93" t="s">
        <v>1372</v>
      </c>
      <c r="F851" s="103" t="s">
        <v>606</v>
      </c>
      <c r="G851" s="16" t="s">
        <v>9</v>
      </c>
      <c r="H851" s="103" t="s">
        <v>1336</v>
      </c>
      <c r="I851" s="65"/>
      <c r="J851" s="65"/>
      <c r="K851" s="17">
        <f t="shared" si="21"/>
        <v>0</v>
      </c>
      <c r="L851" s="103"/>
      <c r="M851" s="103"/>
      <c r="N851" s="11"/>
      <c r="O851" s="11"/>
      <c r="P851" s="11"/>
      <c r="Q851" s="1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>
      <c r="A852" s="92" t="s">
        <v>1335</v>
      </c>
      <c r="B852" s="13" t="s">
        <v>7</v>
      </c>
      <c r="C852" s="14" t="str">
        <f t="shared" si="23"/>
        <v>✘</v>
      </c>
      <c r="D852" s="14" t="s">
        <v>22</v>
      </c>
      <c r="E852" s="93" t="s">
        <v>530</v>
      </c>
      <c r="F852" s="103" t="s">
        <v>606</v>
      </c>
      <c r="G852" s="16"/>
      <c r="H852" s="103" t="s">
        <v>626</v>
      </c>
      <c r="I852" s="65"/>
      <c r="J852" s="65"/>
      <c r="K852" s="17">
        <f t="shared" si="21"/>
        <v>0</v>
      </c>
      <c r="L852" s="103"/>
      <c r="M852" s="103"/>
      <c r="N852" s="11"/>
      <c r="O852" s="11"/>
      <c r="P852" s="11"/>
      <c r="Q852" s="1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>
      <c r="A853" s="92" t="s">
        <v>1335</v>
      </c>
      <c r="B853" s="13" t="s">
        <v>7</v>
      </c>
      <c r="C853" s="14" t="str">
        <f t="shared" si="23"/>
        <v>✘</v>
      </c>
      <c r="D853" s="14" t="s">
        <v>22</v>
      </c>
      <c r="E853" s="93">
        <v>91</v>
      </c>
      <c r="F853" s="103" t="s">
        <v>1056</v>
      </c>
      <c r="G853" s="16" t="s">
        <v>9</v>
      </c>
      <c r="H853" s="103" t="s">
        <v>1152</v>
      </c>
      <c r="I853" s="65"/>
      <c r="J853" s="65"/>
      <c r="K853" s="17">
        <f t="shared" si="21"/>
        <v>0</v>
      </c>
      <c r="L853" s="103"/>
      <c r="M853" s="103"/>
      <c r="N853" s="11"/>
      <c r="O853" s="11"/>
      <c r="P853" s="11"/>
      <c r="Q853" s="1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>
      <c r="A854" s="92" t="s">
        <v>1335</v>
      </c>
      <c r="B854" s="13" t="s">
        <v>7</v>
      </c>
      <c r="C854" s="14" t="str">
        <f t="shared" si="23"/>
        <v>✘</v>
      </c>
      <c r="D854" s="14" t="s">
        <v>22</v>
      </c>
      <c r="E854" s="93" t="s">
        <v>1373</v>
      </c>
      <c r="F854" s="103" t="s">
        <v>1056</v>
      </c>
      <c r="G854" s="16" t="s">
        <v>9</v>
      </c>
      <c r="H854" s="103" t="s">
        <v>1340</v>
      </c>
      <c r="I854" s="65"/>
      <c r="J854" s="65"/>
      <c r="K854" s="17">
        <f t="shared" si="21"/>
        <v>0</v>
      </c>
      <c r="L854" s="103"/>
      <c r="M854" s="103"/>
      <c r="N854" s="11"/>
      <c r="O854" s="11"/>
      <c r="P854" s="11"/>
      <c r="Q854" s="1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>
      <c r="A855" s="92" t="s">
        <v>1335</v>
      </c>
      <c r="B855" s="13" t="s">
        <v>7</v>
      </c>
      <c r="C855" s="14" t="str">
        <f t="shared" si="23"/>
        <v>✘</v>
      </c>
      <c r="D855" s="14" t="s">
        <v>22</v>
      </c>
      <c r="E855" s="93">
        <v>93</v>
      </c>
      <c r="F855" s="103" t="s">
        <v>1056</v>
      </c>
      <c r="G855" s="103" t="s">
        <v>56</v>
      </c>
      <c r="H855" s="103" t="s">
        <v>1158</v>
      </c>
      <c r="I855" s="65"/>
      <c r="J855" s="65"/>
      <c r="K855" s="17">
        <f t="shared" si="21"/>
        <v>0</v>
      </c>
      <c r="L855" s="103"/>
      <c r="M855" s="103"/>
      <c r="N855" s="11"/>
      <c r="O855" s="11"/>
      <c r="P855" s="11"/>
      <c r="Q855" s="1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>
      <c r="A856" s="92" t="s">
        <v>1335</v>
      </c>
      <c r="B856" s="13" t="s">
        <v>7</v>
      </c>
      <c r="C856" s="14" t="str">
        <f t="shared" si="23"/>
        <v>✘</v>
      </c>
      <c r="D856" s="14" t="s">
        <v>22</v>
      </c>
      <c r="E856" s="93" t="s">
        <v>559</v>
      </c>
      <c r="F856" s="103" t="s">
        <v>1225</v>
      </c>
      <c r="G856" s="48" t="s">
        <v>56</v>
      </c>
      <c r="H856" s="103" t="s">
        <v>1158</v>
      </c>
      <c r="I856" s="65"/>
      <c r="J856" s="65"/>
      <c r="K856" s="17">
        <f t="shared" si="21"/>
        <v>0</v>
      </c>
      <c r="L856" s="103"/>
      <c r="M856" s="103"/>
      <c r="N856" s="11"/>
      <c r="O856" s="11"/>
      <c r="P856" s="11"/>
      <c r="Q856" s="1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>
      <c r="A857" s="92" t="s">
        <v>1335</v>
      </c>
      <c r="B857" s="13" t="s">
        <v>7</v>
      </c>
      <c r="C857" s="14" t="str">
        <f t="shared" si="23"/>
        <v>✘</v>
      </c>
      <c r="D857" s="14" t="s">
        <v>22</v>
      </c>
      <c r="E857" s="93">
        <v>94</v>
      </c>
      <c r="F857" s="103" t="s">
        <v>1152</v>
      </c>
      <c r="G857" s="16" t="s">
        <v>9</v>
      </c>
      <c r="H857" s="103" t="s">
        <v>1225</v>
      </c>
      <c r="I857" s="65"/>
      <c r="J857" s="65"/>
      <c r="K857" s="17">
        <f t="shared" si="21"/>
        <v>0</v>
      </c>
      <c r="L857" s="103"/>
      <c r="M857" s="103"/>
      <c r="N857" s="11"/>
      <c r="O857" s="11"/>
      <c r="P857" s="11"/>
      <c r="Q857" s="1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>
      <c r="A858" s="92" t="s">
        <v>1335</v>
      </c>
      <c r="B858" s="13" t="s">
        <v>7</v>
      </c>
      <c r="C858" s="14" t="str">
        <f t="shared" si="23"/>
        <v>✘</v>
      </c>
      <c r="D858" s="14" t="s">
        <v>22</v>
      </c>
      <c r="E858" s="93" t="s">
        <v>1374</v>
      </c>
      <c r="F858" s="103" t="s">
        <v>639</v>
      </c>
      <c r="G858" s="48" t="s">
        <v>53</v>
      </c>
      <c r="H858" s="103" t="s">
        <v>1225</v>
      </c>
      <c r="I858" s="65"/>
      <c r="J858" s="65"/>
      <c r="K858" s="17">
        <f t="shared" si="21"/>
        <v>0</v>
      </c>
      <c r="L858" s="103"/>
      <c r="M858" s="103"/>
      <c r="N858" s="11"/>
      <c r="O858" s="11"/>
      <c r="P858" s="11"/>
      <c r="Q858" s="1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>
      <c r="A859" s="92" t="s">
        <v>1335</v>
      </c>
      <c r="B859" s="13" t="s">
        <v>7</v>
      </c>
      <c r="C859" s="14" t="str">
        <f t="shared" si="23"/>
        <v>✘</v>
      </c>
      <c r="D859" s="14" t="s">
        <v>22</v>
      </c>
      <c r="E859" s="93">
        <v>95</v>
      </c>
      <c r="F859" s="103" t="s">
        <v>1056</v>
      </c>
      <c r="G859" s="103" t="s">
        <v>53</v>
      </c>
      <c r="H859" s="103" t="s">
        <v>1153</v>
      </c>
      <c r="I859" s="65"/>
      <c r="J859" s="65"/>
      <c r="K859" s="17">
        <f t="shared" si="21"/>
        <v>0</v>
      </c>
      <c r="L859" s="103"/>
      <c r="M859" s="103"/>
      <c r="N859" s="11"/>
      <c r="O859" s="11"/>
      <c r="P859" s="11"/>
      <c r="Q859" s="1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>
      <c r="A860" s="92" t="s">
        <v>1335</v>
      </c>
      <c r="B860" s="13" t="s">
        <v>7</v>
      </c>
      <c r="C860" s="14" t="str">
        <f t="shared" si="23"/>
        <v>✘</v>
      </c>
      <c r="D860" s="14" t="s">
        <v>22</v>
      </c>
      <c r="E860" s="93">
        <v>388</v>
      </c>
      <c r="F860" s="103" t="s">
        <v>1371</v>
      </c>
      <c r="G860" s="103" t="s">
        <v>53</v>
      </c>
      <c r="H860" s="103" t="s">
        <v>1349</v>
      </c>
      <c r="I860" s="65"/>
      <c r="J860" s="65"/>
      <c r="K860" s="17">
        <f t="shared" si="21"/>
        <v>0</v>
      </c>
      <c r="L860" s="103"/>
      <c r="M860" s="103"/>
      <c r="N860" s="11"/>
      <c r="O860" s="11"/>
      <c r="P860" s="11"/>
      <c r="Q860" s="1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>
      <c r="A861" s="92" t="s">
        <v>1335</v>
      </c>
      <c r="B861" s="13" t="s">
        <v>7</v>
      </c>
      <c r="C861" s="14" t="str">
        <f t="shared" si="23"/>
        <v>✘</v>
      </c>
      <c r="D861" s="14" t="s">
        <v>22</v>
      </c>
      <c r="E861" s="93">
        <v>389</v>
      </c>
      <c r="F861" s="103" t="s">
        <v>592</v>
      </c>
      <c r="G861" s="103" t="s">
        <v>53</v>
      </c>
      <c r="H861" s="103" t="s">
        <v>1349</v>
      </c>
      <c r="I861" s="65"/>
      <c r="J861" s="65"/>
      <c r="K861" s="17">
        <f t="shared" si="21"/>
        <v>0</v>
      </c>
      <c r="L861" s="103"/>
      <c r="M861" s="103"/>
      <c r="N861" s="11"/>
      <c r="O861" s="11"/>
      <c r="P861" s="11"/>
      <c r="Q861" s="1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>
      <c r="A862" s="92" t="s">
        <v>1335</v>
      </c>
      <c r="B862" s="13" t="s">
        <v>7</v>
      </c>
      <c r="C862" s="14" t="str">
        <f t="shared" si="23"/>
        <v>✘</v>
      </c>
      <c r="D862" s="14" t="s">
        <v>22</v>
      </c>
      <c r="E862" s="93">
        <v>590</v>
      </c>
      <c r="F862" s="103" t="s">
        <v>944</v>
      </c>
      <c r="G862" s="16" t="s">
        <v>9</v>
      </c>
      <c r="H862" s="103" t="s">
        <v>641</v>
      </c>
      <c r="I862" s="65"/>
      <c r="J862" s="65"/>
      <c r="K862" s="17">
        <f t="shared" si="21"/>
        <v>0</v>
      </c>
      <c r="L862" s="103"/>
      <c r="M862" s="103"/>
      <c r="N862" s="11"/>
      <c r="O862" s="11"/>
      <c r="P862" s="11"/>
      <c r="Q862" s="1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>
      <c r="A863" s="92" t="s">
        <v>1335</v>
      </c>
      <c r="B863" s="13" t="s">
        <v>7</v>
      </c>
      <c r="C863" s="14" t="str">
        <f t="shared" si="23"/>
        <v>✘</v>
      </c>
      <c r="D863" s="14" t="s">
        <v>22</v>
      </c>
      <c r="E863" s="93">
        <v>595</v>
      </c>
      <c r="F863" s="103" t="s">
        <v>641</v>
      </c>
      <c r="G863" s="103" t="s">
        <v>53</v>
      </c>
      <c r="H863" s="103" t="s">
        <v>1194</v>
      </c>
      <c r="I863" s="65"/>
      <c r="J863" s="65"/>
      <c r="K863" s="17">
        <f t="shared" si="21"/>
        <v>0</v>
      </c>
      <c r="L863" s="103"/>
      <c r="M863" s="103"/>
      <c r="N863" s="11"/>
      <c r="O863" s="11"/>
      <c r="P863" s="11"/>
      <c r="Q863" s="1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>
      <c r="A864" s="92" t="s">
        <v>1335</v>
      </c>
      <c r="B864" s="13" t="s">
        <v>7</v>
      </c>
      <c r="C864" s="14" t="str">
        <f t="shared" si="23"/>
        <v>✘</v>
      </c>
      <c r="D864" s="14" t="s">
        <v>22</v>
      </c>
      <c r="E864" s="55">
        <v>682</v>
      </c>
      <c r="F864" s="103" t="s">
        <v>1240</v>
      </c>
      <c r="G864" s="103" t="s">
        <v>9</v>
      </c>
      <c r="H864" s="103" t="s">
        <v>253</v>
      </c>
      <c r="I864" s="65"/>
      <c r="J864" s="65"/>
      <c r="K864" s="17">
        <f t="shared" si="21"/>
        <v>0</v>
      </c>
      <c r="L864" s="103"/>
      <c r="M864" s="103"/>
      <c r="N864" s="11"/>
      <c r="O864" s="11"/>
      <c r="P864" s="11"/>
      <c r="Q864" s="1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>
      <c r="A865" s="92" t="s">
        <v>1335</v>
      </c>
      <c r="B865" s="13" t="s">
        <v>7</v>
      </c>
      <c r="C865" s="14" t="str">
        <f t="shared" si="23"/>
        <v>✘</v>
      </c>
      <c r="D865" s="14" t="s">
        <v>22</v>
      </c>
      <c r="E865" s="55" t="s">
        <v>1375</v>
      </c>
      <c r="F865" s="103" t="s">
        <v>1376</v>
      </c>
      <c r="G865" s="103" t="s">
        <v>141</v>
      </c>
      <c r="H865" s="103" t="s">
        <v>1377</v>
      </c>
      <c r="I865" s="65"/>
      <c r="J865" s="65"/>
      <c r="K865" s="17">
        <f t="shared" si="21"/>
        <v>0</v>
      </c>
      <c r="L865" s="103"/>
      <c r="M865" s="103"/>
      <c r="N865" s="11"/>
      <c r="O865" s="11"/>
      <c r="P865" s="11"/>
      <c r="Q865" s="1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>
      <c r="A866" s="92" t="s">
        <v>1335</v>
      </c>
      <c r="B866" s="13" t="s">
        <v>7</v>
      </c>
      <c r="C866" s="14" t="str">
        <f t="shared" si="23"/>
        <v>✘</v>
      </c>
      <c r="D866" s="14" t="s">
        <v>22</v>
      </c>
      <c r="E866" s="55" t="s">
        <v>1378</v>
      </c>
      <c r="F866" s="103" t="s">
        <v>1240</v>
      </c>
      <c r="G866" s="103" t="s">
        <v>9</v>
      </c>
      <c r="H866" s="103" t="s">
        <v>302</v>
      </c>
      <c r="I866" s="65"/>
      <c r="J866" s="65"/>
      <c r="K866" s="17">
        <f t="shared" si="21"/>
        <v>0</v>
      </c>
      <c r="L866" s="103"/>
      <c r="M866" s="103"/>
      <c r="N866" s="11"/>
      <c r="O866" s="11"/>
      <c r="P866" s="11"/>
      <c r="Q866" s="1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>
      <c r="A867" s="92" t="s">
        <v>1335</v>
      </c>
      <c r="B867" s="13" t="s">
        <v>7</v>
      </c>
      <c r="C867" s="14" t="str">
        <f t="shared" si="23"/>
        <v>✘</v>
      </c>
      <c r="D867" s="14" t="s">
        <v>22</v>
      </c>
      <c r="E867" s="55" t="s">
        <v>1379</v>
      </c>
      <c r="F867" s="103" t="s">
        <v>1380</v>
      </c>
      <c r="G867" s="103" t="s">
        <v>141</v>
      </c>
      <c r="H867" s="103" t="s">
        <v>1381</v>
      </c>
      <c r="I867" s="65"/>
      <c r="J867" s="65"/>
      <c r="K867" s="17">
        <f t="shared" si="21"/>
        <v>0</v>
      </c>
      <c r="L867" s="103"/>
      <c r="M867" s="103"/>
      <c r="N867" s="11"/>
      <c r="O867" s="11"/>
      <c r="P867" s="11"/>
      <c r="Q867" s="1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>
      <c r="A868" s="92" t="s">
        <v>1335</v>
      </c>
      <c r="B868" s="13" t="s">
        <v>7</v>
      </c>
      <c r="C868" s="14" t="str">
        <f t="shared" si="23"/>
        <v>✘</v>
      </c>
      <c r="D868" s="14" t="s">
        <v>22</v>
      </c>
      <c r="E868" s="55" t="s">
        <v>1382</v>
      </c>
      <c r="F868" s="103" t="s">
        <v>234</v>
      </c>
      <c r="G868" s="48" t="s">
        <v>56</v>
      </c>
      <c r="H868" s="103" t="s">
        <v>1240</v>
      </c>
      <c r="I868" s="65"/>
      <c r="J868" s="65"/>
      <c r="K868" s="17">
        <f t="shared" si="21"/>
        <v>0</v>
      </c>
      <c r="L868" s="103"/>
      <c r="M868" s="103"/>
      <c r="N868" s="11"/>
      <c r="O868" s="11"/>
      <c r="P868" s="11"/>
      <c r="Q868" s="1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>
      <c r="A869" s="92" t="s">
        <v>1335</v>
      </c>
      <c r="B869" s="13" t="s">
        <v>7</v>
      </c>
      <c r="C869" s="14" t="str">
        <f t="shared" si="23"/>
        <v>✘</v>
      </c>
      <c r="D869" s="14" t="s">
        <v>22</v>
      </c>
      <c r="E869" s="55" t="s">
        <v>1383</v>
      </c>
      <c r="F869" s="103" t="s">
        <v>253</v>
      </c>
      <c r="G869" s="103" t="s">
        <v>56</v>
      </c>
      <c r="H869" s="103" t="s">
        <v>1240</v>
      </c>
      <c r="I869" s="65"/>
      <c r="J869" s="65"/>
      <c r="K869" s="17">
        <f t="shared" si="21"/>
        <v>0</v>
      </c>
      <c r="L869" s="103"/>
      <c r="M869" s="103"/>
      <c r="N869" s="11"/>
      <c r="O869" s="11"/>
      <c r="P869" s="11"/>
      <c r="Q869" s="1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>
      <c r="A870" s="92" t="s">
        <v>1335</v>
      </c>
      <c r="B870" s="13" t="s">
        <v>7</v>
      </c>
      <c r="C870" s="14" t="str">
        <f t="shared" si="23"/>
        <v>✘</v>
      </c>
      <c r="D870" s="14" t="s">
        <v>22</v>
      </c>
      <c r="E870" s="55" t="s">
        <v>1384</v>
      </c>
      <c r="F870" s="103" t="s">
        <v>249</v>
      </c>
      <c r="G870" s="103" t="s">
        <v>9</v>
      </c>
      <c r="H870" s="103" t="s">
        <v>1240</v>
      </c>
      <c r="I870" s="65"/>
      <c r="J870" s="65"/>
      <c r="K870" s="17">
        <f t="shared" si="21"/>
        <v>0</v>
      </c>
      <c r="L870" s="103"/>
      <c r="M870" s="103"/>
      <c r="N870" s="11"/>
      <c r="O870" s="11"/>
      <c r="P870" s="11"/>
      <c r="Q870" s="1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>
      <c r="A871" s="92" t="s">
        <v>1335</v>
      </c>
      <c r="B871" s="13" t="s">
        <v>7</v>
      </c>
      <c r="C871" s="14" t="str">
        <f t="shared" si="23"/>
        <v>✘</v>
      </c>
      <c r="D871" s="14" t="s">
        <v>22</v>
      </c>
      <c r="E871" s="55">
        <v>694</v>
      </c>
      <c r="F871" s="103" t="s">
        <v>1385</v>
      </c>
      <c r="G871" s="16" t="s">
        <v>9</v>
      </c>
      <c r="H871" s="103" t="s">
        <v>1307</v>
      </c>
      <c r="I871" s="65"/>
      <c r="J871" s="65"/>
      <c r="K871" s="17">
        <f t="shared" si="21"/>
        <v>0</v>
      </c>
      <c r="L871" s="103"/>
      <c r="M871" s="103"/>
      <c r="N871" s="11"/>
      <c r="O871" s="11"/>
      <c r="P871" s="11"/>
      <c r="Q871" s="1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>
      <c r="A872" s="92" t="s">
        <v>1335</v>
      </c>
      <c r="B872" s="13" t="s">
        <v>7</v>
      </c>
      <c r="C872" s="14" t="str">
        <f t="shared" si="23"/>
        <v>✘</v>
      </c>
      <c r="D872" s="14" t="s">
        <v>22</v>
      </c>
      <c r="E872" s="93">
        <v>701</v>
      </c>
      <c r="F872" s="103" t="s">
        <v>122</v>
      </c>
      <c r="G872" s="103" t="s">
        <v>53</v>
      </c>
      <c r="H872" s="103" t="s">
        <v>167</v>
      </c>
      <c r="I872" s="65"/>
      <c r="J872" s="65"/>
      <c r="K872" s="17">
        <f t="shared" si="21"/>
        <v>0</v>
      </c>
      <c r="L872" s="103"/>
      <c r="M872" s="103"/>
      <c r="N872" s="11"/>
      <c r="O872" s="11"/>
      <c r="P872" s="11"/>
      <c r="Q872" s="1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>
      <c r="A873" s="92" t="s">
        <v>1335</v>
      </c>
      <c r="B873" s="13" t="s">
        <v>7</v>
      </c>
      <c r="C873" s="14" t="str">
        <f t="shared" si="23"/>
        <v>✘</v>
      </c>
      <c r="D873" s="14" t="s">
        <v>22</v>
      </c>
      <c r="E873" s="93" t="s">
        <v>1386</v>
      </c>
      <c r="F873" s="103" t="s">
        <v>1387</v>
      </c>
      <c r="G873" s="48" t="s">
        <v>53</v>
      </c>
      <c r="H873" s="48" t="s">
        <v>167</v>
      </c>
      <c r="I873" s="65"/>
      <c r="J873" s="65"/>
      <c r="K873" s="17">
        <f t="shared" si="21"/>
        <v>0</v>
      </c>
      <c r="L873" s="103"/>
      <c r="M873" s="103"/>
      <c r="N873" s="11"/>
      <c r="O873" s="11"/>
      <c r="P873" s="11"/>
      <c r="Q873" s="1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>
      <c r="A874" s="92" t="s">
        <v>1335</v>
      </c>
      <c r="B874" s="13" t="s">
        <v>7</v>
      </c>
      <c r="C874" s="14" t="str">
        <f t="shared" si="23"/>
        <v>✘</v>
      </c>
      <c r="D874" s="14" t="s">
        <v>22</v>
      </c>
      <c r="E874" s="93" t="s">
        <v>1388</v>
      </c>
      <c r="F874" s="103" t="s">
        <v>223</v>
      </c>
      <c r="G874" s="48" t="s">
        <v>56</v>
      </c>
      <c r="H874" s="103" t="s">
        <v>1389</v>
      </c>
      <c r="I874" s="65"/>
      <c r="J874" s="65"/>
      <c r="K874" s="17">
        <f t="shared" si="21"/>
        <v>0</v>
      </c>
      <c r="L874" s="103"/>
      <c r="M874" s="103" t="s">
        <v>94</v>
      </c>
      <c r="N874" s="11"/>
      <c r="O874" s="11"/>
      <c r="P874" s="11"/>
      <c r="Q874" s="1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>
      <c r="A875" s="92" t="s">
        <v>1335</v>
      </c>
      <c r="B875" s="13" t="s">
        <v>7</v>
      </c>
      <c r="C875" s="14" t="str">
        <f t="shared" si="23"/>
        <v>✘</v>
      </c>
      <c r="D875" s="14" t="s">
        <v>22</v>
      </c>
      <c r="E875" s="93" t="s">
        <v>1390</v>
      </c>
      <c r="F875" s="103" t="s">
        <v>122</v>
      </c>
      <c r="G875" s="48" t="s">
        <v>53</v>
      </c>
      <c r="H875" s="103" t="s">
        <v>167</v>
      </c>
      <c r="I875" s="65"/>
      <c r="J875" s="65"/>
      <c r="K875" s="17">
        <f t="shared" si="21"/>
        <v>0</v>
      </c>
      <c r="L875" s="103"/>
      <c r="M875" s="103"/>
      <c r="N875" s="11"/>
      <c r="O875" s="11"/>
      <c r="P875" s="11"/>
      <c r="Q875" s="1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>
      <c r="A876" s="92" t="s">
        <v>1335</v>
      </c>
      <c r="B876" s="13" t="s">
        <v>7</v>
      </c>
      <c r="C876" s="14" t="str">
        <f t="shared" si="23"/>
        <v>✘</v>
      </c>
      <c r="D876" s="14" t="s">
        <v>22</v>
      </c>
      <c r="E876" s="93">
        <v>702</v>
      </c>
      <c r="F876" s="103" t="s">
        <v>122</v>
      </c>
      <c r="G876" s="48" t="s">
        <v>53</v>
      </c>
      <c r="H876" s="103" t="s">
        <v>1168</v>
      </c>
      <c r="I876" s="65"/>
      <c r="J876" s="65"/>
      <c r="K876" s="17">
        <f t="shared" si="21"/>
        <v>0</v>
      </c>
      <c r="L876" s="103"/>
      <c r="M876" s="103"/>
      <c r="N876" s="11"/>
      <c r="O876" s="11"/>
      <c r="P876" s="11"/>
      <c r="Q876" s="1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>
      <c r="A877" s="92" t="s">
        <v>1335</v>
      </c>
      <c r="B877" s="13" t="s">
        <v>7</v>
      </c>
      <c r="C877" s="14" t="str">
        <f t="shared" si="23"/>
        <v>✘</v>
      </c>
      <c r="D877" s="14" t="s">
        <v>22</v>
      </c>
      <c r="E877" s="93" t="s">
        <v>1391</v>
      </c>
      <c r="F877" s="103" t="s">
        <v>122</v>
      </c>
      <c r="G877" s="16" t="s">
        <v>9</v>
      </c>
      <c r="H877" s="103" t="s">
        <v>1392</v>
      </c>
      <c r="I877" s="65"/>
      <c r="J877" s="65"/>
      <c r="K877" s="17">
        <f t="shared" si="21"/>
        <v>0</v>
      </c>
      <c r="L877" s="103"/>
      <c r="M877" s="103"/>
      <c r="N877" s="11"/>
      <c r="O877" s="11"/>
      <c r="P877" s="11"/>
      <c r="Q877" s="1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>
      <c r="A878" s="92" t="s">
        <v>1335</v>
      </c>
      <c r="B878" s="13" t="s">
        <v>7</v>
      </c>
      <c r="C878" s="14" t="str">
        <f t="shared" si="23"/>
        <v>✘</v>
      </c>
      <c r="D878" s="14" t="s">
        <v>22</v>
      </c>
      <c r="E878" s="93" t="s">
        <v>1393</v>
      </c>
      <c r="F878" s="103" t="s">
        <v>1394</v>
      </c>
      <c r="G878" s="48" t="s">
        <v>53</v>
      </c>
      <c r="H878" s="103" t="s">
        <v>1395</v>
      </c>
      <c r="I878" s="65"/>
      <c r="J878" s="65"/>
      <c r="K878" s="17">
        <f t="shared" si="21"/>
        <v>0</v>
      </c>
      <c r="L878" s="103"/>
      <c r="M878" s="103"/>
      <c r="N878" s="11"/>
      <c r="O878" s="11"/>
      <c r="P878" s="11"/>
      <c r="Q878" s="1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>
      <c r="A879" s="92" t="s">
        <v>1335</v>
      </c>
      <c r="B879" s="13" t="s">
        <v>7</v>
      </c>
      <c r="C879" s="14" t="str">
        <f t="shared" si="23"/>
        <v>✘</v>
      </c>
      <c r="D879" s="13" t="s">
        <v>7</v>
      </c>
      <c r="E879" s="93">
        <v>720</v>
      </c>
      <c r="F879" s="103" t="s">
        <v>1237</v>
      </c>
      <c r="G879" s="16" t="s">
        <v>9</v>
      </c>
      <c r="H879" s="103" t="s">
        <v>620</v>
      </c>
      <c r="I879" s="65">
        <v>43960.457638888889</v>
      </c>
      <c r="J879" s="65">
        <v>43960.490277777775</v>
      </c>
      <c r="K879" s="17">
        <f t="shared" si="21"/>
        <v>3.2638888886140194E-2</v>
      </c>
      <c r="L879" s="18" t="s">
        <v>1396</v>
      </c>
      <c r="M879" s="103"/>
      <c r="N879" s="11"/>
      <c r="O879" s="11"/>
      <c r="P879" s="11"/>
      <c r="Q879" s="1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>
      <c r="A880" s="92" t="s">
        <v>1335</v>
      </c>
      <c r="B880" s="13" t="s">
        <v>7</v>
      </c>
      <c r="C880" s="14" t="str">
        <f t="shared" si="23"/>
        <v>✘</v>
      </c>
      <c r="D880" s="14" t="s">
        <v>22</v>
      </c>
      <c r="E880" s="93" t="s">
        <v>1397</v>
      </c>
      <c r="F880" s="103" t="s">
        <v>1237</v>
      </c>
      <c r="G880" s="103" t="s">
        <v>53</v>
      </c>
      <c r="H880" s="103" t="s">
        <v>1183</v>
      </c>
      <c r="I880" s="65"/>
      <c r="J880" s="65"/>
      <c r="K880" s="17">
        <f t="shared" si="21"/>
        <v>0</v>
      </c>
      <c r="L880" s="103"/>
      <c r="M880" s="103"/>
      <c r="N880" s="11"/>
      <c r="O880" s="11"/>
      <c r="P880" s="11"/>
      <c r="Q880" s="1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>
      <c r="A881" s="92" t="s">
        <v>1335</v>
      </c>
      <c r="B881" s="13" t="s">
        <v>7</v>
      </c>
      <c r="C881" s="14" t="str">
        <f t="shared" si="23"/>
        <v>✘</v>
      </c>
      <c r="D881" s="14" t="s">
        <v>22</v>
      </c>
      <c r="E881" s="93" t="s">
        <v>1398</v>
      </c>
      <c r="F881" s="103" t="s">
        <v>1399</v>
      </c>
      <c r="G881" s="16" t="s">
        <v>9</v>
      </c>
      <c r="H881" s="103" t="s">
        <v>1400</v>
      </c>
      <c r="I881" s="65"/>
      <c r="J881" s="65"/>
      <c r="K881" s="17">
        <f t="shared" si="21"/>
        <v>0</v>
      </c>
      <c r="L881" s="103"/>
      <c r="M881" s="103"/>
      <c r="N881" s="11"/>
      <c r="O881" s="11"/>
      <c r="P881" s="11"/>
      <c r="Q881" s="1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>
      <c r="A882" s="92" t="s">
        <v>1335</v>
      </c>
      <c r="B882" s="13" t="s">
        <v>7</v>
      </c>
      <c r="C882" s="14" t="str">
        <f t="shared" si="23"/>
        <v>✘</v>
      </c>
      <c r="D882" s="14" t="s">
        <v>22</v>
      </c>
      <c r="E882" s="93" t="s">
        <v>1401</v>
      </c>
      <c r="F882" s="103" t="s">
        <v>1237</v>
      </c>
      <c r="G882" s="48" t="s">
        <v>56</v>
      </c>
      <c r="H882" s="103" t="s">
        <v>934</v>
      </c>
      <c r="I882" s="65"/>
      <c r="J882" s="65"/>
      <c r="K882" s="17">
        <f t="shared" si="21"/>
        <v>0</v>
      </c>
      <c r="L882" s="103"/>
      <c r="M882" s="103"/>
      <c r="N882" s="11"/>
      <c r="O882" s="11"/>
      <c r="P882" s="11"/>
      <c r="Q882" s="1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>
      <c r="A883" s="92" t="s">
        <v>1335</v>
      </c>
      <c r="B883" s="13" t="s">
        <v>7</v>
      </c>
      <c r="C883" s="14" t="str">
        <f t="shared" si="23"/>
        <v>✘</v>
      </c>
      <c r="D883" s="14" t="s">
        <v>22</v>
      </c>
      <c r="E883" s="93">
        <v>722</v>
      </c>
      <c r="F883" s="103" t="s">
        <v>1336</v>
      </c>
      <c r="G883" s="48" t="s">
        <v>53</v>
      </c>
      <c r="H883" s="103" t="s">
        <v>1152</v>
      </c>
      <c r="I883" s="65"/>
      <c r="J883" s="65"/>
      <c r="K883" s="17">
        <f t="shared" si="21"/>
        <v>0</v>
      </c>
      <c r="L883" s="103"/>
      <c r="M883" s="103"/>
      <c r="N883" s="11"/>
      <c r="O883" s="11"/>
      <c r="P883" s="11"/>
      <c r="Q883" s="1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>
      <c r="A884" s="92" t="s">
        <v>1335</v>
      </c>
      <c r="B884" s="13" t="s">
        <v>7</v>
      </c>
      <c r="C884" s="14" t="str">
        <f t="shared" si="23"/>
        <v>✘</v>
      </c>
      <c r="D884" s="14" t="s">
        <v>22</v>
      </c>
      <c r="E884" s="93" t="s">
        <v>1402</v>
      </c>
      <c r="F884" s="103" t="s">
        <v>555</v>
      </c>
      <c r="G884" s="16" t="s">
        <v>9</v>
      </c>
      <c r="H884" s="103" t="s">
        <v>1403</v>
      </c>
      <c r="I884" s="65"/>
      <c r="J884" s="65"/>
      <c r="K884" s="17">
        <f t="shared" si="21"/>
        <v>0</v>
      </c>
      <c r="L884" s="103"/>
      <c r="M884" s="103"/>
      <c r="N884" s="11"/>
      <c r="O884" s="11"/>
      <c r="P884" s="11"/>
      <c r="Q884" s="1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>
      <c r="A885" s="92" t="s">
        <v>1335</v>
      </c>
      <c r="B885" s="13" t="s">
        <v>7</v>
      </c>
      <c r="C885" s="14" t="str">
        <f t="shared" si="23"/>
        <v>✘</v>
      </c>
      <c r="D885" s="13" t="s">
        <v>7</v>
      </c>
      <c r="E885" s="93" t="s">
        <v>1404</v>
      </c>
      <c r="F885" s="103" t="s">
        <v>1405</v>
      </c>
      <c r="G885" s="16" t="s">
        <v>9</v>
      </c>
      <c r="H885" s="103" t="s">
        <v>1389</v>
      </c>
      <c r="I885" s="65">
        <v>43974.757638888892</v>
      </c>
      <c r="J885" s="65">
        <v>43974.818749999999</v>
      </c>
      <c r="K885" s="17">
        <f t="shared" si="21"/>
        <v>6.1111111106583849E-2</v>
      </c>
      <c r="L885" s="103" t="s">
        <v>97</v>
      </c>
      <c r="M885" s="103"/>
      <c r="N885" s="11"/>
      <c r="O885" s="11"/>
      <c r="P885" s="11"/>
      <c r="Q885" s="1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>
      <c r="A886" s="92" t="s">
        <v>1335</v>
      </c>
      <c r="B886" s="13" t="s">
        <v>7</v>
      </c>
      <c r="C886" s="14" t="str">
        <f t="shared" si="23"/>
        <v>✘</v>
      </c>
      <c r="D886" s="14" t="s">
        <v>22</v>
      </c>
      <c r="E886" s="93" t="s">
        <v>1406</v>
      </c>
      <c r="F886" s="103" t="s">
        <v>883</v>
      </c>
      <c r="G886" s="48" t="s">
        <v>56</v>
      </c>
      <c r="H886" s="103" t="s">
        <v>1389</v>
      </c>
      <c r="I886" s="65"/>
      <c r="J886" s="65"/>
      <c r="K886" s="17">
        <f t="shared" si="21"/>
        <v>0</v>
      </c>
      <c r="L886" s="103"/>
      <c r="M886" s="103"/>
      <c r="N886" s="11"/>
      <c r="O886" s="11"/>
      <c r="P886" s="11"/>
      <c r="Q886" s="1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>
      <c r="A887" s="92" t="s">
        <v>1335</v>
      </c>
      <c r="B887" s="13" t="s">
        <v>7</v>
      </c>
      <c r="C887" s="14" t="str">
        <f t="shared" si="23"/>
        <v>✘</v>
      </c>
      <c r="D887" s="14" t="s">
        <v>22</v>
      </c>
      <c r="E887" s="93" t="s">
        <v>1407</v>
      </c>
      <c r="F887" s="103" t="s">
        <v>1408</v>
      </c>
      <c r="G887" s="16" t="s">
        <v>9</v>
      </c>
      <c r="H887" s="103" t="s">
        <v>133</v>
      </c>
      <c r="I887" s="65"/>
      <c r="J887" s="65"/>
      <c r="K887" s="17">
        <f t="shared" si="21"/>
        <v>0</v>
      </c>
      <c r="L887" s="103"/>
      <c r="M887" s="103"/>
      <c r="N887" s="11"/>
      <c r="O887" s="11"/>
      <c r="P887" s="11"/>
      <c r="Q887" s="1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>
      <c r="A888" s="92" t="s">
        <v>1335</v>
      </c>
      <c r="B888" s="13" t="s">
        <v>7</v>
      </c>
      <c r="C888" s="14" t="str">
        <f t="shared" si="23"/>
        <v>✘</v>
      </c>
      <c r="D888" s="14" t="s">
        <v>22</v>
      </c>
      <c r="E888" s="93" t="s">
        <v>1409</v>
      </c>
      <c r="F888" s="103" t="s">
        <v>223</v>
      </c>
      <c r="G888" s="48" t="s">
        <v>56</v>
      </c>
      <c r="H888" s="103" t="s">
        <v>1408</v>
      </c>
      <c r="I888" s="65"/>
      <c r="J888" s="65"/>
      <c r="K888" s="17">
        <f t="shared" si="21"/>
        <v>0</v>
      </c>
      <c r="L888" s="103"/>
      <c r="M888" s="103" t="s">
        <v>94</v>
      </c>
      <c r="N888" s="11"/>
      <c r="O888" s="11"/>
      <c r="P888" s="11"/>
      <c r="Q888" s="1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>
      <c r="A889" s="92" t="s">
        <v>1335</v>
      </c>
      <c r="B889" s="13" t="s">
        <v>7</v>
      </c>
      <c r="C889" s="14" t="str">
        <f t="shared" si="23"/>
        <v>✘</v>
      </c>
      <c r="D889" s="14" t="s">
        <v>22</v>
      </c>
      <c r="E889" s="93" t="s">
        <v>1410</v>
      </c>
      <c r="F889" s="103" t="s">
        <v>1411</v>
      </c>
      <c r="G889" s="103" t="s">
        <v>53</v>
      </c>
      <c r="H889" s="103" t="s">
        <v>572</v>
      </c>
      <c r="I889" s="65"/>
      <c r="J889" s="65"/>
      <c r="K889" s="17">
        <f t="shared" si="21"/>
        <v>0</v>
      </c>
      <c r="L889" s="103"/>
      <c r="M889" s="103"/>
      <c r="N889" s="11"/>
      <c r="O889" s="11"/>
      <c r="P889" s="11"/>
      <c r="Q889" s="1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>
      <c r="A890" s="92" t="s">
        <v>1335</v>
      </c>
      <c r="B890" s="13" t="s">
        <v>7</v>
      </c>
      <c r="C890" s="14" t="str">
        <f t="shared" si="23"/>
        <v>✘</v>
      </c>
      <c r="D890" s="14" t="s">
        <v>22</v>
      </c>
      <c r="E890" s="93" t="s">
        <v>1412</v>
      </c>
      <c r="F890" s="103" t="s">
        <v>883</v>
      </c>
      <c r="G890" s="16" t="s">
        <v>9</v>
      </c>
      <c r="H890" s="103" t="s">
        <v>133</v>
      </c>
      <c r="I890" s="65"/>
      <c r="J890" s="65"/>
      <c r="K890" s="17">
        <f t="shared" si="21"/>
        <v>0</v>
      </c>
      <c r="L890" s="103"/>
      <c r="M890" s="103"/>
      <c r="N890" s="11"/>
      <c r="O890" s="11"/>
      <c r="P890" s="11"/>
      <c r="Q890" s="1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>
      <c r="A891" s="92" t="s">
        <v>1335</v>
      </c>
      <c r="B891" s="13" t="s">
        <v>7</v>
      </c>
      <c r="C891" s="14" t="str">
        <f t="shared" si="23"/>
        <v>✘</v>
      </c>
      <c r="D891" s="14" t="s">
        <v>22</v>
      </c>
      <c r="E891" s="93" t="s">
        <v>1413</v>
      </c>
      <c r="F891" s="103" t="s">
        <v>1411</v>
      </c>
      <c r="G891" s="103" t="s">
        <v>53</v>
      </c>
      <c r="H891" s="103" t="s">
        <v>1414</v>
      </c>
      <c r="I891" s="65"/>
      <c r="J891" s="65"/>
      <c r="K891" s="17">
        <f t="shared" si="21"/>
        <v>0</v>
      </c>
      <c r="L891" s="103"/>
      <c r="M891" s="103"/>
      <c r="N891" s="11"/>
      <c r="O891" s="11"/>
      <c r="P891" s="11"/>
      <c r="Q891" s="1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>
      <c r="A892" s="92" t="s">
        <v>1335</v>
      </c>
      <c r="B892" s="13" t="s">
        <v>7</v>
      </c>
      <c r="C892" s="14" t="str">
        <f t="shared" si="23"/>
        <v>✘</v>
      </c>
      <c r="D892" s="14" t="s">
        <v>22</v>
      </c>
      <c r="E892" s="93">
        <v>798</v>
      </c>
      <c r="F892" s="103" t="s">
        <v>1415</v>
      </c>
      <c r="G892" s="16" t="s">
        <v>9</v>
      </c>
      <c r="H892" s="103" t="s">
        <v>1307</v>
      </c>
      <c r="I892" s="65"/>
      <c r="J892" s="65"/>
      <c r="K892" s="17">
        <f t="shared" si="21"/>
        <v>0</v>
      </c>
      <c r="L892" s="103"/>
      <c r="M892" s="103"/>
      <c r="N892" s="11"/>
      <c r="O892" s="11"/>
      <c r="P892" s="11"/>
      <c r="Q892" s="1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>
      <c r="A893" s="92" t="s">
        <v>1335</v>
      </c>
      <c r="B893" s="13" t="s">
        <v>7</v>
      </c>
      <c r="C893" s="14" t="str">
        <f t="shared" si="23"/>
        <v>✘</v>
      </c>
      <c r="D893" s="14" t="s">
        <v>22</v>
      </c>
      <c r="E893" s="93" t="s">
        <v>1416</v>
      </c>
      <c r="F893" s="103" t="s">
        <v>1417</v>
      </c>
      <c r="G893" s="103" t="s">
        <v>141</v>
      </c>
      <c r="H893" s="103" t="s">
        <v>1418</v>
      </c>
      <c r="I893" s="65"/>
      <c r="J893" s="65"/>
      <c r="K893" s="17">
        <f t="shared" si="21"/>
        <v>0</v>
      </c>
      <c r="L893" s="103"/>
      <c r="M893" s="103"/>
      <c r="N893" s="11"/>
      <c r="O893" s="11"/>
      <c r="P893" s="11"/>
      <c r="Q893" s="1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>
      <c r="A894" s="92" t="s">
        <v>1335</v>
      </c>
      <c r="B894" s="13" t="s">
        <v>7</v>
      </c>
      <c r="C894" s="14" t="str">
        <f t="shared" si="23"/>
        <v>✘</v>
      </c>
      <c r="D894" s="14" t="s">
        <v>22</v>
      </c>
      <c r="E894" s="93" t="s">
        <v>1419</v>
      </c>
      <c r="F894" s="103" t="s">
        <v>1420</v>
      </c>
      <c r="G894" s="103" t="s">
        <v>141</v>
      </c>
      <c r="H894" s="103" t="s">
        <v>1421</v>
      </c>
      <c r="I894" s="65"/>
      <c r="J894" s="65"/>
      <c r="K894" s="17">
        <f t="shared" si="21"/>
        <v>0</v>
      </c>
      <c r="L894" s="103"/>
      <c r="M894" s="103"/>
      <c r="N894" s="11"/>
      <c r="O894" s="11"/>
      <c r="P894" s="11"/>
      <c r="Q894" s="1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>
      <c r="A895" s="92" t="s">
        <v>1335</v>
      </c>
      <c r="B895" s="13" t="s">
        <v>7</v>
      </c>
      <c r="C895" s="14" t="str">
        <f t="shared" si="23"/>
        <v>✘</v>
      </c>
      <c r="D895" s="14" t="s">
        <v>22</v>
      </c>
      <c r="E895" s="66">
        <v>970</v>
      </c>
      <c r="F895" s="103" t="s">
        <v>617</v>
      </c>
      <c r="G895" s="16" t="s">
        <v>9</v>
      </c>
      <c r="H895" s="103" t="s">
        <v>1389</v>
      </c>
      <c r="I895" s="65"/>
      <c r="J895" s="65"/>
      <c r="K895" s="17">
        <f t="shared" si="21"/>
        <v>0</v>
      </c>
      <c r="L895" s="103"/>
      <c r="M895" s="103"/>
      <c r="N895" s="11"/>
      <c r="O895" s="11"/>
      <c r="P895" s="11"/>
      <c r="Q895" s="1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>
      <c r="A896" s="92" t="s">
        <v>1335</v>
      </c>
      <c r="B896" s="13" t="s">
        <v>7</v>
      </c>
      <c r="C896" s="14" t="str">
        <f t="shared" si="23"/>
        <v>✘</v>
      </c>
      <c r="D896" s="14" t="s">
        <v>22</v>
      </c>
      <c r="E896" s="66" t="s">
        <v>1422</v>
      </c>
      <c r="F896" s="103" t="s">
        <v>1194</v>
      </c>
      <c r="G896" s="16" t="s">
        <v>9</v>
      </c>
      <c r="H896" s="103" t="s">
        <v>1389</v>
      </c>
      <c r="I896" s="65"/>
      <c r="J896" s="65"/>
      <c r="K896" s="17">
        <f t="shared" si="21"/>
        <v>0</v>
      </c>
      <c r="L896" s="103"/>
      <c r="M896" s="103"/>
      <c r="N896" s="11"/>
      <c r="O896" s="11"/>
      <c r="P896" s="11"/>
      <c r="Q896" s="1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>
      <c r="A897" s="92" t="s">
        <v>1335</v>
      </c>
      <c r="B897" s="13" t="s">
        <v>7</v>
      </c>
      <c r="C897" s="14" t="str">
        <f t="shared" si="23"/>
        <v>✘</v>
      </c>
      <c r="D897" s="14" t="s">
        <v>22</v>
      </c>
      <c r="E897" s="66">
        <v>971</v>
      </c>
      <c r="F897" s="103" t="s">
        <v>1153</v>
      </c>
      <c r="G897" s="16" t="s">
        <v>9</v>
      </c>
      <c r="H897" s="103" t="s">
        <v>122</v>
      </c>
      <c r="I897" s="65"/>
      <c r="J897" s="65"/>
      <c r="K897" s="17">
        <f t="shared" si="21"/>
        <v>0</v>
      </c>
      <c r="L897" s="103"/>
      <c r="M897" s="103"/>
      <c r="N897" s="11"/>
      <c r="O897" s="11"/>
      <c r="P897" s="11"/>
      <c r="Q897" s="1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>
      <c r="A898" s="92" t="s">
        <v>1335</v>
      </c>
      <c r="B898" s="13" t="s">
        <v>7</v>
      </c>
      <c r="C898" s="14" t="str">
        <f t="shared" si="23"/>
        <v>✘</v>
      </c>
      <c r="D898" s="14" t="s">
        <v>22</v>
      </c>
      <c r="E898" s="66" t="s">
        <v>1423</v>
      </c>
      <c r="F898" s="103" t="s">
        <v>617</v>
      </c>
      <c r="G898" s="48" t="s">
        <v>53</v>
      </c>
      <c r="H898" s="103" t="s">
        <v>1424</v>
      </c>
      <c r="I898" s="65"/>
      <c r="J898" s="65"/>
      <c r="K898" s="17">
        <f t="shared" si="21"/>
        <v>0</v>
      </c>
      <c r="L898" s="103"/>
      <c r="M898" s="103"/>
      <c r="N898" s="11"/>
      <c r="O898" s="11"/>
      <c r="P898" s="11"/>
      <c r="Q898" s="1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>
      <c r="A899" s="92" t="s">
        <v>1335</v>
      </c>
      <c r="B899" s="13" t="s">
        <v>7</v>
      </c>
      <c r="C899" s="14" t="str">
        <f t="shared" si="23"/>
        <v>✘</v>
      </c>
      <c r="D899" s="14" t="s">
        <v>22</v>
      </c>
      <c r="E899" s="93" t="s">
        <v>1425</v>
      </c>
      <c r="F899" s="103" t="s">
        <v>1426</v>
      </c>
      <c r="G899" s="48" t="s">
        <v>53</v>
      </c>
      <c r="H899" s="103" t="s">
        <v>944</v>
      </c>
      <c r="I899" s="65"/>
      <c r="J899" s="65"/>
      <c r="K899" s="17">
        <f t="shared" si="21"/>
        <v>0</v>
      </c>
      <c r="L899" s="103"/>
      <c r="M899" s="103"/>
      <c r="N899" s="11"/>
      <c r="O899" s="11"/>
      <c r="P899" s="11"/>
      <c r="Q899" s="1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>
      <c r="A900" s="92" t="s">
        <v>1335</v>
      </c>
      <c r="B900" s="13" t="s">
        <v>7</v>
      </c>
      <c r="C900" s="14" t="str">
        <f t="shared" si="23"/>
        <v>✘</v>
      </c>
      <c r="D900" s="14" t="s">
        <v>22</v>
      </c>
      <c r="E900" s="66" t="s">
        <v>1427</v>
      </c>
      <c r="F900" s="103" t="s">
        <v>151</v>
      </c>
      <c r="G900" s="16" t="s">
        <v>9</v>
      </c>
      <c r="H900" s="103" t="s">
        <v>1428</v>
      </c>
      <c r="I900" s="65"/>
      <c r="J900" s="65"/>
      <c r="K900" s="17">
        <f t="shared" si="21"/>
        <v>0</v>
      </c>
      <c r="L900" s="103"/>
      <c r="M900" s="103"/>
      <c r="N900" s="11"/>
      <c r="O900" s="11"/>
      <c r="P900" s="11"/>
      <c r="Q900" s="1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>
      <c r="A901" s="43" t="s">
        <v>1335</v>
      </c>
      <c r="B901" s="41" t="str">
        <f t="shared" ref="B901:C906" si="24">IF(ISNUMBER(SEARCH(" ", INDEX($A$2:$A$1054,0))),"✔","✘")</f>
        <v>✘</v>
      </c>
      <c r="C901" s="41" t="str">
        <f t="shared" si="24"/>
        <v>✘</v>
      </c>
      <c r="D901" s="43" t="s">
        <v>85</v>
      </c>
      <c r="E901" s="44" t="s">
        <v>1429</v>
      </c>
      <c r="F901" s="46" t="s">
        <v>1428</v>
      </c>
      <c r="G901" s="46" t="s">
        <v>56</v>
      </c>
      <c r="H901" s="46" t="s">
        <v>151</v>
      </c>
      <c r="I901" s="60"/>
      <c r="J901" s="60"/>
      <c r="K901" s="45">
        <f t="shared" si="21"/>
        <v>0</v>
      </c>
      <c r="L901" s="46"/>
      <c r="M901" s="46" t="s">
        <v>1430</v>
      </c>
      <c r="N901" s="63"/>
      <c r="O901" s="63"/>
      <c r="P901" s="63"/>
      <c r="Q901" s="94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>
      <c r="A902" s="92" t="s">
        <v>1335</v>
      </c>
      <c r="B902" s="13" t="s">
        <v>7</v>
      </c>
      <c r="C902" s="14" t="str">
        <f t="shared" si="24"/>
        <v>✘</v>
      </c>
      <c r="D902" s="14" t="s">
        <v>22</v>
      </c>
      <c r="E902" s="66" t="s">
        <v>1431</v>
      </c>
      <c r="F902" s="103" t="s">
        <v>151</v>
      </c>
      <c r="G902" s="16" t="s">
        <v>9</v>
      </c>
      <c r="H902" s="103" t="s">
        <v>1428</v>
      </c>
      <c r="I902" s="65"/>
      <c r="J902" s="65"/>
      <c r="K902" s="17">
        <f t="shared" si="21"/>
        <v>0</v>
      </c>
      <c r="L902" s="103"/>
      <c r="M902" s="103"/>
      <c r="N902" s="11"/>
      <c r="O902" s="11"/>
      <c r="P902" s="11"/>
      <c r="Q902" s="1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>
      <c r="A903" s="92" t="s">
        <v>1335</v>
      </c>
      <c r="B903" s="13" t="s">
        <v>7</v>
      </c>
      <c r="C903" s="14" t="str">
        <f t="shared" si="24"/>
        <v>✘</v>
      </c>
      <c r="D903" s="14" t="s">
        <v>22</v>
      </c>
      <c r="E903" s="66" t="s">
        <v>1432</v>
      </c>
      <c r="F903" s="103" t="s">
        <v>1351</v>
      </c>
      <c r="G903" s="48" t="s">
        <v>53</v>
      </c>
      <c r="H903" s="103" t="s">
        <v>1433</v>
      </c>
      <c r="I903" s="65"/>
      <c r="J903" s="65"/>
      <c r="K903" s="17">
        <f t="shared" si="21"/>
        <v>0</v>
      </c>
      <c r="L903" s="103"/>
      <c r="M903" s="103"/>
      <c r="N903" s="11"/>
      <c r="O903" s="11"/>
      <c r="P903" s="11"/>
      <c r="Q903" s="1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>
      <c r="A904" s="92" t="s">
        <v>1335</v>
      </c>
      <c r="B904" s="13" t="s">
        <v>7</v>
      </c>
      <c r="C904" s="14" t="str">
        <f t="shared" si="24"/>
        <v>✘</v>
      </c>
      <c r="D904" s="14" t="s">
        <v>22</v>
      </c>
      <c r="E904" s="87" t="s">
        <v>1434</v>
      </c>
      <c r="F904" s="103" t="s">
        <v>949</v>
      </c>
      <c r="G904" s="48" t="s">
        <v>53</v>
      </c>
      <c r="H904" s="103" t="s">
        <v>1342</v>
      </c>
      <c r="I904" s="65"/>
      <c r="J904" s="65"/>
      <c r="K904" s="17">
        <f t="shared" si="21"/>
        <v>0</v>
      </c>
      <c r="L904" s="103"/>
      <c r="M904" s="103"/>
      <c r="N904" s="11"/>
      <c r="O904" s="11"/>
      <c r="P904" s="11"/>
      <c r="Q904" s="1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>
      <c r="A905" s="92" t="s">
        <v>1335</v>
      </c>
      <c r="B905" s="13" t="s">
        <v>7</v>
      </c>
      <c r="C905" s="14" t="str">
        <f t="shared" si="24"/>
        <v>✘</v>
      </c>
      <c r="D905" s="14" t="s">
        <v>22</v>
      </c>
      <c r="E905" s="87" t="s">
        <v>1435</v>
      </c>
      <c r="F905" s="103" t="s">
        <v>606</v>
      </c>
      <c r="G905" s="103" t="s">
        <v>53</v>
      </c>
      <c r="H905" s="103" t="s">
        <v>1436</v>
      </c>
      <c r="I905" s="65"/>
      <c r="J905" s="65"/>
      <c r="K905" s="17">
        <f t="shared" si="21"/>
        <v>0</v>
      </c>
      <c r="L905" s="103"/>
      <c r="M905" s="103"/>
      <c r="N905" s="11"/>
      <c r="O905" s="11"/>
      <c r="P905" s="11"/>
      <c r="Q905" s="1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>
      <c r="A906" s="92" t="s">
        <v>1335</v>
      </c>
      <c r="B906" s="13" t="s">
        <v>7</v>
      </c>
      <c r="C906" s="14" t="str">
        <f t="shared" si="24"/>
        <v>✘</v>
      </c>
      <c r="D906" s="13" t="s">
        <v>7</v>
      </c>
      <c r="E906" s="87" t="s">
        <v>1437</v>
      </c>
      <c r="F906" s="103" t="s">
        <v>1411</v>
      </c>
      <c r="G906" s="103" t="s">
        <v>53</v>
      </c>
      <c r="H906" s="103" t="s">
        <v>151</v>
      </c>
      <c r="I906" s="65">
        <v>43856.145833333336</v>
      </c>
      <c r="J906" s="65">
        <v>43856.197222222225</v>
      </c>
      <c r="K906" s="17">
        <f t="shared" si="21"/>
        <v>5.1388888889050577E-2</v>
      </c>
      <c r="L906" s="18" t="s">
        <v>1438</v>
      </c>
      <c r="M906" s="103"/>
      <c r="N906" s="11"/>
      <c r="O906" s="11"/>
      <c r="P906" s="11"/>
      <c r="Q906" s="1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>
      <c r="A907" s="92" t="s">
        <v>1335</v>
      </c>
      <c r="B907" s="12" t="str">
        <f t="shared" ref="B907:C922" si="25">IF(ISNUMBER(SEARCH(" ", INDEX($A$2:$A$1054,0))),"✔","✘")</f>
        <v>✘</v>
      </c>
      <c r="C907" s="14" t="str">
        <f t="shared" si="25"/>
        <v>✘</v>
      </c>
      <c r="D907" s="14" t="s">
        <v>22</v>
      </c>
      <c r="E907" s="55" t="s">
        <v>1439</v>
      </c>
      <c r="F907" s="103" t="s">
        <v>500</v>
      </c>
      <c r="G907" s="48" t="s">
        <v>56</v>
      </c>
      <c r="H907" s="103" t="s">
        <v>1112</v>
      </c>
      <c r="I907" s="65"/>
      <c r="J907" s="65"/>
      <c r="K907" s="17">
        <f t="shared" si="21"/>
        <v>0</v>
      </c>
      <c r="L907" s="103"/>
      <c r="M907" s="103" t="s">
        <v>94</v>
      </c>
      <c r="N907" s="11"/>
      <c r="O907" s="11"/>
      <c r="P907" s="11"/>
      <c r="Q907" s="1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>
      <c r="A908" s="92" t="s">
        <v>1335</v>
      </c>
      <c r="B908" s="13" t="s">
        <v>7</v>
      </c>
      <c r="C908" s="14" t="str">
        <f t="shared" si="25"/>
        <v>✘</v>
      </c>
      <c r="D908" s="14" t="s">
        <v>22</v>
      </c>
      <c r="E908" s="93" t="s">
        <v>1440</v>
      </c>
      <c r="F908" s="103" t="s">
        <v>1307</v>
      </c>
      <c r="G908" s="16" t="s">
        <v>9</v>
      </c>
      <c r="H908" s="103" t="s">
        <v>1133</v>
      </c>
      <c r="I908" s="65"/>
      <c r="J908" s="65"/>
      <c r="K908" s="17">
        <f t="shared" si="21"/>
        <v>0</v>
      </c>
      <c r="L908" s="103"/>
      <c r="M908" s="103"/>
      <c r="N908" s="11"/>
      <c r="O908" s="11"/>
      <c r="P908" s="11"/>
      <c r="Q908" s="1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>
      <c r="A909" s="92" t="s">
        <v>1335</v>
      </c>
      <c r="B909" s="13" t="s">
        <v>7</v>
      </c>
      <c r="C909" s="14" t="str">
        <f t="shared" si="25"/>
        <v>✘</v>
      </c>
      <c r="D909" s="14" t="s">
        <v>22</v>
      </c>
      <c r="E909" s="66" t="s">
        <v>1441</v>
      </c>
      <c r="F909" s="103" t="s">
        <v>641</v>
      </c>
      <c r="G909" s="48" t="s">
        <v>56</v>
      </c>
      <c r="H909" s="103" t="s">
        <v>1389</v>
      </c>
      <c r="I909" s="65"/>
      <c r="J909" s="65"/>
      <c r="K909" s="17">
        <f t="shared" si="21"/>
        <v>0</v>
      </c>
      <c r="L909" s="103"/>
      <c r="M909" s="103"/>
      <c r="N909" s="11"/>
      <c r="O909" s="11"/>
      <c r="P909" s="11"/>
      <c r="Q909" s="1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>
      <c r="A910" s="95" t="s">
        <v>1442</v>
      </c>
      <c r="B910" s="13" t="s">
        <v>7</v>
      </c>
      <c r="C910" s="14" t="str">
        <f t="shared" si="25"/>
        <v>✘</v>
      </c>
      <c r="D910" s="13" t="s">
        <v>7</v>
      </c>
      <c r="E910" s="96" t="s">
        <v>1443</v>
      </c>
      <c r="F910" s="103" t="s">
        <v>203</v>
      </c>
      <c r="G910" s="16" t="s">
        <v>9</v>
      </c>
      <c r="H910" s="103" t="s">
        <v>1313</v>
      </c>
      <c r="I910" s="65">
        <v>43946.666666666664</v>
      </c>
      <c r="J910" s="65">
        <v>43946.709027777775</v>
      </c>
      <c r="K910" s="17">
        <f t="shared" si="21"/>
        <v>4.2361111110949423E-2</v>
      </c>
      <c r="L910" s="18" t="s">
        <v>1444</v>
      </c>
      <c r="M910" s="103"/>
      <c r="N910" s="11"/>
      <c r="O910" s="11"/>
      <c r="P910" s="11"/>
      <c r="Q910" s="1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>
      <c r="A911" s="95" t="s">
        <v>1442</v>
      </c>
      <c r="B911" s="13" t="s">
        <v>7</v>
      </c>
      <c r="C911" s="14" t="str">
        <f t="shared" si="25"/>
        <v>✘</v>
      </c>
      <c r="D911" s="14" t="s">
        <v>22</v>
      </c>
      <c r="E911" s="96" t="s">
        <v>1445</v>
      </c>
      <c r="F911" s="103" t="s">
        <v>252</v>
      </c>
      <c r="G911" s="16" t="s">
        <v>9</v>
      </c>
      <c r="H911" s="103" t="s">
        <v>1313</v>
      </c>
      <c r="I911" s="65"/>
      <c r="J911" s="65"/>
      <c r="K911" s="17">
        <f t="shared" si="21"/>
        <v>0</v>
      </c>
      <c r="L911" s="103"/>
      <c r="M911" s="103"/>
      <c r="N911" s="11"/>
      <c r="O911" s="11"/>
      <c r="P911" s="11"/>
      <c r="Q911" s="1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>
      <c r="A912" s="95" t="s">
        <v>1442</v>
      </c>
      <c r="B912" s="13" t="s">
        <v>7</v>
      </c>
      <c r="C912" s="14" t="str">
        <f t="shared" si="25"/>
        <v>✘</v>
      </c>
      <c r="D912" s="14" t="s">
        <v>22</v>
      </c>
      <c r="E912" s="96" t="s">
        <v>1446</v>
      </c>
      <c r="F912" s="103" t="s">
        <v>1447</v>
      </c>
      <c r="G912" s="16" t="s">
        <v>9</v>
      </c>
      <c r="H912" s="103" t="s">
        <v>1313</v>
      </c>
      <c r="I912" s="65"/>
      <c r="J912" s="65"/>
      <c r="K912" s="17">
        <f t="shared" si="21"/>
        <v>0</v>
      </c>
      <c r="L912" s="103"/>
      <c r="M912" s="103"/>
      <c r="N912" s="11"/>
      <c r="O912" s="11"/>
      <c r="P912" s="11"/>
      <c r="Q912" s="1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>
      <c r="A913" s="95" t="s">
        <v>1442</v>
      </c>
      <c r="B913" s="13" t="s">
        <v>7</v>
      </c>
      <c r="C913" s="14" t="str">
        <f t="shared" si="25"/>
        <v>✘</v>
      </c>
      <c r="D913" s="14" t="s">
        <v>22</v>
      </c>
      <c r="E913" s="96" t="s">
        <v>1448</v>
      </c>
      <c r="F913" s="103" t="s">
        <v>1449</v>
      </c>
      <c r="G913" s="48" t="s">
        <v>56</v>
      </c>
      <c r="H913" s="103" t="s">
        <v>1313</v>
      </c>
      <c r="I913" s="65"/>
      <c r="J913" s="65"/>
      <c r="K913" s="17">
        <f t="shared" si="21"/>
        <v>0</v>
      </c>
      <c r="L913" s="103"/>
      <c r="M913" s="103"/>
      <c r="N913" s="11"/>
      <c r="O913" s="11"/>
      <c r="P913" s="11"/>
      <c r="Q913" s="1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>
      <c r="A914" s="95" t="s">
        <v>1442</v>
      </c>
      <c r="B914" s="13" t="s">
        <v>7</v>
      </c>
      <c r="C914" s="14" t="str">
        <f t="shared" si="25"/>
        <v>✘</v>
      </c>
      <c r="D914" s="14" t="s">
        <v>22</v>
      </c>
      <c r="E914" s="96" t="s">
        <v>1450</v>
      </c>
      <c r="F914" s="103" t="s">
        <v>990</v>
      </c>
      <c r="G914" s="16" t="s">
        <v>9</v>
      </c>
      <c r="H914" s="103" t="s">
        <v>1313</v>
      </c>
      <c r="I914" s="65"/>
      <c r="J914" s="65"/>
      <c r="K914" s="17">
        <f t="shared" si="21"/>
        <v>0</v>
      </c>
      <c r="L914" s="103"/>
      <c r="M914" s="103"/>
      <c r="N914" s="11"/>
      <c r="O914" s="11"/>
      <c r="P914" s="11"/>
      <c r="Q914" s="1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>
      <c r="A915" s="95" t="s">
        <v>1442</v>
      </c>
      <c r="B915" s="13" t="s">
        <v>7</v>
      </c>
      <c r="C915" s="14" t="str">
        <f t="shared" si="25"/>
        <v>✘</v>
      </c>
      <c r="D915" s="14" t="s">
        <v>22</v>
      </c>
      <c r="E915" s="96" t="s">
        <v>1451</v>
      </c>
      <c r="F915" s="103" t="s">
        <v>772</v>
      </c>
      <c r="G915" s="16" t="s">
        <v>9</v>
      </c>
      <c r="H915" s="103" t="s">
        <v>1313</v>
      </c>
      <c r="I915" s="65"/>
      <c r="J915" s="65"/>
      <c r="K915" s="17">
        <f t="shared" si="21"/>
        <v>0</v>
      </c>
      <c r="L915" s="103"/>
      <c r="M915" s="103"/>
      <c r="N915" s="11"/>
      <c r="O915" s="11"/>
      <c r="P915" s="11"/>
      <c r="Q915" s="1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>
      <c r="A916" s="95" t="s">
        <v>1442</v>
      </c>
      <c r="B916" s="13" t="s">
        <v>7</v>
      </c>
      <c r="C916" s="14" t="str">
        <f t="shared" si="25"/>
        <v>✘</v>
      </c>
      <c r="D916" s="14" t="s">
        <v>22</v>
      </c>
      <c r="E916" s="96" t="s">
        <v>1452</v>
      </c>
      <c r="F916" s="103" t="s">
        <v>992</v>
      </c>
      <c r="G916" s="16" t="s">
        <v>9</v>
      </c>
      <c r="H916" s="103" t="s">
        <v>1313</v>
      </c>
      <c r="I916" s="65"/>
      <c r="J916" s="65"/>
      <c r="K916" s="17">
        <f t="shared" si="21"/>
        <v>0</v>
      </c>
      <c r="L916" s="103"/>
      <c r="M916" s="103"/>
      <c r="N916" s="11"/>
      <c r="O916" s="11"/>
      <c r="P916" s="11"/>
      <c r="Q916" s="1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>
      <c r="A917" s="95" t="s">
        <v>1442</v>
      </c>
      <c r="B917" s="13" t="s">
        <v>7</v>
      </c>
      <c r="C917" s="14" t="str">
        <f t="shared" si="25"/>
        <v>✘</v>
      </c>
      <c r="D917" s="14" t="s">
        <v>22</v>
      </c>
      <c r="E917" s="96" t="s">
        <v>1453</v>
      </c>
      <c r="F917" s="103" t="s">
        <v>179</v>
      </c>
      <c r="G917" s="16" t="s">
        <v>9</v>
      </c>
      <c r="H917" s="103" t="s">
        <v>1313</v>
      </c>
      <c r="I917" s="65"/>
      <c r="J917" s="65"/>
      <c r="K917" s="17">
        <f t="shared" si="21"/>
        <v>0</v>
      </c>
      <c r="L917" s="103"/>
      <c r="M917" s="103"/>
      <c r="N917" s="11"/>
      <c r="O917" s="11"/>
      <c r="P917" s="11"/>
      <c r="Q917" s="1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>
      <c r="A918" s="95" t="s">
        <v>1442</v>
      </c>
      <c r="B918" s="13" t="s">
        <v>7</v>
      </c>
      <c r="C918" s="14" t="str">
        <f t="shared" si="25"/>
        <v>✘</v>
      </c>
      <c r="D918" s="14" t="s">
        <v>22</v>
      </c>
      <c r="E918" s="96" t="s">
        <v>1454</v>
      </c>
      <c r="F918" s="103" t="s">
        <v>417</v>
      </c>
      <c r="G918" s="16" t="s">
        <v>9</v>
      </c>
      <c r="H918" s="103" t="s">
        <v>1313</v>
      </c>
      <c r="I918" s="65"/>
      <c r="J918" s="65"/>
      <c r="K918" s="17">
        <f t="shared" si="21"/>
        <v>0</v>
      </c>
      <c r="L918" s="103"/>
      <c r="M918" s="103"/>
      <c r="N918" s="11"/>
      <c r="O918" s="11"/>
      <c r="P918" s="11"/>
      <c r="Q918" s="1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>
      <c r="A919" s="95" t="s">
        <v>1442</v>
      </c>
      <c r="B919" s="13" t="s">
        <v>7</v>
      </c>
      <c r="C919" s="14" t="str">
        <f t="shared" si="25"/>
        <v>✘</v>
      </c>
      <c r="D919" s="14" t="s">
        <v>22</v>
      </c>
      <c r="E919" s="96" t="s">
        <v>1455</v>
      </c>
      <c r="F919" s="103" t="s">
        <v>253</v>
      </c>
      <c r="G919" s="16" t="s">
        <v>9</v>
      </c>
      <c r="H919" s="103" t="s">
        <v>1313</v>
      </c>
      <c r="I919" s="65"/>
      <c r="J919" s="65"/>
      <c r="K919" s="17">
        <f t="shared" si="21"/>
        <v>0</v>
      </c>
      <c r="L919" s="103"/>
      <c r="M919" s="103"/>
      <c r="N919" s="11"/>
      <c r="O919" s="11"/>
      <c r="P919" s="11"/>
      <c r="Q919" s="1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>
      <c r="A920" s="95" t="s">
        <v>1442</v>
      </c>
      <c r="B920" s="13" t="s">
        <v>7</v>
      </c>
      <c r="C920" s="14" t="str">
        <f t="shared" si="25"/>
        <v>✘</v>
      </c>
      <c r="D920" s="14" t="s">
        <v>22</v>
      </c>
      <c r="E920" s="96" t="s">
        <v>1456</v>
      </c>
      <c r="F920" s="103" t="s">
        <v>792</v>
      </c>
      <c r="G920" s="16" t="s">
        <v>9</v>
      </c>
      <c r="H920" s="103" t="s">
        <v>1313</v>
      </c>
      <c r="I920" s="65"/>
      <c r="J920" s="65"/>
      <c r="K920" s="17">
        <f t="shared" si="21"/>
        <v>0</v>
      </c>
      <c r="L920" s="103"/>
      <c r="M920" s="103"/>
      <c r="N920" s="11"/>
      <c r="O920" s="11"/>
      <c r="P920" s="11"/>
      <c r="Q920" s="1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>
      <c r="A921" s="95" t="s">
        <v>1442</v>
      </c>
      <c r="B921" s="13" t="s">
        <v>7</v>
      </c>
      <c r="C921" s="14" t="str">
        <f t="shared" si="25"/>
        <v>✘</v>
      </c>
      <c r="D921" s="14" t="s">
        <v>22</v>
      </c>
      <c r="E921" s="96" t="s">
        <v>1457</v>
      </c>
      <c r="F921" s="103" t="s">
        <v>792</v>
      </c>
      <c r="G921" s="16" t="s">
        <v>9</v>
      </c>
      <c r="H921" s="103" t="s">
        <v>1313</v>
      </c>
      <c r="I921" s="65"/>
      <c r="J921" s="65"/>
      <c r="K921" s="17">
        <f t="shared" si="21"/>
        <v>0</v>
      </c>
      <c r="L921" s="103"/>
      <c r="M921" s="103"/>
      <c r="N921" s="11"/>
      <c r="O921" s="11"/>
      <c r="P921" s="11"/>
      <c r="Q921" s="1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>
      <c r="A922" s="95" t="s">
        <v>1442</v>
      </c>
      <c r="B922" s="13" t="s">
        <v>7</v>
      </c>
      <c r="C922" s="14" t="str">
        <f t="shared" si="25"/>
        <v>✘</v>
      </c>
      <c r="D922" s="13" t="s">
        <v>7</v>
      </c>
      <c r="E922" s="96" t="s">
        <v>1458</v>
      </c>
      <c r="F922" s="103" t="s">
        <v>396</v>
      </c>
      <c r="G922" s="16" t="s">
        <v>9</v>
      </c>
      <c r="H922" s="103" t="s">
        <v>1313</v>
      </c>
      <c r="I922" s="65">
        <v>43946.711805555555</v>
      </c>
      <c r="J922" s="65">
        <v>43946.748611111114</v>
      </c>
      <c r="K922" s="17">
        <f t="shared" si="21"/>
        <v>3.680555555911269E-2</v>
      </c>
      <c r="L922" s="18" t="s">
        <v>1459</v>
      </c>
      <c r="M922" s="103"/>
      <c r="N922" s="11"/>
      <c r="O922" s="11"/>
      <c r="P922" s="11"/>
      <c r="Q922" s="1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>
      <c r="A923" s="95" t="s">
        <v>1442</v>
      </c>
      <c r="B923" s="13" t="s">
        <v>7</v>
      </c>
      <c r="C923" s="14" t="str">
        <f t="shared" ref="C923:C973" si="26">IF(ISNUMBER(SEARCH(" ", INDEX($A$2:$A$1054,0))),"✔","✘")</f>
        <v>✘</v>
      </c>
      <c r="D923" s="13" t="s">
        <v>7</v>
      </c>
      <c r="E923" s="97" t="s">
        <v>1460</v>
      </c>
      <c r="F923" s="48" t="s">
        <v>270</v>
      </c>
      <c r="G923" s="16" t="s">
        <v>9</v>
      </c>
      <c r="H923" s="103" t="s">
        <v>1461</v>
      </c>
      <c r="I923" s="65">
        <v>43952.284722222219</v>
      </c>
      <c r="J923" s="65">
        <v>43952.320833333331</v>
      </c>
      <c r="K923" s="17">
        <f t="shared" si="21"/>
        <v>3.6111111112404615E-2</v>
      </c>
      <c r="L923" s="18" t="s">
        <v>1462</v>
      </c>
      <c r="M923" s="103"/>
      <c r="N923" s="11"/>
      <c r="O923" s="11"/>
      <c r="P923" s="11"/>
      <c r="Q923" s="1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>
      <c r="A924" s="95" t="s">
        <v>1442</v>
      </c>
      <c r="B924" s="13" t="s">
        <v>7</v>
      </c>
      <c r="C924" s="14" t="str">
        <f t="shared" si="26"/>
        <v>✘</v>
      </c>
      <c r="D924" s="14" t="s">
        <v>22</v>
      </c>
      <c r="E924" s="97" t="s">
        <v>1463</v>
      </c>
      <c r="F924" s="103" t="s">
        <v>301</v>
      </c>
      <c r="G924" s="16" t="s">
        <v>9</v>
      </c>
      <c r="H924" s="103" t="s">
        <v>1292</v>
      </c>
      <c r="I924" s="65"/>
      <c r="J924" s="65"/>
      <c r="K924" s="17">
        <f t="shared" si="21"/>
        <v>0</v>
      </c>
      <c r="L924" s="103"/>
      <c r="M924" s="103"/>
      <c r="N924" s="11"/>
      <c r="O924" s="11"/>
      <c r="P924" s="11"/>
      <c r="Q924" s="1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>
      <c r="A925" s="95" t="s">
        <v>1442</v>
      </c>
      <c r="B925" s="13" t="s">
        <v>7</v>
      </c>
      <c r="C925" s="14" t="str">
        <f t="shared" si="26"/>
        <v>✘</v>
      </c>
      <c r="D925" s="13" t="s">
        <v>7</v>
      </c>
      <c r="E925" s="97" t="s">
        <v>1464</v>
      </c>
      <c r="F925" s="103" t="s">
        <v>301</v>
      </c>
      <c r="G925" s="16" t="s">
        <v>9</v>
      </c>
      <c r="H925" s="103" t="s">
        <v>1465</v>
      </c>
      <c r="I925" s="65">
        <v>43749.805555555555</v>
      </c>
      <c r="J925" s="65">
        <v>43749.853472222225</v>
      </c>
      <c r="K925" s="17">
        <f t="shared" si="21"/>
        <v>4.7916666670062114E-2</v>
      </c>
      <c r="L925" s="18" t="s">
        <v>1466</v>
      </c>
      <c r="M925" s="103"/>
      <c r="N925" s="11"/>
      <c r="O925" s="11"/>
      <c r="P925" s="11"/>
      <c r="Q925" s="1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>
      <c r="A926" s="95" t="s">
        <v>1442</v>
      </c>
      <c r="B926" s="13" t="s">
        <v>7</v>
      </c>
      <c r="C926" s="14" t="str">
        <f t="shared" si="26"/>
        <v>✘</v>
      </c>
      <c r="D926" s="14" t="s">
        <v>22</v>
      </c>
      <c r="E926" s="97" t="s">
        <v>1467</v>
      </c>
      <c r="F926" s="103" t="s">
        <v>317</v>
      </c>
      <c r="G926" s="16" t="s">
        <v>9</v>
      </c>
      <c r="H926" s="103" t="s">
        <v>1313</v>
      </c>
      <c r="I926" s="65"/>
      <c r="J926" s="65"/>
      <c r="K926" s="17">
        <f t="shared" si="21"/>
        <v>0</v>
      </c>
      <c r="L926" s="103"/>
      <c r="M926" s="103"/>
      <c r="N926" s="11"/>
      <c r="O926" s="11"/>
      <c r="P926" s="11"/>
      <c r="Q926" s="1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>
      <c r="A927" s="95" t="s">
        <v>1442</v>
      </c>
      <c r="B927" s="13" t="s">
        <v>7</v>
      </c>
      <c r="C927" s="14" t="str">
        <f t="shared" si="26"/>
        <v>✘</v>
      </c>
      <c r="D927" s="14" t="s">
        <v>22</v>
      </c>
      <c r="E927" s="97" t="s">
        <v>1468</v>
      </c>
      <c r="F927" s="103" t="s">
        <v>1469</v>
      </c>
      <c r="G927" s="16" t="s">
        <v>9</v>
      </c>
      <c r="H927" s="103" t="s">
        <v>1313</v>
      </c>
      <c r="I927" s="65"/>
      <c r="J927" s="65"/>
      <c r="K927" s="17">
        <f t="shared" si="21"/>
        <v>0</v>
      </c>
      <c r="L927" s="103"/>
      <c r="M927" s="103"/>
      <c r="N927" s="11"/>
      <c r="O927" s="11"/>
      <c r="P927" s="11"/>
      <c r="Q927" s="1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>
      <c r="A928" s="95" t="s">
        <v>1442</v>
      </c>
      <c r="B928" s="13" t="s">
        <v>7</v>
      </c>
      <c r="C928" s="14" t="str">
        <f t="shared" si="26"/>
        <v>✘</v>
      </c>
      <c r="D928" s="14" t="s">
        <v>22</v>
      </c>
      <c r="E928" s="97" t="s">
        <v>1470</v>
      </c>
      <c r="F928" s="103" t="s">
        <v>385</v>
      </c>
      <c r="G928" s="16" t="s">
        <v>9</v>
      </c>
      <c r="H928" s="103" t="s">
        <v>1313</v>
      </c>
      <c r="I928" s="65"/>
      <c r="J928" s="65"/>
      <c r="K928" s="17">
        <f t="shared" si="21"/>
        <v>0</v>
      </c>
      <c r="L928" s="103"/>
      <c r="M928" s="103"/>
      <c r="N928" s="11"/>
      <c r="O928" s="11"/>
      <c r="P928" s="11"/>
      <c r="Q928" s="1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>
      <c r="A929" s="95" t="s">
        <v>1442</v>
      </c>
      <c r="B929" s="13" t="s">
        <v>7</v>
      </c>
      <c r="C929" s="14" t="str">
        <f t="shared" si="26"/>
        <v>✘</v>
      </c>
      <c r="D929" s="14" t="s">
        <v>22</v>
      </c>
      <c r="E929" s="97" t="s">
        <v>1471</v>
      </c>
      <c r="F929" s="103" t="s">
        <v>1472</v>
      </c>
      <c r="G929" s="16" t="s">
        <v>9</v>
      </c>
      <c r="H929" s="103" t="s">
        <v>1313</v>
      </c>
      <c r="I929" s="65"/>
      <c r="J929" s="65"/>
      <c r="K929" s="17">
        <f t="shared" si="21"/>
        <v>0</v>
      </c>
      <c r="L929" s="103"/>
      <c r="M929" s="103"/>
      <c r="N929" s="11"/>
      <c r="O929" s="11"/>
      <c r="P929" s="11"/>
      <c r="Q929" s="1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>
      <c r="A930" s="95" t="s">
        <v>1442</v>
      </c>
      <c r="B930" s="13" t="s">
        <v>7</v>
      </c>
      <c r="C930" s="14" t="str">
        <f t="shared" si="26"/>
        <v>✘</v>
      </c>
      <c r="D930" s="13" t="s">
        <v>7</v>
      </c>
      <c r="E930" s="97" t="s">
        <v>1473</v>
      </c>
      <c r="F930" s="103" t="s">
        <v>1461</v>
      </c>
      <c r="G930" s="16" t="s">
        <v>9</v>
      </c>
      <c r="H930" s="103" t="s">
        <v>385</v>
      </c>
      <c r="I930" s="65">
        <v>43883.26666666667</v>
      </c>
      <c r="J930" s="65">
        <v>43883.320833333331</v>
      </c>
      <c r="K930" s="17">
        <f t="shared" si="21"/>
        <v>5.4166666661330964E-2</v>
      </c>
      <c r="L930" s="18" t="s">
        <v>1474</v>
      </c>
      <c r="M930" s="103"/>
      <c r="N930" s="11"/>
      <c r="O930" s="11"/>
      <c r="P930" s="11"/>
      <c r="Q930" s="1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>
      <c r="A931" s="95" t="s">
        <v>1442</v>
      </c>
      <c r="B931" s="13" t="s">
        <v>7</v>
      </c>
      <c r="C931" s="14" t="str">
        <f t="shared" si="26"/>
        <v>✘</v>
      </c>
      <c r="D931" s="14" t="s">
        <v>22</v>
      </c>
      <c r="E931" s="97" t="s">
        <v>1475</v>
      </c>
      <c r="F931" s="103" t="s">
        <v>385</v>
      </c>
      <c r="G931" s="48" t="s">
        <v>56</v>
      </c>
      <c r="H931" s="103" t="s">
        <v>1461</v>
      </c>
      <c r="I931" s="65"/>
      <c r="J931" s="65"/>
      <c r="K931" s="17">
        <f t="shared" si="21"/>
        <v>0</v>
      </c>
      <c r="L931" s="103"/>
      <c r="M931" s="103"/>
      <c r="N931" s="11"/>
      <c r="O931" s="11"/>
      <c r="P931" s="11"/>
      <c r="Q931" s="1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>
      <c r="A932" s="95" t="s">
        <v>1442</v>
      </c>
      <c r="B932" s="13" t="s">
        <v>7</v>
      </c>
      <c r="C932" s="14" t="str">
        <f t="shared" si="26"/>
        <v>✘</v>
      </c>
      <c r="D932" s="14" t="s">
        <v>22</v>
      </c>
      <c r="E932" s="97" t="s">
        <v>1476</v>
      </c>
      <c r="F932" s="103" t="s">
        <v>907</v>
      </c>
      <c r="G932" s="16" t="s">
        <v>9</v>
      </c>
      <c r="H932" s="103" t="s">
        <v>1292</v>
      </c>
      <c r="I932" s="65"/>
      <c r="J932" s="65"/>
      <c r="K932" s="17">
        <f t="shared" si="21"/>
        <v>0</v>
      </c>
      <c r="L932" s="103"/>
      <c r="M932" s="103"/>
      <c r="N932" s="11"/>
      <c r="O932" s="11"/>
      <c r="P932" s="11"/>
      <c r="Q932" s="1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>
      <c r="A933" s="95" t="s">
        <v>1442</v>
      </c>
      <c r="B933" s="13" t="s">
        <v>7</v>
      </c>
      <c r="C933" s="14" t="str">
        <f t="shared" si="26"/>
        <v>✘</v>
      </c>
      <c r="D933" s="14" t="s">
        <v>22</v>
      </c>
      <c r="E933" s="97" t="s">
        <v>1477</v>
      </c>
      <c r="F933" s="103" t="s">
        <v>1478</v>
      </c>
      <c r="G933" s="16" t="s">
        <v>9</v>
      </c>
      <c r="H933" s="103" t="s">
        <v>1313</v>
      </c>
      <c r="I933" s="65"/>
      <c r="J933" s="65"/>
      <c r="K933" s="17">
        <f t="shared" si="21"/>
        <v>0</v>
      </c>
      <c r="L933" s="103"/>
      <c r="M933" s="103"/>
      <c r="N933" s="11"/>
      <c r="O933" s="11"/>
      <c r="P933" s="11"/>
      <c r="Q933" s="1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>
      <c r="A934" s="95" t="s">
        <v>1442</v>
      </c>
      <c r="B934" s="13" t="s">
        <v>7</v>
      </c>
      <c r="C934" s="14" t="str">
        <f t="shared" si="26"/>
        <v>✘</v>
      </c>
      <c r="D934" s="13" t="s">
        <v>7</v>
      </c>
      <c r="E934" s="97" t="s">
        <v>1479</v>
      </c>
      <c r="F934" s="103" t="s">
        <v>1461</v>
      </c>
      <c r="G934" s="48" t="s">
        <v>56</v>
      </c>
      <c r="H934" s="103" t="s">
        <v>1478</v>
      </c>
      <c r="I934" s="65">
        <v>43883.326388888891</v>
      </c>
      <c r="J934" s="65">
        <v>43883.373611111114</v>
      </c>
      <c r="K934" s="17">
        <f t="shared" si="21"/>
        <v>4.7222222223354038E-2</v>
      </c>
      <c r="L934" s="18" t="s">
        <v>1480</v>
      </c>
      <c r="M934" s="103"/>
      <c r="N934" s="11"/>
      <c r="O934" s="11"/>
      <c r="P934" s="11"/>
      <c r="Q934" s="1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>
      <c r="A935" s="95" t="s">
        <v>1481</v>
      </c>
      <c r="B935" s="13" t="s">
        <v>7</v>
      </c>
      <c r="C935" s="14" t="str">
        <f t="shared" si="26"/>
        <v>✔</v>
      </c>
      <c r="D935" s="14" t="s">
        <v>22</v>
      </c>
      <c r="E935" s="97" t="s">
        <v>1482</v>
      </c>
      <c r="F935" s="103" t="s">
        <v>1483</v>
      </c>
      <c r="G935" s="103" t="s">
        <v>53</v>
      </c>
      <c r="H935" s="103" t="s">
        <v>1484</v>
      </c>
      <c r="I935" s="65"/>
      <c r="J935" s="65"/>
      <c r="K935" s="17">
        <f t="shared" si="21"/>
        <v>0</v>
      </c>
      <c r="L935" s="103"/>
      <c r="M935" s="103"/>
      <c r="N935" s="11"/>
      <c r="O935" s="11"/>
      <c r="P935" s="11"/>
      <c r="Q935" s="1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>
      <c r="A936" s="95" t="s">
        <v>1442</v>
      </c>
      <c r="B936" s="13" t="s">
        <v>7</v>
      </c>
      <c r="C936" s="14" t="str">
        <f t="shared" si="26"/>
        <v>✘</v>
      </c>
      <c r="D936" s="14" t="s">
        <v>22</v>
      </c>
      <c r="E936" s="97" t="s">
        <v>1485</v>
      </c>
      <c r="F936" s="103" t="s">
        <v>1483</v>
      </c>
      <c r="G936" s="16" t="s">
        <v>9</v>
      </c>
      <c r="H936" s="103" t="s">
        <v>337</v>
      </c>
      <c r="I936" s="65"/>
      <c r="J936" s="65"/>
      <c r="K936" s="17">
        <f t="shared" si="21"/>
        <v>0</v>
      </c>
      <c r="L936" s="103"/>
      <c r="M936" s="103"/>
      <c r="N936" s="11"/>
      <c r="O936" s="11"/>
      <c r="P936" s="11"/>
      <c r="Q936" s="1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>
      <c r="A937" s="95" t="s">
        <v>1442</v>
      </c>
      <c r="B937" s="13" t="s">
        <v>7</v>
      </c>
      <c r="C937" s="14" t="str">
        <f t="shared" si="26"/>
        <v>✘</v>
      </c>
      <c r="D937" s="14" t="s">
        <v>22</v>
      </c>
      <c r="E937" s="97" t="s">
        <v>1486</v>
      </c>
      <c r="F937" s="103" t="s">
        <v>1483</v>
      </c>
      <c r="G937" s="48" t="s">
        <v>56</v>
      </c>
      <c r="H937" s="103" t="s">
        <v>1469</v>
      </c>
      <c r="I937" s="65"/>
      <c r="J937" s="65"/>
      <c r="K937" s="17">
        <f t="shared" si="21"/>
        <v>0</v>
      </c>
      <c r="L937" s="103"/>
      <c r="M937" s="103" t="s">
        <v>94</v>
      </c>
      <c r="N937" s="11"/>
      <c r="O937" s="11"/>
      <c r="P937" s="11"/>
      <c r="Q937" s="1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>
      <c r="A938" s="95" t="s">
        <v>1442</v>
      </c>
      <c r="B938" s="79" t="s">
        <v>601</v>
      </c>
      <c r="C938" s="14" t="str">
        <f t="shared" si="26"/>
        <v>✘</v>
      </c>
      <c r="D938" s="14" t="s">
        <v>22</v>
      </c>
      <c r="E938" s="97" t="s">
        <v>1487</v>
      </c>
      <c r="F938" s="103" t="s">
        <v>1483</v>
      </c>
      <c r="G938" s="48" t="s">
        <v>56</v>
      </c>
      <c r="H938" s="103" t="s">
        <v>1488</v>
      </c>
      <c r="I938" s="65"/>
      <c r="J938" s="65"/>
      <c r="K938" s="17">
        <f t="shared" si="21"/>
        <v>0</v>
      </c>
      <c r="L938" s="103"/>
      <c r="M938" s="103" t="s">
        <v>94</v>
      </c>
      <c r="N938" s="11"/>
      <c r="O938" s="11"/>
      <c r="P938" s="11"/>
      <c r="Q938" s="1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>
      <c r="A939" s="95" t="s">
        <v>1442</v>
      </c>
      <c r="B939" s="79" t="s">
        <v>601</v>
      </c>
      <c r="C939" s="14" t="str">
        <f t="shared" si="26"/>
        <v>✘</v>
      </c>
      <c r="D939" s="14" t="s">
        <v>22</v>
      </c>
      <c r="E939" s="97" t="s">
        <v>1489</v>
      </c>
      <c r="F939" s="103" t="s">
        <v>1483</v>
      </c>
      <c r="G939" s="48" t="s">
        <v>56</v>
      </c>
      <c r="H939" s="103" t="s">
        <v>253</v>
      </c>
      <c r="I939" s="65"/>
      <c r="J939" s="65"/>
      <c r="K939" s="17">
        <f t="shared" si="21"/>
        <v>0</v>
      </c>
      <c r="L939" s="103"/>
      <c r="M939" s="103" t="s">
        <v>94</v>
      </c>
      <c r="N939" s="11"/>
      <c r="O939" s="11"/>
      <c r="P939" s="11"/>
      <c r="Q939" s="1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>
      <c r="A940" s="95" t="s">
        <v>1442</v>
      </c>
      <c r="B940" s="79" t="s">
        <v>601</v>
      </c>
      <c r="C940" s="14" t="str">
        <f t="shared" si="26"/>
        <v>✘</v>
      </c>
      <c r="D940" s="14" t="s">
        <v>22</v>
      </c>
      <c r="E940" s="97" t="s">
        <v>1490</v>
      </c>
      <c r="F940" s="103" t="s">
        <v>1483</v>
      </c>
      <c r="G940" s="48" t="s">
        <v>56</v>
      </c>
      <c r="H940" s="103" t="s">
        <v>907</v>
      </c>
      <c r="I940" s="65"/>
      <c r="J940" s="65"/>
      <c r="K940" s="17">
        <f t="shared" si="21"/>
        <v>0</v>
      </c>
      <c r="L940" s="103"/>
      <c r="M940" s="103" t="s">
        <v>94</v>
      </c>
      <c r="N940" s="11"/>
      <c r="O940" s="11"/>
      <c r="P940" s="11"/>
      <c r="Q940" s="1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>
      <c r="A941" s="95" t="s">
        <v>1442</v>
      </c>
      <c r="B941" s="13" t="s">
        <v>7</v>
      </c>
      <c r="C941" s="14" t="str">
        <f t="shared" si="26"/>
        <v>✘</v>
      </c>
      <c r="D941" s="14" t="s">
        <v>22</v>
      </c>
      <c r="E941" s="97" t="s">
        <v>1491</v>
      </c>
      <c r="F941" s="103" t="s">
        <v>1483</v>
      </c>
      <c r="G941" s="16" t="s">
        <v>9</v>
      </c>
      <c r="H941" s="103" t="s">
        <v>295</v>
      </c>
      <c r="I941" s="65"/>
      <c r="J941" s="65"/>
      <c r="K941" s="17">
        <f t="shared" si="21"/>
        <v>0</v>
      </c>
      <c r="L941" s="103"/>
      <c r="M941" s="103"/>
      <c r="N941" s="11"/>
      <c r="O941" s="11"/>
      <c r="P941" s="11"/>
      <c r="Q941" s="1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>
      <c r="A942" s="95" t="s">
        <v>1442</v>
      </c>
      <c r="B942" s="79" t="s">
        <v>601</v>
      </c>
      <c r="C942" s="14" t="str">
        <f t="shared" si="26"/>
        <v>✘</v>
      </c>
      <c r="D942" s="14" t="s">
        <v>22</v>
      </c>
      <c r="E942" s="97" t="s">
        <v>1492</v>
      </c>
      <c r="F942" s="103" t="s">
        <v>311</v>
      </c>
      <c r="G942" s="48" t="s">
        <v>56</v>
      </c>
      <c r="H942" s="103" t="s">
        <v>1483</v>
      </c>
      <c r="I942" s="65"/>
      <c r="J942" s="65"/>
      <c r="K942" s="17">
        <f t="shared" si="21"/>
        <v>0</v>
      </c>
      <c r="L942" s="103"/>
      <c r="M942" s="103" t="s">
        <v>94</v>
      </c>
      <c r="N942" s="11"/>
      <c r="O942" s="11"/>
      <c r="P942" s="11"/>
      <c r="Q942" s="1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>
      <c r="A943" s="98" t="s">
        <v>1493</v>
      </c>
      <c r="B943" s="13" t="s">
        <v>7</v>
      </c>
      <c r="C943" s="54" t="str">
        <f t="shared" si="26"/>
        <v>✔</v>
      </c>
      <c r="D943" s="14" t="s">
        <v>22</v>
      </c>
      <c r="E943" s="99" t="s">
        <v>1494</v>
      </c>
      <c r="F943" s="103" t="s">
        <v>1322</v>
      </c>
      <c r="G943" s="103" t="s">
        <v>53</v>
      </c>
      <c r="H943" s="103" t="s">
        <v>1495</v>
      </c>
      <c r="I943" s="65"/>
      <c r="J943" s="65"/>
      <c r="K943" s="17">
        <f t="shared" si="21"/>
        <v>0</v>
      </c>
      <c r="L943" s="103"/>
      <c r="M943" s="103"/>
      <c r="N943" s="11"/>
      <c r="O943" s="11"/>
      <c r="P943" s="11"/>
      <c r="Q943" s="1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>
      <c r="A944" s="95" t="s">
        <v>1442</v>
      </c>
      <c r="B944" s="13" t="s">
        <v>7</v>
      </c>
      <c r="C944" s="14" t="str">
        <f t="shared" si="26"/>
        <v>✘</v>
      </c>
      <c r="D944" s="14" t="s">
        <v>22</v>
      </c>
      <c r="E944" s="99" t="s">
        <v>1496</v>
      </c>
      <c r="F944" s="103" t="s">
        <v>1461</v>
      </c>
      <c r="G944" s="103" t="s">
        <v>53</v>
      </c>
      <c r="H944" s="103" t="s">
        <v>1495</v>
      </c>
      <c r="I944" s="65"/>
      <c r="J944" s="65"/>
      <c r="K944" s="17">
        <f t="shared" si="21"/>
        <v>0</v>
      </c>
      <c r="L944" s="103"/>
      <c r="M944" s="103"/>
      <c r="N944" s="11"/>
      <c r="O944" s="11"/>
      <c r="P944" s="11"/>
      <c r="Q944" s="1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>
      <c r="A945" s="95" t="s">
        <v>1442</v>
      </c>
      <c r="B945" s="13" t="s">
        <v>7</v>
      </c>
      <c r="C945" s="14" t="str">
        <f t="shared" si="26"/>
        <v>✘</v>
      </c>
      <c r="D945" s="14" t="s">
        <v>22</v>
      </c>
      <c r="E945" s="99" t="s">
        <v>1497</v>
      </c>
      <c r="F945" s="103" t="s">
        <v>1461</v>
      </c>
      <c r="G945" s="103" t="s">
        <v>53</v>
      </c>
      <c r="H945" s="53" t="s">
        <v>1498</v>
      </c>
      <c r="I945" s="65"/>
      <c r="J945" s="65"/>
      <c r="K945" s="17">
        <f t="shared" si="21"/>
        <v>0</v>
      </c>
      <c r="L945" s="103"/>
      <c r="M945" s="103"/>
      <c r="N945" s="11"/>
      <c r="O945" s="11"/>
      <c r="P945" s="11"/>
      <c r="Q945" s="1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>
      <c r="A946" s="95" t="s">
        <v>1442</v>
      </c>
      <c r="B946" s="13" t="s">
        <v>7</v>
      </c>
      <c r="C946" s="14" t="str">
        <f t="shared" si="26"/>
        <v>✘</v>
      </c>
      <c r="D946" s="14" t="s">
        <v>22</v>
      </c>
      <c r="E946" s="99" t="s">
        <v>1499</v>
      </c>
      <c r="F946" s="103" t="s">
        <v>1500</v>
      </c>
      <c r="G946" s="103" t="s">
        <v>53</v>
      </c>
      <c r="H946" s="103" t="s">
        <v>1498</v>
      </c>
      <c r="I946" s="65"/>
      <c r="J946" s="65"/>
      <c r="K946" s="17">
        <f t="shared" si="21"/>
        <v>0</v>
      </c>
      <c r="L946" s="103"/>
      <c r="M946" s="103"/>
      <c r="N946" s="11"/>
      <c r="O946" s="11"/>
      <c r="P946" s="11"/>
      <c r="Q946" s="1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>
      <c r="A947" s="95" t="s">
        <v>1442</v>
      </c>
      <c r="B947" s="13" t="s">
        <v>7</v>
      </c>
      <c r="C947" s="14" t="str">
        <f t="shared" si="26"/>
        <v>✘</v>
      </c>
      <c r="D947" s="13" t="s">
        <v>7</v>
      </c>
      <c r="E947" s="99" t="s">
        <v>1501</v>
      </c>
      <c r="F947" s="103" t="s">
        <v>1461</v>
      </c>
      <c r="G947" s="103" t="s">
        <v>53</v>
      </c>
      <c r="H947" s="103" t="s">
        <v>1495</v>
      </c>
      <c r="I947" s="65">
        <v>43952.256249999999</v>
      </c>
      <c r="J947" s="65">
        <v>43952.279166666667</v>
      </c>
      <c r="K947" s="17">
        <f t="shared" si="21"/>
        <v>2.2916666668606922E-2</v>
      </c>
      <c r="L947" s="18" t="s">
        <v>1502</v>
      </c>
      <c r="M947" s="103"/>
      <c r="N947" s="11"/>
      <c r="O947" s="11"/>
      <c r="P947" s="11"/>
      <c r="Q947" s="1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>
      <c r="A948" s="95" t="s">
        <v>1442</v>
      </c>
      <c r="B948" s="13" t="s">
        <v>7</v>
      </c>
      <c r="C948" s="14" t="str">
        <f t="shared" si="26"/>
        <v>✘</v>
      </c>
      <c r="D948" s="14" t="s">
        <v>22</v>
      </c>
      <c r="E948" s="99" t="s">
        <v>1503</v>
      </c>
      <c r="F948" s="103" t="s">
        <v>1504</v>
      </c>
      <c r="G948" s="103" t="s">
        <v>53</v>
      </c>
      <c r="H948" s="103" t="s">
        <v>1495</v>
      </c>
      <c r="I948" s="65">
        <v>43952.256249999999</v>
      </c>
      <c r="J948" s="65">
        <v>43952.279166666667</v>
      </c>
      <c r="K948" s="17">
        <f t="shared" si="21"/>
        <v>2.2916666668606922E-2</v>
      </c>
      <c r="L948" s="103"/>
      <c r="M948" s="103"/>
      <c r="N948" s="11"/>
      <c r="O948" s="11"/>
      <c r="P948" s="11"/>
      <c r="Q948" s="1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>
      <c r="A949" s="98" t="s">
        <v>1493</v>
      </c>
      <c r="B949" s="13" t="s">
        <v>7</v>
      </c>
      <c r="C949" s="54" t="str">
        <f t="shared" si="26"/>
        <v>✔</v>
      </c>
      <c r="D949" s="14" t="s">
        <v>22</v>
      </c>
      <c r="E949" s="99" t="s">
        <v>1505</v>
      </c>
      <c r="F949" s="103" t="s">
        <v>1292</v>
      </c>
      <c r="G949" s="16" t="s">
        <v>9</v>
      </c>
      <c r="H949" s="103" t="s">
        <v>1322</v>
      </c>
      <c r="I949" s="65"/>
      <c r="J949" s="65"/>
      <c r="K949" s="17">
        <f t="shared" si="21"/>
        <v>0</v>
      </c>
      <c r="L949" s="103"/>
      <c r="M949" s="103" t="s">
        <v>94</v>
      </c>
      <c r="N949" s="11"/>
      <c r="O949" s="11"/>
      <c r="P949" s="11"/>
      <c r="Q949" s="1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>
      <c r="A950" s="95" t="s">
        <v>1442</v>
      </c>
      <c r="B950" s="79" t="s">
        <v>601</v>
      </c>
      <c r="C950" s="14" t="str">
        <f t="shared" si="26"/>
        <v>✘</v>
      </c>
      <c r="D950" s="14" t="s">
        <v>22</v>
      </c>
      <c r="E950" s="97" t="s">
        <v>1506</v>
      </c>
      <c r="F950" s="103" t="s">
        <v>1292</v>
      </c>
      <c r="G950" s="48" t="s">
        <v>56</v>
      </c>
      <c r="H950" s="103" t="s">
        <v>990</v>
      </c>
      <c r="I950" s="65"/>
      <c r="J950" s="65"/>
      <c r="K950" s="17">
        <f t="shared" si="21"/>
        <v>0</v>
      </c>
      <c r="L950" s="103"/>
      <c r="M950" s="103" t="s">
        <v>94</v>
      </c>
      <c r="N950" s="11"/>
      <c r="O950" s="11"/>
      <c r="P950" s="11"/>
      <c r="Q950" s="1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>
      <c r="A951" s="95" t="s">
        <v>1442</v>
      </c>
      <c r="B951" s="79" t="s">
        <v>601</v>
      </c>
      <c r="C951" s="14" t="str">
        <f t="shared" si="26"/>
        <v>✘</v>
      </c>
      <c r="D951" s="14" t="s">
        <v>22</v>
      </c>
      <c r="E951" s="97" t="s">
        <v>1507</v>
      </c>
      <c r="F951" s="103" t="s">
        <v>1292</v>
      </c>
      <c r="G951" s="48" t="s">
        <v>56</v>
      </c>
      <c r="H951" s="103" t="s">
        <v>385</v>
      </c>
      <c r="I951" s="65"/>
      <c r="J951" s="65"/>
      <c r="K951" s="17">
        <f t="shared" si="21"/>
        <v>0</v>
      </c>
      <c r="L951" s="103"/>
      <c r="M951" s="103" t="s">
        <v>94</v>
      </c>
      <c r="N951" s="11"/>
      <c r="O951" s="11"/>
      <c r="P951" s="11"/>
      <c r="Q951" s="1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>
      <c r="A952" s="95" t="s">
        <v>1442</v>
      </c>
      <c r="B952" s="79" t="s">
        <v>601</v>
      </c>
      <c r="C952" s="14" t="str">
        <f t="shared" si="26"/>
        <v>✘</v>
      </c>
      <c r="D952" s="14" t="s">
        <v>22</v>
      </c>
      <c r="E952" s="97" t="s">
        <v>1508</v>
      </c>
      <c r="F952" s="103" t="s">
        <v>1292</v>
      </c>
      <c r="G952" s="48" t="s">
        <v>56</v>
      </c>
      <c r="H952" s="103" t="s">
        <v>253</v>
      </c>
      <c r="I952" s="65"/>
      <c r="J952" s="65"/>
      <c r="K952" s="17">
        <f t="shared" si="21"/>
        <v>0</v>
      </c>
      <c r="L952" s="103"/>
      <c r="M952" s="103" t="s">
        <v>94</v>
      </c>
      <c r="N952" s="11"/>
      <c r="O952" s="11"/>
      <c r="P952" s="11"/>
      <c r="Q952" s="1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>
      <c r="A953" s="95" t="s">
        <v>1442</v>
      </c>
      <c r="B953" s="79" t="s">
        <v>601</v>
      </c>
      <c r="C953" s="14" t="str">
        <f t="shared" si="26"/>
        <v>✘</v>
      </c>
      <c r="D953" s="14" t="s">
        <v>22</v>
      </c>
      <c r="E953" s="97" t="s">
        <v>1509</v>
      </c>
      <c r="F953" s="103" t="s">
        <v>1292</v>
      </c>
      <c r="G953" s="48" t="s">
        <v>56</v>
      </c>
      <c r="H953" s="103" t="s">
        <v>792</v>
      </c>
      <c r="I953" s="65"/>
      <c r="J953" s="65"/>
      <c r="K953" s="17">
        <f t="shared" si="21"/>
        <v>0</v>
      </c>
      <c r="L953" s="103"/>
      <c r="M953" s="103" t="s">
        <v>94</v>
      </c>
      <c r="N953" s="11"/>
      <c r="O953" s="11"/>
      <c r="P953" s="11"/>
      <c r="Q953" s="1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>
      <c r="A954" s="95" t="s">
        <v>1442</v>
      </c>
      <c r="B954" s="79" t="s">
        <v>601</v>
      </c>
      <c r="C954" s="14" t="str">
        <f t="shared" si="26"/>
        <v>✘</v>
      </c>
      <c r="D954" s="14" t="s">
        <v>22</v>
      </c>
      <c r="E954" s="97" t="s">
        <v>1510</v>
      </c>
      <c r="F954" s="103" t="s">
        <v>1292</v>
      </c>
      <c r="G954" s="48" t="s">
        <v>56</v>
      </c>
      <c r="H954" s="103" t="s">
        <v>396</v>
      </c>
      <c r="I954" s="65"/>
      <c r="J954" s="65"/>
      <c r="K954" s="17">
        <f t="shared" si="21"/>
        <v>0</v>
      </c>
      <c r="L954" s="103"/>
      <c r="M954" s="103" t="s">
        <v>94</v>
      </c>
      <c r="N954" s="11"/>
      <c r="O954" s="11"/>
      <c r="P954" s="11"/>
      <c r="Q954" s="1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>
      <c r="A955" s="95" t="s">
        <v>1442</v>
      </c>
      <c r="B955" s="13" t="s">
        <v>7</v>
      </c>
      <c r="C955" s="14" t="str">
        <f t="shared" si="26"/>
        <v>✘</v>
      </c>
      <c r="D955" s="14" t="s">
        <v>22</v>
      </c>
      <c r="E955" s="76" t="s">
        <v>1511</v>
      </c>
      <c r="F955" s="103" t="s">
        <v>1512</v>
      </c>
      <c r="G955" s="103" t="s">
        <v>141</v>
      </c>
      <c r="H955" s="103" t="s">
        <v>1513</v>
      </c>
      <c r="I955" s="65"/>
      <c r="J955" s="65"/>
      <c r="K955" s="17">
        <f t="shared" si="21"/>
        <v>0</v>
      </c>
      <c r="L955" s="103"/>
      <c r="M955" s="103"/>
      <c r="N955" s="11"/>
      <c r="O955" s="11"/>
      <c r="P955" s="11"/>
      <c r="Q955" s="1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>
      <c r="A956" s="95" t="s">
        <v>1442</v>
      </c>
      <c r="B956" s="13" t="s">
        <v>7</v>
      </c>
      <c r="C956" s="14" t="str">
        <f t="shared" si="26"/>
        <v>✘</v>
      </c>
      <c r="D956" s="14" t="s">
        <v>22</v>
      </c>
      <c r="E956" s="76" t="s">
        <v>1514</v>
      </c>
      <c r="F956" s="103" t="s">
        <v>1515</v>
      </c>
      <c r="G956" s="16" t="s">
        <v>9</v>
      </c>
      <c r="H956" s="103" t="s">
        <v>1322</v>
      </c>
      <c r="I956" s="65"/>
      <c r="J956" s="65"/>
      <c r="K956" s="17">
        <f t="shared" si="21"/>
        <v>0</v>
      </c>
      <c r="L956" s="103"/>
      <c r="M956" s="103"/>
      <c r="N956" s="11"/>
      <c r="O956" s="11"/>
      <c r="P956" s="11"/>
      <c r="Q956" s="1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>
      <c r="A957" s="95" t="s">
        <v>1442</v>
      </c>
      <c r="B957" s="13" t="s">
        <v>7</v>
      </c>
      <c r="C957" s="14" t="str">
        <f t="shared" si="26"/>
        <v>✘</v>
      </c>
      <c r="D957" s="14" t="s">
        <v>22</v>
      </c>
      <c r="E957" s="76" t="s">
        <v>1516</v>
      </c>
      <c r="F957" s="103" t="s">
        <v>319</v>
      </c>
      <c r="G957" s="16" t="s">
        <v>9</v>
      </c>
      <c r="H957" s="103" t="s">
        <v>1322</v>
      </c>
      <c r="I957" s="65"/>
      <c r="J957" s="65"/>
      <c r="K957" s="17">
        <f t="shared" si="21"/>
        <v>0</v>
      </c>
      <c r="L957" s="103"/>
      <c r="M957" s="103"/>
      <c r="N957" s="11"/>
      <c r="O957" s="11"/>
      <c r="P957" s="11"/>
      <c r="Q957" s="1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>
      <c r="A958" s="95" t="s">
        <v>1442</v>
      </c>
      <c r="B958" s="13" t="s">
        <v>7</v>
      </c>
      <c r="C958" s="14" t="str">
        <f t="shared" si="26"/>
        <v>✘</v>
      </c>
      <c r="D958" s="14" t="s">
        <v>22</v>
      </c>
      <c r="E958" s="76" t="s">
        <v>1517</v>
      </c>
      <c r="F958" s="48" t="s">
        <v>270</v>
      </c>
      <c r="G958" s="16" t="s">
        <v>9</v>
      </c>
      <c r="H958" s="103" t="s">
        <v>1313</v>
      </c>
      <c r="I958" s="65"/>
      <c r="J958" s="65"/>
      <c r="K958" s="17">
        <f t="shared" si="21"/>
        <v>0</v>
      </c>
      <c r="L958" s="103"/>
      <c r="M958" s="103"/>
      <c r="N958" s="11"/>
      <c r="O958" s="11"/>
      <c r="P958" s="11"/>
      <c r="Q958" s="1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>
      <c r="A959" s="95" t="s">
        <v>1442</v>
      </c>
      <c r="B959" s="13" t="s">
        <v>7</v>
      </c>
      <c r="C959" s="14" t="str">
        <f t="shared" si="26"/>
        <v>✘</v>
      </c>
      <c r="D959" s="14" t="s">
        <v>22</v>
      </c>
      <c r="E959" s="76" t="s">
        <v>1518</v>
      </c>
      <c r="F959" s="103" t="s">
        <v>1322</v>
      </c>
      <c r="G959" s="16" t="s">
        <v>9</v>
      </c>
      <c r="H959" s="103" t="s">
        <v>285</v>
      </c>
      <c r="I959" s="65"/>
      <c r="J959" s="65"/>
      <c r="K959" s="17">
        <f t="shared" si="21"/>
        <v>0</v>
      </c>
      <c r="L959" s="103"/>
      <c r="M959" s="103"/>
      <c r="N959" s="11"/>
      <c r="O959" s="11"/>
      <c r="P959" s="11"/>
      <c r="Q959" s="1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>
      <c r="A960" s="95" t="s">
        <v>1442</v>
      </c>
      <c r="B960" s="13" t="s">
        <v>7</v>
      </c>
      <c r="C960" s="14" t="str">
        <f t="shared" si="26"/>
        <v>✘</v>
      </c>
      <c r="D960" s="13" t="s">
        <v>7</v>
      </c>
      <c r="E960" s="76" t="s">
        <v>1519</v>
      </c>
      <c r="F960" s="103" t="s">
        <v>1322</v>
      </c>
      <c r="G960" s="16" t="s">
        <v>9</v>
      </c>
      <c r="H960" s="103" t="s">
        <v>792</v>
      </c>
      <c r="I960" s="65">
        <v>43952.165972222225</v>
      </c>
      <c r="J960" s="65">
        <v>43952.236805555556</v>
      </c>
      <c r="K960" s="17">
        <f t="shared" si="21"/>
        <v>7.0833333331393078E-2</v>
      </c>
      <c r="L960" s="18" t="s">
        <v>1520</v>
      </c>
      <c r="M960" s="18" t="str">
        <f>HYPERLINK("https://youtu.be/rkNEalk-R_g","LWB N42A 行車記錄 (Youtube影片)")</f>
        <v>LWB N42A 行車記錄 (Youtube影片)</v>
      </c>
      <c r="N960" s="11"/>
      <c r="O960" s="11"/>
      <c r="P960" s="11"/>
      <c r="Q960" s="1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>
      <c r="A961" s="95" t="s">
        <v>1442</v>
      </c>
      <c r="B961" s="13" t="s">
        <v>7</v>
      </c>
      <c r="C961" s="14" t="str">
        <f t="shared" si="26"/>
        <v>✘</v>
      </c>
      <c r="D961" s="14" t="s">
        <v>22</v>
      </c>
      <c r="E961" s="76" t="s">
        <v>1521</v>
      </c>
      <c r="F961" s="103" t="s">
        <v>420</v>
      </c>
      <c r="G961" s="48" t="s">
        <v>56</v>
      </c>
      <c r="H961" s="103" t="s">
        <v>1313</v>
      </c>
      <c r="I961" s="65"/>
      <c r="J961" s="65"/>
      <c r="K961" s="17">
        <f t="shared" si="21"/>
        <v>0</v>
      </c>
      <c r="L961" s="103"/>
      <c r="M961" s="103"/>
      <c r="N961" s="11"/>
      <c r="O961" s="11"/>
      <c r="P961" s="11"/>
      <c r="Q961" s="1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>
      <c r="A962" s="95" t="s">
        <v>1442</v>
      </c>
      <c r="B962" s="13" t="s">
        <v>7</v>
      </c>
      <c r="C962" s="14" t="str">
        <f t="shared" si="26"/>
        <v>✘</v>
      </c>
      <c r="D962" s="14" t="s">
        <v>22</v>
      </c>
      <c r="E962" s="76" t="s">
        <v>1522</v>
      </c>
      <c r="F962" s="103" t="s">
        <v>1313</v>
      </c>
      <c r="G962" s="48" t="s">
        <v>56</v>
      </c>
      <c r="H962" s="103" t="s">
        <v>1461</v>
      </c>
      <c r="I962" s="65"/>
      <c r="J962" s="65"/>
      <c r="K962" s="17">
        <f t="shared" si="21"/>
        <v>0</v>
      </c>
      <c r="L962" s="103"/>
      <c r="M962" s="103"/>
      <c r="N962" s="11"/>
      <c r="O962" s="11"/>
      <c r="P962" s="11"/>
      <c r="Q962" s="1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>
      <c r="A963" s="95" t="s">
        <v>1442</v>
      </c>
      <c r="B963" s="13" t="s">
        <v>7</v>
      </c>
      <c r="C963" s="14" t="str">
        <f t="shared" si="26"/>
        <v>✘</v>
      </c>
      <c r="D963" s="14" t="s">
        <v>22</v>
      </c>
      <c r="E963" s="100" t="s">
        <v>1523</v>
      </c>
      <c r="F963" s="103" t="s">
        <v>1524</v>
      </c>
      <c r="G963" s="16" t="s">
        <v>9</v>
      </c>
      <c r="H963" s="103" t="s">
        <v>203</v>
      </c>
      <c r="I963" s="65"/>
      <c r="J963" s="65"/>
      <c r="K963" s="17">
        <f t="shared" si="21"/>
        <v>0</v>
      </c>
      <c r="L963" s="103"/>
      <c r="M963" s="103"/>
      <c r="N963" s="11"/>
      <c r="O963" s="11"/>
      <c r="P963" s="11"/>
      <c r="Q963" s="1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>
      <c r="A964" s="95" t="s">
        <v>1442</v>
      </c>
      <c r="B964" s="13" t="s">
        <v>7</v>
      </c>
      <c r="C964" s="14" t="str">
        <f t="shared" si="26"/>
        <v>✘</v>
      </c>
      <c r="D964" s="14" t="s">
        <v>22</v>
      </c>
      <c r="E964" s="100" t="s">
        <v>1525</v>
      </c>
      <c r="F964" s="103" t="s">
        <v>1524</v>
      </c>
      <c r="G964" s="16" t="s">
        <v>9</v>
      </c>
      <c r="H964" s="103" t="s">
        <v>252</v>
      </c>
      <c r="I964" s="65"/>
      <c r="J964" s="65"/>
      <c r="K964" s="17">
        <f t="shared" si="21"/>
        <v>0</v>
      </c>
      <c r="L964" s="103"/>
      <c r="M964" s="103"/>
      <c r="N964" s="11"/>
      <c r="O964" s="11"/>
      <c r="P964" s="11"/>
      <c r="Q964" s="1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>
      <c r="A965" s="95" t="s">
        <v>1442</v>
      </c>
      <c r="B965" s="13" t="s">
        <v>7</v>
      </c>
      <c r="C965" s="14" t="str">
        <f t="shared" si="26"/>
        <v>✘</v>
      </c>
      <c r="D965" s="14" t="s">
        <v>22</v>
      </c>
      <c r="E965" s="100" t="s">
        <v>1526</v>
      </c>
      <c r="F965" s="103" t="s">
        <v>1524</v>
      </c>
      <c r="G965" s="16" t="s">
        <v>9</v>
      </c>
      <c r="H965" s="103" t="s">
        <v>990</v>
      </c>
      <c r="I965" s="65"/>
      <c r="J965" s="65"/>
      <c r="K965" s="17">
        <f t="shared" si="21"/>
        <v>0</v>
      </c>
      <c r="L965" s="103"/>
      <c r="M965" s="103"/>
      <c r="N965" s="11"/>
      <c r="O965" s="11"/>
      <c r="P965" s="11"/>
      <c r="Q965" s="1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>
      <c r="A966" s="95" t="s">
        <v>1442</v>
      </c>
      <c r="B966" s="13" t="s">
        <v>7</v>
      </c>
      <c r="C966" s="14" t="str">
        <f t="shared" si="26"/>
        <v>✘</v>
      </c>
      <c r="D966" s="14" t="s">
        <v>22</v>
      </c>
      <c r="E966" s="100" t="s">
        <v>1527</v>
      </c>
      <c r="F966" s="103" t="s">
        <v>1524</v>
      </c>
      <c r="G966" s="16" t="s">
        <v>9</v>
      </c>
      <c r="H966" s="103" t="s">
        <v>385</v>
      </c>
      <c r="I966" s="65"/>
      <c r="J966" s="65"/>
      <c r="K966" s="17">
        <f t="shared" si="21"/>
        <v>0</v>
      </c>
      <c r="L966" s="103"/>
      <c r="M966" s="103"/>
      <c r="N966" s="11"/>
      <c r="O966" s="11"/>
      <c r="P966" s="11"/>
      <c r="Q966" s="1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>
      <c r="A967" s="95" t="s">
        <v>1442</v>
      </c>
      <c r="B967" s="13" t="s">
        <v>7</v>
      </c>
      <c r="C967" s="14" t="str">
        <f t="shared" si="26"/>
        <v>✘</v>
      </c>
      <c r="D967" s="14" t="s">
        <v>22</v>
      </c>
      <c r="E967" s="100" t="s">
        <v>1528</v>
      </c>
      <c r="F967" s="103" t="s">
        <v>385</v>
      </c>
      <c r="G967" s="48" t="s">
        <v>56</v>
      </c>
      <c r="H967" s="103" t="s">
        <v>1524</v>
      </c>
      <c r="I967" s="65"/>
      <c r="J967" s="65"/>
      <c r="K967" s="17">
        <f t="shared" si="21"/>
        <v>0</v>
      </c>
      <c r="L967" s="103"/>
      <c r="M967" s="103"/>
      <c r="N967" s="11"/>
      <c r="O967" s="11"/>
      <c r="P967" s="11"/>
      <c r="Q967" s="1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>
      <c r="A968" s="95" t="s">
        <v>1442</v>
      </c>
      <c r="B968" s="13" t="s">
        <v>7</v>
      </c>
      <c r="C968" s="14" t="str">
        <f t="shared" si="26"/>
        <v>✘</v>
      </c>
      <c r="D968" s="14" t="s">
        <v>22</v>
      </c>
      <c r="E968" s="100" t="s">
        <v>1529</v>
      </c>
      <c r="F968" s="103" t="s">
        <v>1524</v>
      </c>
      <c r="G968" s="16" t="s">
        <v>9</v>
      </c>
      <c r="H968" s="103" t="s">
        <v>253</v>
      </c>
      <c r="I968" s="65"/>
      <c r="J968" s="65"/>
      <c r="K968" s="17">
        <f t="shared" si="21"/>
        <v>0</v>
      </c>
      <c r="L968" s="103"/>
      <c r="M968" s="103"/>
      <c r="N968" s="11"/>
      <c r="O968" s="11"/>
      <c r="P968" s="11"/>
      <c r="Q968" s="1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>
      <c r="A969" s="95" t="s">
        <v>1442</v>
      </c>
      <c r="B969" s="13" t="s">
        <v>7</v>
      </c>
      <c r="C969" s="14" t="str">
        <f t="shared" si="26"/>
        <v>✘</v>
      </c>
      <c r="D969" s="14" t="s">
        <v>22</v>
      </c>
      <c r="E969" s="100" t="s">
        <v>1530</v>
      </c>
      <c r="F969" s="103" t="s">
        <v>1524</v>
      </c>
      <c r="G969" s="16" t="s">
        <v>9</v>
      </c>
      <c r="H969" s="103" t="s">
        <v>302</v>
      </c>
      <c r="I969" s="65"/>
      <c r="J969" s="65"/>
      <c r="K969" s="17">
        <f t="shared" si="21"/>
        <v>0</v>
      </c>
      <c r="L969" s="103"/>
      <c r="M969" s="103"/>
      <c r="N969" s="11"/>
      <c r="O969" s="11"/>
      <c r="P969" s="11"/>
      <c r="Q969" s="1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>
      <c r="A970" s="95" t="s">
        <v>1442</v>
      </c>
      <c r="B970" s="13" t="s">
        <v>7</v>
      </c>
      <c r="C970" s="14" t="str">
        <f t="shared" si="26"/>
        <v>✘</v>
      </c>
      <c r="D970" s="14" t="s">
        <v>22</v>
      </c>
      <c r="E970" s="100" t="s">
        <v>1531</v>
      </c>
      <c r="F970" s="103" t="s">
        <v>1524</v>
      </c>
      <c r="G970" s="16" t="s">
        <v>9</v>
      </c>
      <c r="H970" s="103" t="s">
        <v>792</v>
      </c>
      <c r="I970" s="65"/>
      <c r="J970" s="65"/>
      <c r="K970" s="17">
        <f t="shared" si="21"/>
        <v>0</v>
      </c>
      <c r="L970" s="103"/>
      <c r="M970" s="103"/>
      <c r="N970" s="11"/>
      <c r="O970" s="11"/>
      <c r="P970" s="11"/>
      <c r="Q970" s="1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>
      <c r="A971" s="95" t="s">
        <v>1442</v>
      </c>
      <c r="B971" s="13" t="s">
        <v>7</v>
      </c>
      <c r="C971" s="14" t="str">
        <f t="shared" si="26"/>
        <v>✘</v>
      </c>
      <c r="D971" s="14" t="s">
        <v>22</v>
      </c>
      <c r="E971" s="100" t="s">
        <v>1532</v>
      </c>
      <c r="F971" s="103" t="s">
        <v>1524</v>
      </c>
      <c r="G971" s="16" t="s">
        <v>9</v>
      </c>
      <c r="H971" s="103" t="s">
        <v>396</v>
      </c>
      <c r="I971" s="65"/>
      <c r="J971" s="65"/>
      <c r="K971" s="17">
        <f t="shared" si="21"/>
        <v>0</v>
      </c>
      <c r="L971" s="103"/>
      <c r="M971" s="103"/>
      <c r="N971" s="11"/>
      <c r="O971" s="11"/>
      <c r="P971" s="11"/>
      <c r="Q971" s="1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>
      <c r="A972" s="84" t="s">
        <v>1139</v>
      </c>
      <c r="B972" s="13" t="s">
        <v>7</v>
      </c>
      <c r="C972" s="14" t="str">
        <f t="shared" si="26"/>
        <v>✘</v>
      </c>
      <c r="D972" s="14" t="s">
        <v>22</v>
      </c>
      <c r="E972" s="101" t="s">
        <v>1533</v>
      </c>
      <c r="F972" s="103" t="s">
        <v>932</v>
      </c>
      <c r="G972" s="16" t="s">
        <v>9</v>
      </c>
      <c r="H972" s="103" t="s">
        <v>1313</v>
      </c>
      <c r="I972" s="65"/>
      <c r="J972" s="65"/>
      <c r="K972" s="17">
        <f t="shared" si="21"/>
        <v>0</v>
      </c>
      <c r="L972" s="103"/>
      <c r="M972" s="103"/>
      <c r="N972" s="11"/>
      <c r="O972" s="11"/>
      <c r="P972" s="11"/>
      <c r="Q972" s="1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>
      <c r="A973" s="84" t="s">
        <v>1139</v>
      </c>
      <c r="B973" s="13" t="s">
        <v>7</v>
      </c>
      <c r="C973" s="14" t="str">
        <f t="shared" si="26"/>
        <v>✘</v>
      </c>
      <c r="D973" s="14" t="s">
        <v>22</v>
      </c>
      <c r="E973" s="101" t="s">
        <v>1534</v>
      </c>
      <c r="F973" s="103" t="s">
        <v>1156</v>
      </c>
      <c r="G973" s="16" t="s">
        <v>9</v>
      </c>
      <c r="H973" s="103" t="s">
        <v>1313</v>
      </c>
      <c r="I973" s="65"/>
      <c r="J973" s="65"/>
      <c r="K973" s="17">
        <f t="shared" si="21"/>
        <v>0</v>
      </c>
      <c r="L973" s="103"/>
      <c r="M973" s="103"/>
      <c r="N973" s="11"/>
      <c r="O973" s="11"/>
      <c r="P973" s="11"/>
      <c r="Q973" s="1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>
      <c r="A974" s="89" t="s">
        <v>1139</v>
      </c>
      <c r="B974" s="41" t="str">
        <f t="shared" ref="B974:C989" si="27">IF(ISNUMBER(SEARCH(" ", INDEX($A$2:$A$1054,0))),"✔","✘")</f>
        <v>✘</v>
      </c>
      <c r="C974" s="41" t="str">
        <f t="shared" si="27"/>
        <v>✘</v>
      </c>
      <c r="D974" s="43" t="s">
        <v>85</v>
      </c>
      <c r="E974" s="44" t="s">
        <v>1535</v>
      </c>
      <c r="F974" s="46" t="s">
        <v>1156</v>
      </c>
      <c r="G974" s="46" t="s">
        <v>56</v>
      </c>
      <c r="H974" s="46" t="s">
        <v>1313</v>
      </c>
      <c r="I974" s="60"/>
      <c r="J974" s="60"/>
      <c r="K974" s="45">
        <f t="shared" si="21"/>
        <v>0</v>
      </c>
      <c r="L974" s="75"/>
      <c r="M974" s="43" t="s">
        <v>830</v>
      </c>
      <c r="N974" s="102"/>
      <c r="O974" s="102"/>
      <c r="P974" s="11"/>
      <c r="Q974" s="1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>
      <c r="A975" s="84" t="s">
        <v>1139</v>
      </c>
      <c r="B975" s="13" t="s">
        <v>7</v>
      </c>
      <c r="C975" s="14" t="str">
        <f t="shared" si="27"/>
        <v>✘</v>
      </c>
      <c r="D975" s="14" t="s">
        <v>22</v>
      </c>
      <c r="E975" s="101" t="s">
        <v>1536</v>
      </c>
      <c r="F975" s="103" t="s">
        <v>606</v>
      </c>
      <c r="G975" s="16" t="s">
        <v>9</v>
      </c>
      <c r="H975" s="103" t="s">
        <v>1313</v>
      </c>
      <c r="I975" s="65"/>
      <c r="J975" s="65"/>
      <c r="K975" s="17">
        <f t="shared" si="21"/>
        <v>0</v>
      </c>
      <c r="L975" s="103"/>
      <c r="M975" s="103"/>
      <c r="N975" s="11"/>
      <c r="O975" s="11"/>
      <c r="P975" s="11"/>
      <c r="Q975" s="1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>
      <c r="A976" s="84" t="s">
        <v>1139</v>
      </c>
      <c r="B976" s="13" t="s">
        <v>7</v>
      </c>
      <c r="C976" s="14" t="str">
        <f t="shared" si="27"/>
        <v>✘</v>
      </c>
      <c r="D976" s="14" t="s">
        <v>22</v>
      </c>
      <c r="E976" s="101" t="s">
        <v>1537</v>
      </c>
      <c r="F976" s="103" t="s">
        <v>1198</v>
      </c>
      <c r="G976" s="48" t="s">
        <v>9</v>
      </c>
      <c r="H976" s="103" t="s">
        <v>1313</v>
      </c>
      <c r="I976" s="65"/>
      <c r="J976" s="65"/>
      <c r="K976" s="17">
        <f t="shared" si="21"/>
        <v>0</v>
      </c>
      <c r="L976" s="103"/>
      <c r="M976" s="103"/>
      <c r="N976" s="11"/>
      <c r="O976" s="11"/>
      <c r="P976" s="11"/>
      <c r="Q976" s="1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>
      <c r="A977" s="84" t="s">
        <v>1139</v>
      </c>
      <c r="B977" s="13" t="s">
        <v>7</v>
      </c>
      <c r="C977" s="14" t="str">
        <f t="shared" si="27"/>
        <v>✘</v>
      </c>
      <c r="D977" s="14" t="s">
        <v>22</v>
      </c>
      <c r="E977" s="101" t="s">
        <v>1538</v>
      </c>
      <c r="F977" s="103" t="s">
        <v>120</v>
      </c>
      <c r="G977" s="16" t="s">
        <v>9</v>
      </c>
      <c r="H977" s="103" t="s">
        <v>1313</v>
      </c>
      <c r="I977" s="65"/>
      <c r="J977" s="65"/>
      <c r="K977" s="17">
        <f t="shared" si="21"/>
        <v>0</v>
      </c>
      <c r="L977" s="103"/>
      <c r="M977" s="103"/>
      <c r="N977" s="11"/>
      <c r="O977" s="11"/>
      <c r="P977" s="11"/>
      <c r="Q977" s="1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>
      <c r="A978" s="84" t="s">
        <v>1139</v>
      </c>
      <c r="B978" s="13" t="s">
        <v>7</v>
      </c>
      <c r="C978" s="14" t="str">
        <f t="shared" si="27"/>
        <v>✘</v>
      </c>
      <c r="D978" s="14" t="s">
        <v>22</v>
      </c>
      <c r="E978" s="101" t="s">
        <v>1539</v>
      </c>
      <c r="F978" s="103" t="s">
        <v>120</v>
      </c>
      <c r="G978" s="16" t="s">
        <v>9</v>
      </c>
      <c r="H978" s="103" t="s">
        <v>1313</v>
      </c>
      <c r="I978" s="65"/>
      <c r="J978" s="65"/>
      <c r="K978" s="17">
        <f t="shared" si="21"/>
        <v>0</v>
      </c>
      <c r="L978" s="103"/>
      <c r="M978" s="103"/>
      <c r="N978" s="11"/>
      <c r="O978" s="11"/>
      <c r="P978" s="11"/>
      <c r="Q978" s="1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>
      <c r="A979" s="84" t="s">
        <v>1139</v>
      </c>
      <c r="B979" s="13" t="s">
        <v>7</v>
      </c>
      <c r="C979" s="14" t="str">
        <f t="shared" si="27"/>
        <v>✘</v>
      </c>
      <c r="D979" s="14" t="s">
        <v>22</v>
      </c>
      <c r="E979" s="101" t="s">
        <v>1540</v>
      </c>
      <c r="F979" s="103" t="s">
        <v>267</v>
      </c>
      <c r="G979" s="16" t="s">
        <v>9</v>
      </c>
      <c r="H979" s="103" t="s">
        <v>1313</v>
      </c>
      <c r="I979" s="65"/>
      <c r="J979" s="65"/>
      <c r="K979" s="17">
        <f t="shared" si="21"/>
        <v>0</v>
      </c>
      <c r="L979" s="103"/>
      <c r="M979" s="103"/>
      <c r="N979" s="11"/>
      <c r="O979" s="11"/>
      <c r="P979" s="11"/>
      <c r="Q979" s="1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>
      <c r="A980" s="84" t="s">
        <v>1139</v>
      </c>
      <c r="B980" s="13" t="s">
        <v>7</v>
      </c>
      <c r="C980" s="14" t="str">
        <f t="shared" si="27"/>
        <v>✘</v>
      </c>
      <c r="D980" s="14" t="s">
        <v>22</v>
      </c>
      <c r="E980" s="101" t="s">
        <v>1541</v>
      </c>
      <c r="F980" s="103" t="s">
        <v>37</v>
      </c>
      <c r="G980" s="48" t="s">
        <v>9</v>
      </c>
      <c r="H980" s="103" t="s">
        <v>1313</v>
      </c>
      <c r="I980" s="65"/>
      <c r="J980" s="65"/>
      <c r="K980" s="17">
        <f t="shared" si="21"/>
        <v>0</v>
      </c>
      <c r="L980" s="103"/>
      <c r="M980" s="103"/>
      <c r="N980" s="11"/>
      <c r="O980" s="11"/>
      <c r="P980" s="11"/>
      <c r="Q980" s="1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>
      <c r="A981" s="84" t="s">
        <v>1139</v>
      </c>
      <c r="B981" s="13" t="s">
        <v>7</v>
      </c>
      <c r="C981" s="14" t="str">
        <f t="shared" si="27"/>
        <v>✘</v>
      </c>
      <c r="D981" s="14" t="s">
        <v>22</v>
      </c>
      <c r="E981" s="101" t="s">
        <v>1542</v>
      </c>
      <c r="F981" s="103" t="s">
        <v>144</v>
      </c>
      <c r="G981" s="16" t="s">
        <v>9</v>
      </c>
      <c r="H981" s="103" t="s">
        <v>1313</v>
      </c>
      <c r="I981" s="65"/>
      <c r="J981" s="65"/>
      <c r="K981" s="17">
        <f t="shared" si="21"/>
        <v>0</v>
      </c>
      <c r="L981" s="103"/>
      <c r="M981" s="103"/>
      <c r="N981" s="11"/>
      <c r="O981" s="11"/>
      <c r="P981" s="11"/>
      <c r="Q981" s="1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>
      <c r="A982" s="84" t="s">
        <v>1139</v>
      </c>
      <c r="B982" s="13" t="s">
        <v>7</v>
      </c>
      <c r="C982" s="14" t="str">
        <f t="shared" si="27"/>
        <v>✘</v>
      </c>
      <c r="D982" s="14" t="s">
        <v>22</v>
      </c>
      <c r="E982" s="101" t="s">
        <v>1543</v>
      </c>
      <c r="F982" s="103" t="s">
        <v>144</v>
      </c>
      <c r="G982" s="48" t="s">
        <v>56</v>
      </c>
      <c r="H982" s="103" t="s">
        <v>1313</v>
      </c>
      <c r="I982" s="65"/>
      <c r="J982" s="65"/>
      <c r="K982" s="17">
        <f t="shared" si="21"/>
        <v>0</v>
      </c>
      <c r="L982" s="103"/>
      <c r="M982" s="103"/>
      <c r="N982" s="11"/>
      <c r="O982" s="11"/>
      <c r="P982" s="11"/>
      <c r="Q982" s="1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>
      <c r="A983" s="84" t="s">
        <v>1139</v>
      </c>
      <c r="B983" s="13" t="s">
        <v>7</v>
      </c>
      <c r="C983" s="14" t="str">
        <f t="shared" si="27"/>
        <v>✘</v>
      </c>
      <c r="D983" s="14" t="s">
        <v>22</v>
      </c>
      <c r="E983" s="101" t="s">
        <v>1544</v>
      </c>
      <c r="F983" s="103" t="s">
        <v>545</v>
      </c>
      <c r="G983" s="16" t="s">
        <v>9</v>
      </c>
      <c r="H983" s="103" t="s">
        <v>1313</v>
      </c>
      <c r="I983" s="65"/>
      <c r="J983" s="65"/>
      <c r="K983" s="17">
        <f t="shared" si="21"/>
        <v>0</v>
      </c>
      <c r="L983" s="103"/>
      <c r="M983" s="103"/>
      <c r="N983" s="11"/>
      <c r="O983" s="11"/>
      <c r="P983" s="11"/>
      <c r="Q983" s="1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>
      <c r="A984" s="84" t="s">
        <v>1139</v>
      </c>
      <c r="B984" s="13" t="s">
        <v>7</v>
      </c>
      <c r="C984" s="14" t="str">
        <f t="shared" si="27"/>
        <v>✘</v>
      </c>
      <c r="D984" s="14" t="s">
        <v>22</v>
      </c>
      <c r="E984" s="101" t="s">
        <v>1545</v>
      </c>
      <c r="F984" s="103" t="s">
        <v>1411</v>
      </c>
      <c r="G984" s="16" t="s">
        <v>9</v>
      </c>
      <c r="H984" s="103" t="s">
        <v>1313</v>
      </c>
      <c r="I984" s="65"/>
      <c r="J984" s="65"/>
      <c r="K984" s="17">
        <f t="shared" si="21"/>
        <v>0</v>
      </c>
      <c r="L984" s="103"/>
      <c r="M984" s="103"/>
      <c r="N984" s="11"/>
      <c r="O984" s="11"/>
      <c r="P984" s="11"/>
      <c r="Q984" s="1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>
      <c r="A985" s="84" t="s">
        <v>1139</v>
      </c>
      <c r="B985" s="13" t="s">
        <v>7</v>
      </c>
      <c r="C985" s="14" t="str">
        <f t="shared" si="27"/>
        <v>✘</v>
      </c>
      <c r="D985" s="14" t="s">
        <v>22</v>
      </c>
      <c r="E985" s="101" t="s">
        <v>1546</v>
      </c>
      <c r="F985" s="103" t="s">
        <v>932</v>
      </c>
      <c r="G985" s="16" t="s">
        <v>9</v>
      </c>
      <c r="H985" s="103" t="s">
        <v>1524</v>
      </c>
      <c r="I985" s="86"/>
      <c r="J985" s="86"/>
      <c r="K985" s="17">
        <f t="shared" si="21"/>
        <v>0</v>
      </c>
      <c r="L985" s="103"/>
      <c r="M985" s="103"/>
      <c r="N985" s="70"/>
      <c r="O985" s="70"/>
      <c r="P985" s="70"/>
      <c r="Q985" s="70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</row>
    <row r="986" spans="1:30">
      <c r="A986" s="84" t="s">
        <v>1139</v>
      </c>
      <c r="B986" s="13" t="s">
        <v>7</v>
      </c>
      <c r="C986" s="14" t="str">
        <f t="shared" si="27"/>
        <v>✘</v>
      </c>
      <c r="D986" s="14" t="s">
        <v>22</v>
      </c>
      <c r="E986" s="101" t="s">
        <v>1547</v>
      </c>
      <c r="F986" s="103" t="s">
        <v>1156</v>
      </c>
      <c r="G986" s="16" t="s">
        <v>9</v>
      </c>
      <c r="H986" s="103" t="s">
        <v>1524</v>
      </c>
      <c r="I986" s="65"/>
      <c r="J986" s="65"/>
      <c r="K986" s="17">
        <f t="shared" si="21"/>
        <v>0</v>
      </c>
      <c r="L986" s="103"/>
      <c r="M986" s="103"/>
      <c r="N986" s="11"/>
      <c r="O986" s="11"/>
      <c r="P986" s="11"/>
      <c r="Q986" s="1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>
      <c r="A987" s="84" t="s">
        <v>1139</v>
      </c>
      <c r="B987" s="13" t="s">
        <v>7</v>
      </c>
      <c r="C987" s="14" t="str">
        <f t="shared" si="27"/>
        <v>✘</v>
      </c>
      <c r="D987" s="14" t="s">
        <v>22</v>
      </c>
      <c r="E987" s="101" t="s">
        <v>1548</v>
      </c>
      <c r="F987" s="103" t="s">
        <v>1342</v>
      </c>
      <c r="G987" s="48" t="s">
        <v>56</v>
      </c>
      <c r="H987" s="103" t="s">
        <v>1524</v>
      </c>
      <c r="I987" s="65"/>
      <c r="J987" s="65"/>
      <c r="K987" s="17">
        <f t="shared" si="21"/>
        <v>0</v>
      </c>
      <c r="L987" s="103"/>
      <c r="M987" s="103"/>
      <c r="N987" s="11"/>
      <c r="O987" s="11"/>
      <c r="P987" s="11"/>
      <c r="Q987" s="1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>
      <c r="A988" s="84" t="s">
        <v>1139</v>
      </c>
      <c r="B988" s="13" t="s">
        <v>7</v>
      </c>
      <c r="C988" s="14" t="str">
        <f t="shared" si="27"/>
        <v>✘</v>
      </c>
      <c r="D988" s="14" t="s">
        <v>22</v>
      </c>
      <c r="E988" s="101" t="s">
        <v>1549</v>
      </c>
      <c r="F988" s="103" t="s">
        <v>103</v>
      </c>
      <c r="G988" s="16" t="s">
        <v>9</v>
      </c>
      <c r="H988" s="103" t="s">
        <v>1524</v>
      </c>
      <c r="I988" s="65"/>
      <c r="J988" s="65"/>
      <c r="K988" s="17">
        <f t="shared" si="21"/>
        <v>0</v>
      </c>
      <c r="L988" s="103"/>
      <c r="M988" s="103"/>
      <c r="N988" s="11"/>
      <c r="O988" s="11"/>
      <c r="P988" s="11"/>
      <c r="Q988" s="1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>
      <c r="A989" s="84" t="s">
        <v>1139</v>
      </c>
      <c r="B989" s="13" t="s">
        <v>7</v>
      </c>
      <c r="C989" s="14" t="str">
        <f t="shared" si="27"/>
        <v>✘</v>
      </c>
      <c r="D989" s="14" t="s">
        <v>22</v>
      </c>
      <c r="E989" s="101" t="s">
        <v>1550</v>
      </c>
      <c r="F989" s="103" t="s">
        <v>1524</v>
      </c>
      <c r="G989" s="48" t="s">
        <v>56</v>
      </c>
      <c r="H989" s="103" t="s">
        <v>1551</v>
      </c>
      <c r="I989" s="65"/>
      <c r="J989" s="65"/>
      <c r="K989" s="17">
        <f t="shared" si="21"/>
        <v>0</v>
      </c>
      <c r="L989" s="103"/>
      <c r="M989" s="103"/>
      <c r="N989" s="11"/>
      <c r="O989" s="11"/>
      <c r="P989" s="11"/>
      <c r="Q989" s="1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>
      <c r="A990" s="84" t="s">
        <v>1139</v>
      </c>
      <c r="B990" s="13" t="s">
        <v>7</v>
      </c>
      <c r="C990" s="14" t="str">
        <f t="shared" ref="C990:C992" si="28">IF(ISNUMBER(SEARCH(" ", INDEX($A$2:$A$1054,0))),"✔","✘")</f>
        <v>✘</v>
      </c>
      <c r="D990" s="14" t="s">
        <v>22</v>
      </c>
      <c r="E990" s="101" t="s">
        <v>1552</v>
      </c>
      <c r="F990" s="103" t="s">
        <v>545</v>
      </c>
      <c r="G990" s="16" t="s">
        <v>9</v>
      </c>
      <c r="H990" s="103" t="s">
        <v>1524</v>
      </c>
      <c r="I990" s="65"/>
      <c r="J990" s="65"/>
      <c r="K990" s="17">
        <f t="shared" si="21"/>
        <v>0</v>
      </c>
      <c r="L990" s="103"/>
      <c r="M990" s="103"/>
      <c r="N990" s="11"/>
      <c r="O990" s="11"/>
      <c r="P990" s="11"/>
      <c r="Q990" s="1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>
      <c r="A991" s="104" t="s">
        <v>1553</v>
      </c>
      <c r="B991" s="13" t="s">
        <v>7</v>
      </c>
      <c r="C991" s="14" t="str">
        <f t="shared" si="28"/>
        <v>✘</v>
      </c>
      <c r="D991" s="14" t="s">
        <v>22</v>
      </c>
      <c r="E991" s="105">
        <v>1</v>
      </c>
      <c r="F991" s="103" t="s">
        <v>1554</v>
      </c>
      <c r="G991" s="16" t="s">
        <v>9</v>
      </c>
      <c r="H991" s="103" t="s">
        <v>1555</v>
      </c>
      <c r="I991" s="65"/>
      <c r="J991" s="65"/>
      <c r="K991" s="17">
        <f t="shared" si="21"/>
        <v>0</v>
      </c>
      <c r="L991" s="103"/>
      <c r="M991" s="103"/>
      <c r="N991" s="11"/>
      <c r="O991" s="11"/>
      <c r="P991" s="11"/>
      <c r="Q991" s="1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>
      <c r="A992" s="104" t="s">
        <v>1553</v>
      </c>
      <c r="B992" s="13" t="s">
        <v>7</v>
      </c>
      <c r="C992" s="14" t="str">
        <f t="shared" si="28"/>
        <v>✘</v>
      </c>
      <c r="D992" s="14" t="s">
        <v>22</v>
      </c>
      <c r="E992" s="105" t="s">
        <v>1556</v>
      </c>
      <c r="F992" s="103" t="s">
        <v>42</v>
      </c>
      <c r="G992" s="48" t="s">
        <v>56</v>
      </c>
      <c r="H992" s="103" t="s">
        <v>1557</v>
      </c>
      <c r="I992" s="65"/>
      <c r="J992" s="65"/>
      <c r="K992" s="17">
        <f t="shared" si="21"/>
        <v>0</v>
      </c>
      <c r="L992" s="103"/>
      <c r="M992" s="103"/>
      <c r="N992" s="11"/>
      <c r="O992" s="11"/>
      <c r="P992" s="11"/>
      <c r="Q992" s="1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>
      <c r="A993" s="104" t="s">
        <v>1553</v>
      </c>
      <c r="B993" s="12" t="str">
        <f t="shared" ref="B993:C993" si="29">IF(ISNUMBER(SEARCH(" ", INDEX($A$2:$A$1054,0))),"✔","✘")</f>
        <v>✘</v>
      </c>
      <c r="C993" s="14" t="str">
        <f t="shared" si="29"/>
        <v>✘</v>
      </c>
      <c r="D993" s="106" t="s">
        <v>85</v>
      </c>
      <c r="E993" s="105" t="s">
        <v>1558</v>
      </c>
      <c r="F993" s="103" t="s">
        <v>1554</v>
      </c>
      <c r="G993" s="16" t="s">
        <v>9</v>
      </c>
      <c r="H993" s="103" t="s">
        <v>1555</v>
      </c>
      <c r="I993" s="65"/>
      <c r="J993" s="65"/>
      <c r="K993" s="17">
        <f t="shared" si="21"/>
        <v>0</v>
      </c>
      <c r="L993" s="103"/>
      <c r="M993" s="103"/>
      <c r="N993" s="11"/>
      <c r="O993" s="11"/>
      <c r="P993" s="11"/>
      <c r="Q993" s="1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>
      <c r="A994" s="104" t="s">
        <v>1553</v>
      </c>
      <c r="B994" s="13" t="s">
        <v>7</v>
      </c>
      <c r="C994" s="14" t="str">
        <f t="array" ref="C994">IF(ISNUMBER(SEARCH(" ", INDEX($A$2:$A$1054,0))),"✔","✘")</f>
        <v>✘</v>
      </c>
      <c r="D994" s="14" t="s">
        <v>22</v>
      </c>
      <c r="E994" s="105">
        <v>2</v>
      </c>
      <c r="F994" s="103" t="s">
        <v>1554</v>
      </c>
      <c r="G994" s="16" t="s">
        <v>9</v>
      </c>
      <c r="H994" s="103" t="s">
        <v>1557</v>
      </c>
      <c r="I994" s="65"/>
      <c r="J994" s="65"/>
      <c r="K994" s="17">
        <f t="shared" si="21"/>
        <v>0</v>
      </c>
      <c r="L994" s="103"/>
      <c r="M994" s="103"/>
      <c r="N994" s="11"/>
      <c r="O994" s="11"/>
      <c r="P994" s="11"/>
      <c r="Q994" s="1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>
      <c r="A995" s="104" t="s">
        <v>1553</v>
      </c>
      <c r="B995" s="12" t="str">
        <f t="shared" ref="B995:C1004" si="30">IF(ISNUMBER(SEARCH(" ", INDEX($A$2:$A$1054,0))),"✔","✘")</f>
        <v>✘</v>
      </c>
      <c r="C995" s="14" t="str">
        <f t="shared" si="30"/>
        <v>✘</v>
      </c>
      <c r="D995" s="106" t="s">
        <v>85</v>
      </c>
      <c r="E995" s="105" t="s">
        <v>1559</v>
      </c>
      <c r="F995" s="103" t="s">
        <v>1557</v>
      </c>
      <c r="G995" s="16" t="s">
        <v>9</v>
      </c>
      <c r="H995" s="103" t="s">
        <v>1560</v>
      </c>
      <c r="I995" s="65"/>
      <c r="J995" s="65"/>
      <c r="K995" s="17">
        <f t="shared" si="21"/>
        <v>0</v>
      </c>
      <c r="L995" s="103"/>
      <c r="M995" s="103"/>
      <c r="N995" s="11"/>
      <c r="O995" s="11"/>
      <c r="P995" s="11"/>
      <c r="Q995" s="1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>
      <c r="A996" s="104" t="s">
        <v>1553</v>
      </c>
      <c r="B996" s="13" t="s">
        <v>7</v>
      </c>
      <c r="C996" s="14" t="str">
        <f t="shared" si="30"/>
        <v>✘</v>
      </c>
      <c r="D996" s="13" t="s">
        <v>7</v>
      </c>
      <c r="E996" s="105" t="s">
        <v>49</v>
      </c>
      <c r="F996" s="103" t="s">
        <v>1554</v>
      </c>
      <c r="G996" s="16" t="s">
        <v>9</v>
      </c>
      <c r="H996" s="103" t="s">
        <v>1561</v>
      </c>
      <c r="I996" s="65">
        <v>43806.479166666664</v>
      </c>
      <c r="J996" s="65">
        <v>43806.508333333331</v>
      </c>
      <c r="K996" s="17">
        <f t="shared" si="21"/>
        <v>2.9166666667151731E-2</v>
      </c>
      <c r="L996" s="18" t="s">
        <v>1562</v>
      </c>
      <c r="M996" s="103"/>
      <c r="N996" s="11"/>
      <c r="O996" s="11"/>
      <c r="P996" s="11"/>
      <c r="Q996" s="1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>
      <c r="A997" s="104" t="s">
        <v>1553</v>
      </c>
      <c r="B997" s="13" t="s">
        <v>7</v>
      </c>
      <c r="C997" s="14" t="str">
        <f t="shared" si="30"/>
        <v>✘</v>
      </c>
      <c r="D997" s="14" t="s">
        <v>22</v>
      </c>
      <c r="E997" s="105" t="s">
        <v>1563</v>
      </c>
      <c r="F997" s="103" t="s">
        <v>1561</v>
      </c>
      <c r="G997" s="103" t="s">
        <v>53</v>
      </c>
      <c r="H997" s="103" t="s">
        <v>1564</v>
      </c>
      <c r="I997" s="65"/>
      <c r="J997" s="65"/>
      <c r="K997" s="17">
        <f t="shared" si="21"/>
        <v>0</v>
      </c>
      <c r="L997" s="103"/>
      <c r="M997" s="103"/>
      <c r="N997" s="11"/>
      <c r="O997" s="11"/>
      <c r="P997" s="11"/>
      <c r="Q997" s="1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>
      <c r="A998" s="104" t="s">
        <v>1553</v>
      </c>
      <c r="B998" s="13" t="s">
        <v>7</v>
      </c>
      <c r="C998" s="14" t="str">
        <f t="shared" si="30"/>
        <v>✘</v>
      </c>
      <c r="D998" s="14" t="s">
        <v>22</v>
      </c>
      <c r="E998" s="105">
        <v>4</v>
      </c>
      <c r="F998" s="103" t="s">
        <v>1554</v>
      </c>
      <c r="G998" s="16" t="s">
        <v>9</v>
      </c>
      <c r="H998" s="103" t="s">
        <v>1565</v>
      </c>
      <c r="I998" s="65"/>
      <c r="J998" s="65"/>
      <c r="K998" s="17">
        <f t="shared" si="21"/>
        <v>0</v>
      </c>
      <c r="L998" s="103"/>
      <c r="M998" s="103"/>
      <c r="N998" s="11"/>
      <c r="O998" s="11"/>
      <c r="P998" s="11"/>
      <c r="Q998" s="1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>
      <c r="A999" s="104" t="s">
        <v>1553</v>
      </c>
      <c r="B999" s="13" t="s">
        <v>7</v>
      </c>
      <c r="C999" s="14" t="str">
        <f t="shared" si="30"/>
        <v>✘</v>
      </c>
      <c r="D999" s="14" t="s">
        <v>22</v>
      </c>
      <c r="E999" s="105" t="s">
        <v>1566</v>
      </c>
      <c r="F999" s="103" t="s">
        <v>1554</v>
      </c>
      <c r="G999" s="16" t="s">
        <v>9</v>
      </c>
      <c r="H999" s="103" t="s">
        <v>1567</v>
      </c>
      <c r="I999" s="65"/>
      <c r="J999" s="65"/>
      <c r="K999" s="17">
        <f t="shared" si="21"/>
        <v>0</v>
      </c>
      <c r="L999" s="103"/>
      <c r="M999" s="103"/>
      <c r="N999" s="11"/>
      <c r="O999" s="11"/>
      <c r="P999" s="11"/>
      <c r="Q999" s="1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>
      <c r="A1000" s="104" t="s">
        <v>1553</v>
      </c>
      <c r="B1000" s="13" t="s">
        <v>7</v>
      </c>
      <c r="C1000" s="14" t="str">
        <f t="shared" si="30"/>
        <v>✘</v>
      </c>
      <c r="D1000" s="14" t="s">
        <v>22</v>
      </c>
      <c r="E1000" s="105">
        <v>11</v>
      </c>
      <c r="F1000" s="103" t="s">
        <v>1561</v>
      </c>
      <c r="G1000" s="16" t="s">
        <v>9</v>
      </c>
      <c r="H1000" s="103" t="s">
        <v>1555</v>
      </c>
      <c r="I1000" s="65"/>
      <c r="J1000" s="65"/>
      <c r="K1000" s="17">
        <f t="shared" si="21"/>
        <v>0</v>
      </c>
      <c r="L1000" s="103"/>
      <c r="M1000" s="103"/>
      <c r="N1000" s="11"/>
      <c r="O1000" s="11"/>
      <c r="P1000" s="11"/>
      <c r="Q1000" s="1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>
      <c r="A1001" s="104" t="s">
        <v>1553</v>
      </c>
      <c r="B1001" s="13" t="s">
        <v>7</v>
      </c>
      <c r="C1001" s="14" t="str">
        <f t="shared" si="30"/>
        <v>✘</v>
      </c>
      <c r="D1001" s="14" t="s">
        <v>22</v>
      </c>
      <c r="E1001" s="105" t="s">
        <v>1568</v>
      </c>
      <c r="F1001" s="103" t="s">
        <v>1561</v>
      </c>
      <c r="G1001" s="16" t="s">
        <v>9</v>
      </c>
      <c r="H1001" s="103" t="s">
        <v>1569</v>
      </c>
      <c r="I1001" s="65"/>
      <c r="J1001" s="65"/>
      <c r="K1001" s="17">
        <f t="shared" si="21"/>
        <v>0</v>
      </c>
      <c r="L1001" s="103"/>
      <c r="M1001" s="103"/>
      <c r="N1001" s="11"/>
      <c r="O1001" s="11"/>
      <c r="P1001" s="11"/>
      <c r="Q1001" s="1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>
      <c r="A1002" s="104" t="s">
        <v>1553</v>
      </c>
      <c r="B1002" s="13" t="s">
        <v>7</v>
      </c>
      <c r="C1002" s="14" t="str">
        <f t="shared" si="30"/>
        <v>✘</v>
      </c>
      <c r="D1002" s="14" t="s">
        <v>22</v>
      </c>
      <c r="E1002" s="105" t="s">
        <v>1570</v>
      </c>
      <c r="F1002" s="103" t="s">
        <v>1555</v>
      </c>
      <c r="G1002" s="16" t="s">
        <v>9</v>
      </c>
      <c r="H1002" s="103" t="s">
        <v>1561</v>
      </c>
      <c r="I1002" s="65"/>
      <c r="J1002" s="65"/>
      <c r="K1002" s="17">
        <f t="shared" si="21"/>
        <v>0</v>
      </c>
      <c r="L1002" s="103"/>
      <c r="M1002" s="103"/>
      <c r="N1002" s="11"/>
      <c r="O1002" s="11"/>
      <c r="P1002" s="11"/>
      <c r="Q1002" s="1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>
      <c r="A1003" s="104" t="s">
        <v>1553</v>
      </c>
      <c r="B1003" s="13" t="s">
        <v>7</v>
      </c>
      <c r="C1003" s="14" t="str">
        <f t="shared" si="30"/>
        <v>✘</v>
      </c>
      <c r="D1003" s="14" t="s">
        <v>22</v>
      </c>
      <c r="E1003" s="105" t="s">
        <v>1571</v>
      </c>
      <c r="F1003" s="103" t="s">
        <v>1554</v>
      </c>
      <c r="G1003" s="16" t="s">
        <v>9</v>
      </c>
      <c r="H1003" s="103" t="s">
        <v>1561</v>
      </c>
      <c r="I1003" s="65"/>
      <c r="J1003" s="65"/>
      <c r="K1003" s="17">
        <f t="shared" si="21"/>
        <v>0</v>
      </c>
      <c r="L1003" s="103"/>
      <c r="M1003" s="103"/>
      <c r="N1003" s="11"/>
      <c r="O1003" s="11"/>
      <c r="P1003" s="11"/>
      <c r="Q1003" s="1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>
      <c r="A1004" s="104" t="s">
        <v>1553</v>
      </c>
      <c r="B1004" s="13" t="s">
        <v>7</v>
      </c>
      <c r="C1004" s="14" t="str">
        <f t="shared" si="30"/>
        <v>✘</v>
      </c>
      <c r="D1004" s="14" t="s">
        <v>22</v>
      </c>
      <c r="E1004" s="105">
        <v>21</v>
      </c>
      <c r="F1004" s="103" t="s">
        <v>1557</v>
      </c>
      <c r="G1004" s="16" t="s">
        <v>9</v>
      </c>
      <c r="H1004" s="103" t="s">
        <v>1555</v>
      </c>
      <c r="I1004" s="65"/>
      <c r="J1004" s="65"/>
      <c r="K1004" s="17">
        <f t="shared" si="21"/>
        <v>0</v>
      </c>
      <c r="L1004" s="103"/>
      <c r="M1004" s="103"/>
      <c r="N1004" s="11"/>
      <c r="O1004" s="11"/>
      <c r="P1004" s="11"/>
      <c r="Q1004" s="1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>
      <c r="A1005" s="104" t="s">
        <v>1553</v>
      </c>
      <c r="B1005" s="12" t="str">
        <f t="shared" ref="B1005:C1005" si="31">IF(ISNUMBER(SEARCH(" ", INDEX($A$2:$A$1054,0))),"✔","✘")</f>
        <v>✘</v>
      </c>
      <c r="C1005" s="14" t="str">
        <f t="shared" si="31"/>
        <v>✘</v>
      </c>
      <c r="D1005" s="106" t="s">
        <v>85</v>
      </c>
      <c r="E1005" s="105" t="s">
        <v>1572</v>
      </c>
      <c r="F1005" s="103" t="s">
        <v>1557</v>
      </c>
      <c r="G1005" s="16" t="s">
        <v>9</v>
      </c>
      <c r="H1005" s="103" t="s">
        <v>1555</v>
      </c>
      <c r="I1005" s="65"/>
      <c r="J1005" s="65"/>
      <c r="K1005" s="17">
        <f t="shared" si="21"/>
        <v>0</v>
      </c>
      <c r="L1005" s="103"/>
      <c r="M1005" s="103"/>
      <c r="N1005" s="11"/>
      <c r="O1005" s="11"/>
      <c r="P1005" s="11"/>
      <c r="Q1005" s="1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>
      <c r="A1006" s="104" t="s">
        <v>1553</v>
      </c>
      <c r="B1006" s="13" t="s">
        <v>7</v>
      </c>
      <c r="C1006" s="14" t="str">
        <f t="array" ref="C1006">IF(ISNUMBER(SEARCH(" ", INDEX($A$2:$A$1054,0))),"✔","✘")</f>
        <v>✘</v>
      </c>
      <c r="D1006" s="14" t="s">
        <v>22</v>
      </c>
      <c r="E1006" s="105">
        <v>23</v>
      </c>
      <c r="F1006" s="103" t="s">
        <v>1573</v>
      </c>
      <c r="G1006" s="16" t="s">
        <v>9</v>
      </c>
      <c r="H1006" s="103" t="s">
        <v>1557</v>
      </c>
      <c r="I1006" s="65"/>
      <c r="J1006" s="65"/>
      <c r="K1006" s="17">
        <f t="shared" si="21"/>
        <v>0</v>
      </c>
      <c r="L1006" s="103"/>
      <c r="M1006" s="103"/>
      <c r="N1006" s="11"/>
      <c r="O1006" s="11"/>
      <c r="P1006" s="11"/>
      <c r="Q1006" s="11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>
      <c r="A1007" s="104" t="s">
        <v>1553</v>
      </c>
      <c r="B1007" s="12" t="str">
        <f t="shared" ref="B1007:C1022" si="32">IF(ISNUMBER(SEARCH(" ", INDEX($A$2:$A$1054,0))),"✔","✘")</f>
        <v>✘</v>
      </c>
      <c r="C1007" s="14" t="str">
        <f t="shared" si="32"/>
        <v>✘</v>
      </c>
      <c r="D1007" s="106" t="s">
        <v>85</v>
      </c>
      <c r="E1007" s="105" t="s">
        <v>1574</v>
      </c>
      <c r="F1007" s="103" t="s">
        <v>1561</v>
      </c>
      <c r="G1007" s="16" t="s">
        <v>9</v>
      </c>
      <c r="H1007" s="103" t="s">
        <v>1557</v>
      </c>
      <c r="I1007" s="65"/>
      <c r="J1007" s="65"/>
      <c r="K1007" s="17">
        <f t="shared" si="21"/>
        <v>0</v>
      </c>
      <c r="L1007" s="103"/>
      <c r="M1007" s="103"/>
      <c r="N1007" s="11"/>
      <c r="O1007" s="11"/>
      <c r="P1007" s="11"/>
      <c r="Q1007" s="11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>
      <c r="A1008" s="104" t="s">
        <v>1553</v>
      </c>
      <c r="B1008" s="13" t="s">
        <v>7</v>
      </c>
      <c r="C1008" s="14" t="str">
        <f t="shared" si="32"/>
        <v>✘</v>
      </c>
      <c r="D1008" s="14" t="s">
        <v>22</v>
      </c>
      <c r="E1008" s="105">
        <v>34</v>
      </c>
      <c r="F1008" s="103" t="s">
        <v>1573</v>
      </c>
      <c r="G1008" s="16" t="s">
        <v>9</v>
      </c>
      <c r="H1008" s="103" t="s">
        <v>1575</v>
      </c>
      <c r="I1008" s="65"/>
      <c r="J1008" s="65"/>
      <c r="K1008" s="17">
        <f t="shared" si="21"/>
        <v>0</v>
      </c>
      <c r="L1008" s="103"/>
      <c r="M1008" s="103"/>
      <c r="N1008" s="11"/>
      <c r="O1008" s="11"/>
      <c r="P1008" s="11"/>
      <c r="Q1008" s="11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>
      <c r="A1009" s="104" t="s">
        <v>1553</v>
      </c>
      <c r="B1009" s="13" t="s">
        <v>7</v>
      </c>
      <c r="C1009" s="14" t="str">
        <f t="shared" si="32"/>
        <v>✘</v>
      </c>
      <c r="D1009" s="14" t="s">
        <v>22</v>
      </c>
      <c r="E1009" s="105" t="s">
        <v>1576</v>
      </c>
      <c r="F1009" s="103" t="s">
        <v>1561</v>
      </c>
      <c r="G1009" s="103" t="s">
        <v>53</v>
      </c>
      <c r="H1009" s="103" t="s">
        <v>1577</v>
      </c>
      <c r="I1009" s="65"/>
      <c r="J1009" s="65"/>
      <c r="K1009" s="17">
        <f t="shared" si="21"/>
        <v>0</v>
      </c>
      <c r="L1009" s="103"/>
      <c r="M1009" s="103"/>
      <c r="N1009" s="11"/>
      <c r="O1009" s="11"/>
      <c r="P1009" s="11"/>
      <c r="Q1009" s="11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>
      <c r="A1010" s="104" t="s">
        <v>1553</v>
      </c>
      <c r="B1010" s="13" t="s">
        <v>7</v>
      </c>
      <c r="C1010" s="14" t="str">
        <f t="shared" si="32"/>
        <v>✘</v>
      </c>
      <c r="D1010" s="14" t="s">
        <v>22</v>
      </c>
      <c r="E1010" s="105">
        <v>36</v>
      </c>
      <c r="F1010" s="103" t="s">
        <v>1573</v>
      </c>
      <c r="G1010" s="16" t="s">
        <v>9</v>
      </c>
      <c r="H1010" s="103" t="s">
        <v>1578</v>
      </c>
      <c r="I1010" s="65"/>
      <c r="J1010" s="65"/>
      <c r="K1010" s="17">
        <f t="shared" si="21"/>
        <v>0</v>
      </c>
      <c r="L1010" s="103"/>
      <c r="M1010" s="103"/>
      <c r="N1010" s="11"/>
      <c r="O1010" s="11"/>
      <c r="P1010" s="11"/>
      <c r="Q1010" s="1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>
      <c r="A1011" s="104" t="s">
        <v>1553</v>
      </c>
      <c r="B1011" s="13" t="s">
        <v>7</v>
      </c>
      <c r="C1011" s="14" t="str">
        <f t="shared" si="32"/>
        <v>✘</v>
      </c>
      <c r="D1011" s="14" t="s">
        <v>22</v>
      </c>
      <c r="E1011" s="105">
        <v>37</v>
      </c>
      <c r="F1011" s="103" t="s">
        <v>1298</v>
      </c>
      <c r="G1011" s="16" t="s">
        <v>9</v>
      </c>
      <c r="H1011" s="103" t="s">
        <v>1500</v>
      </c>
      <c r="I1011" s="65"/>
      <c r="J1011" s="65"/>
      <c r="K1011" s="17">
        <f t="shared" si="21"/>
        <v>0</v>
      </c>
      <c r="L1011" s="103"/>
      <c r="M1011" s="103"/>
      <c r="N1011" s="11"/>
      <c r="O1011" s="11"/>
      <c r="P1011" s="11"/>
      <c r="Q1011" s="1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>
      <c r="A1012" s="104" t="s">
        <v>1553</v>
      </c>
      <c r="B1012" s="13" t="s">
        <v>7</v>
      </c>
      <c r="C1012" s="14" t="str">
        <f t="shared" si="32"/>
        <v>✘</v>
      </c>
      <c r="D1012" s="14" t="s">
        <v>22</v>
      </c>
      <c r="E1012" s="105" t="s">
        <v>1579</v>
      </c>
      <c r="F1012" s="103" t="s">
        <v>1500</v>
      </c>
      <c r="G1012" s="16" t="s">
        <v>9</v>
      </c>
      <c r="H1012" s="103" t="s">
        <v>1580</v>
      </c>
      <c r="I1012" s="65"/>
      <c r="J1012" s="65"/>
      <c r="K1012" s="17">
        <f t="shared" si="21"/>
        <v>0</v>
      </c>
      <c r="L1012" s="103"/>
      <c r="M1012" s="103"/>
      <c r="N1012" s="11"/>
      <c r="O1012" s="11"/>
      <c r="P1012" s="11"/>
      <c r="Q1012" s="1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>
      <c r="A1013" s="104" t="s">
        <v>1553</v>
      </c>
      <c r="B1013" s="13" t="s">
        <v>7</v>
      </c>
      <c r="C1013" s="14" t="str">
        <f t="shared" si="32"/>
        <v>✘</v>
      </c>
      <c r="D1013" s="14" t="s">
        <v>22</v>
      </c>
      <c r="E1013" s="105" t="s">
        <v>225</v>
      </c>
      <c r="F1013" s="103" t="s">
        <v>1500</v>
      </c>
      <c r="G1013" s="48" t="s">
        <v>53</v>
      </c>
      <c r="H1013" s="48" t="s">
        <v>1561</v>
      </c>
      <c r="I1013" s="65"/>
      <c r="J1013" s="65"/>
      <c r="K1013" s="17">
        <f t="shared" si="21"/>
        <v>0</v>
      </c>
      <c r="L1013" s="103"/>
      <c r="M1013" s="103"/>
      <c r="N1013" s="11"/>
      <c r="O1013" s="11"/>
      <c r="P1013" s="11"/>
      <c r="Q1013" s="1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>
      <c r="A1014" s="104" t="s">
        <v>1553</v>
      </c>
      <c r="B1014" s="13" t="s">
        <v>7</v>
      </c>
      <c r="C1014" s="14" t="str">
        <f t="shared" si="32"/>
        <v>✘</v>
      </c>
      <c r="D1014" s="14" t="s">
        <v>22</v>
      </c>
      <c r="E1014" s="105" t="s">
        <v>1581</v>
      </c>
      <c r="F1014" s="103" t="s">
        <v>1582</v>
      </c>
      <c r="G1014" s="103" t="s">
        <v>141</v>
      </c>
      <c r="H1014" s="103" t="s">
        <v>1583</v>
      </c>
      <c r="I1014" s="65"/>
      <c r="J1014" s="65"/>
      <c r="K1014" s="17">
        <f t="shared" si="21"/>
        <v>0</v>
      </c>
      <c r="L1014" s="103"/>
      <c r="M1014" s="103"/>
      <c r="N1014" s="11"/>
      <c r="O1014" s="11"/>
      <c r="P1014" s="11"/>
      <c r="Q1014" s="11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>
      <c r="A1015" s="104" t="s">
        <v>1553</v>
      </c>
      <c r="B1015" s="13" t="s">
        <v>7</v>
      </c>
      <c r="C1015" s="14" t="str">
        <f t="shared" si="32"/>
        <v>✘</v>
      </c>
      <c r="D1015" s="14" t="s">
        <v>22</v>
      </c>
      <c r="E1015" s="105" t="s">
        <v>1177</v>
      </c>
      <c r="F1015" s="103" t="s">
        <v>1465</v>
      </c>
      <c r="G1015" s="48" t="s">
        <v>56</v>
      </c>
      <c r="H1015" s="103" t="s">
        <v>1322</v>
      </c>
      <c r="I1015" s="65"/>
      <c r="J1015" s="65"/>
      <c r="K1015" s="17">
        <f t="shared" si="21"/>
        <v>0</v>
      </c>
      <c r="L1015" s="103"/>
      <c r="M1015" s="103"/>
      <c r="N1015" s="11"/>
      <c r="O1015" s="11"/>
      <c r="P1015" s="11"/>
      <c r="Q1015" s="11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>
      <c r="A1016" s="104" t="s">
        <v>1553</v>
      </c>
      <c r="B1016" s="13" t="s">
        <v>7</v>
      </c>
      <c r="C1016" s="14" t="str">
        <f t="shared" si="32"/>
        <v>✘</v>
      </c>
      <c r="D1016" s="13" t="s">
        <v>7</v>
      </c>
      <c r="E1016" s="105">
        <v>38</v>
      </c>
      <c r="F1016" s="103" t="s">
        <v>1298</v>
      </c>
      <c r="G1016" s="103" t="s">
        <v>53</v>
      </c>
      <c r="H1016" s="103" t="s">
        <v>1322</v>
      </c>
      <c r="I1016" s="65">
        <v>43806.45208333333</v>
      </c>
      <c r="J1016" s="65">
        <v>43806.464583333334</v>
      </c>
      <c r="K1016" s="17">
        <f t="shared" si="21"/>
        <v>1.2500000004365575E-2</v>
      </c>
      <c r="L1016" s="18" t="s">
        <v>1584</v>
      </c>
      <c r="M1016" s="103" t="s">
        <v>1585</v>
      </c>
      <c r="N1016" s="11"/>
      <c r="O1016" s="11"/>
      <c r="P1016" s="11"/>
      <c r="Q1016" s="11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>
      <c r="A1017" s="104" t="s">
        <v>1553</v>
      </c>
      <c r="B1017" s="13" t="s">
        <v>7</v>
      </c>
      <c r="C1017" s="14" t="str">
        <f t="shared" si="32"/>
        <v>✘</v>
      </c>
      <c r="D1017" s="14" t="s">
        <v>22</v>
      </c>
      <c r="E1017" s="105" t="s">
        <v>1586</v>
      </c>
      <c r="F1017" s="103" t="s">
        <v>1587</v>
      </c>
      <c r="G1017" s="103" t="s">
        <v>53</v>
      </c>
      <c r="H1017" s="103" t="s">
        <v>1588</v>
      </c>
      <c r="I1017" s="65"/>
      <c r="J1017" s="65"/>
      <c r="K1017" s="17">
        <f t="shared" si="21"/>
        <v>0</v>
      </c>
      <c r="L1017" s="103"/>
      <c r="M1017" s="103"/>
      <c r="N1017" s="11"/>
      <c r="O1017" s="11"/>
      <c r="P1017" s="11"/>
      <c r="Q1017" s="11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>
      <c r="A1018" s="104" t="s">
        <v>1553</v>
      </c>
      <c r="B1018" s="13" t="s">
        <v>7</v>
      </c>
      <c r="C1018" s="14" t="str">
        <f t="shared" si="32"/>
        <v>✘</v>
      </c>
      <c r="D1018" s="14" t="s">
        <v>22</v>
      </c>
      <c r="E1018" s="105" t="s">
        <v>242</v>
      </c>
      <c r="F1018" s="103" t="s">
        <v>1561</v>
      </c>
      <c r="G1018" s="103" t="s">
        <v>53</v>
      </c>
      <c r="H1018" s="103" t="s">
        <v>1589</v>
      </c>
      <c r="I1018" s="65"/>
      <c r="J1018" s="65"/>
      <c r="K1018" s="17">
        <f t="shared" si="21"/>
        <v>0</v>
      </c>
      <c r="L1018" s="103"/>
      <c r="M1018" s="103"/>
      <c r="N1018" s="11"/>
      <c r="O1018" s="11"/>
      <c r="P1018" s="11"/>
      <c r="Q1018" s="11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>
      <c r="A1019" s="104" t="s">
        <v>1553</v>
      </c>
      <c r="B1019" s="13" t="s">
        <v>7</v>
      </c>
      <c r="C1019" s="14" t="str">
        <f t="shared" si="32"/>
        <v>✘</v>
      </c>
      <c r="D1019" s="14" t="s">
        <v>22</v>
      </c>
      <c r="E1019" s="107" t="s">
        <v>1590</v>
      </c>
      <c r="F1019" s="103" t="s">
        <v>1554</v>
      </c>
      <c r="G1019" s="16" t="s">
        <v>9</v>
      </c>
      <c r="H1019" s="103" t="s">
        <v>1524</v>
      </c>
      <c r="I1019" s="65"/>
      <c r="J1019" s="65"/>
      <c r="K1019" s="17">
        <f t="shared" si="21"/>
        <v>0</v>
      </c>
      <c r="L1019" s="103"/>
      <c r="M1019" s="103"/>
      <c r="N1019" s="11"/>
      <c r="O1019" s="11"/>
      <c r="P1019" s="11"/>
      <c r="Q1019" s="11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>
      <c r="A1020" s="104" t="s">
        <v>1553</v>
      </c>
      <c r="B1020" s="13" t="s">
        <v>7</v>
      </c>
      <c r="C1020" s="14" t="str">
        <f t="shared" si="32"/>
        <v>✘</v>
      </c>
      <c r="D1020" s="14" t="s">
        <v>22</v>
      </c>
      <c r="E1020" s="100" t="s">
        <v>1591</v>
      </c>
      <c r="F1020" s="103" t="s">
        <v>1554</v>
      </c>
      <c r="G1020" s="16" t="s">
        <v>9</v>
      </c>
      <c r="H1020" s="103" t="s">
        <v>1555</v>
      </c>
      <c r="I1020" s="65"/>
      <c r="J1020" s="65"/>
      <c r="K1020" s="17">
        <f t="shared" si="21"/>
        <v>0</v>
      </c>
      <c r="L1020" s="103"/>
      <c r="M1020" s="103"/>
      <c r="N1020" s="11"/>
      <c r="O1020" s="11"/>
      <c r="P1020" s="11"/>
      <c r="Q1020" s="11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>
      <c r="A1021" s="104" t="s">
        <v>1553</v>
      </c>
      <c r="B1021" s="13" t="s">
        <v>7</v>
      </c>
      <c r="C1021" s="14" t="str">
        <f t="shared" si="32"/>
        <v>✘</v>
      </c>
      <c r="D1021" s="14" t="s">
        <v>22</v>
      </c>
      <c r="E1021" s="100" t="s">
        <v>1592</v>
      </c>
      <c r="F1021" s="103" t="s">
        <v>1554</v>
      </c>
      <c r="G1021" s="16" t="s">
        <v>9</v>
      </c>
      <c r="H1021" s="103" t="s">
        <v>1524</v>
      </c>
      <c r="I1021" s="65"/>
      <c r="J1021" s="65"/>
      <c r="K1021" s="17">
        <f t="shared" si="21"/>
        <v>0</v>
      </c>
      <c r="L1021" s="103"/>
      <c r="M1021" s="103"/>
      <c r="N1021" s="11"/>
      <c r="O1021" s="11"/>
      <c r="P1021" s="11"/>
      <c r="Q1021" s="11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>
      <c r="A1022" s="104" t="s">
        <v>1553</v>
      </c>
      <c r="B1022" s="13" t="s">
        <v>7</v>
      </c>
      <c r="C1022" s="14" t="str">
        <f t="shared" si="32"/>
        <v>✘</v>
      </c>
      <c r="D1022" s="14" t="s">
        <v>22</v>
      </c>
      <c r="E1022" s="100" t="s">
        <v>1593</v>
      </c>
      <c r="F1022" s="103" t="s">
        <v>1500</v>
      </c>
      <c r="G1022" s="103" t="s">
        <v>53</v>
      </c>
      <c r="H1022" s="48" t="s">
        <v>1561</v>
      </c>
      <c r="I1022" s="65"/>
      <c r="J1022" s="65"/>
      <c r="K1022" s="17">
        <f t="shared" si="21"/>
        <v>0</v>
      </c>
      <c r="L1022" s="103"/>
      <c r="M1022" s="103"/>
      <c r="N1022" s="11"/>
      <c r="O1022" s="11"/>
      <c r="P1022" s="11"/>
      <c r="Q1022" s="11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>
      <c r="A1023" s="104" t="s">
        <v>1553</v>
      </c>
      <c r="B1023" s="13" t="s">
        <v>7</v>
      </c>
      <c r="C1023" s="14" t="str">
        <f t="shared" ref="C1023:C1047" si="33">IF(ISNUMBER(SEARCH(" ", INDEX($A$2:$A$1054,0))),"✔","✘")</f>
        <v>✘</v>
      </c>
      <c r="D1023" s="14" t="s">
        <v>22</v>
      </c>
      <c r="E1023" s="100" t="s">
        <v>1594</v>
      </c>
      <c r="F1023" s="103" t="s">
        <v>1298</v>
      </c>
      <c r="G1023" s="16" t="s">
        <v>9</v>
      </c>
      <c r="H1023" s="103" t="s">
        <v>1322</v>
      </c>
      <c r="I1023" s="65"/>
      <c r="J1023" s="65"/>
      <c r="K1023" s="17">
        <f t="shared" si="21"/>
        <v>0</v>
      </c>
      <c r="L1023" s="103"/>
      <c r="M1023" s="103"/>
      <c r="N1023" s="11"/>
      <c r="O1023" s="11"/>
      <c r="P1023" s="11"/>
      <c r="Q1023" s="1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>
      <c r="A1024" s="104" t="s">
        <v>1553</v>
      </c>
      <c r="B1024" s="13" t="s">
        <v>7</v>
      </c>
      <c r="C1024" s="14" t="str">
        <f t="shared" si="33"/>
        <v>✘</v>
      </c>
      <c r="D1024" s="14" t="s">
        <v>22</v>
      </c>
      <c r="E1024" s="105" t="s">
        <v>1595</v>
      </c>
      <c r="F1024" s="103" t="s">
        <v>319</v>
      </c>
      <c r="G1024" s="16" t="s">
        <v>9</v>
      </c>
      <c r="H1024" s="103" t="s">
        <v>1283</v>
      </c>
      <c r="I1024" s="65"/>
      <c r="J1024" s="65"/>
      <c r="K1024" s="17">
        <f t="shared" si="21"/>
        <v>0</v>
      </c>
      <c r="L1024" s="103"/>
      <c r="M1024" s="103"/>
      <c r="N1024" s="11"/>
      <c r="O1024" s="11"/>
      <c r="P1024" s="11"/>
      <c r="Q1024" s="1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>
      <c r="A1025" s="104" t="s">
        <v>1553</v>
      </c>
      <c r="B1025" s="13" t="s">
        <v>7</v>
      </c>
      <c r="C1025" s="14" t="str">
        <f t="shared" si="33"/>
        <v>✘</v>
      </c>
      <c r="D1025" s="14" t="s">
        <v>22</v>
      </c>
      <c r="E1025" s="105" t="s">
        <v>1596</v>
      </c>
      <c r="F1025" s="103" t="s">
        <v>834</v>
      </c>
      <c r="G1025" s="16" t="s">
        <v>9</v>
      </c>
      <c r="H1025" s="103" t="s">
        <v>1283</v>
      </c>
      <c r="I1025" s="65"/>
      <c r="J1025" s="65"/>
      <c r="K1025" s="17">
        <f t="shared" si="21"/>
        <v>0</v>
      </c>
      <c r="L1025" s="103"/>
      <c r="M1025" s="103"/>
      <c r="N1025" s="11"/>
      <c r="O1025" s="11"/>
      <c r="P1025" s="11"/>
      <c r="Q1025" s="1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>
      <c r="A1026" s="104" t="s">
        <v>1553</v>
      </c>
      <c r="B1026" s="13" t="s">
        <v>7</v>
      </c>
      <c r="C1026" s="14" t="str">
        <f t="shared" si="33"/>
        <v>✘</v>
      </c>
      <c r="D1026" s="14" t="s">
        <v>22</v>
      </c>
      <c r="E1026" s="105" t="s">
        <v>1597</v>
      </c>
      <c r="F1026" s="103" t="s">
        <v>763</v>
      </c>
      <c r="G1026" s="16" t="s">
        <v>9</v>
      </c>
      <c r="H1026" s="103" t="s">
        <v>1283</v>
      </c>
      <c r="I1026" s="65"/>
      <c r="J1026" s="65"/>
      <c r="K1026" s="17">
        <f t="shared" si="21"/>
        <v>0</v>
      </c>
      <c r="L1026" s="103"/>
      <c r="M1026" s="103"/>
      <c r="N1026" s="11"/>
      <c r="O1026" s="11"/>
      <c r="P1026" s="11"/>
      <c r="Q1026" s="11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>
      <c r="A1027" s="104" t="s">
        <v>1553</v>
      </c>
      <c r="B1027" s="13" t="s">
        <v>7</v>
      </c>
      <c r="C1027" s="14" t="str">
        <f t="shared" si="33"/>
        <v>✘</v>
      </c>
      <c r="D1027" s="14" t="s">
        <v>22</v>
      </c>
      <c r="E1027" s="105" t="s">
        <v>1598</v>
      </c>
      <c r="F1027" s="103" t="s">
        <v>1524</v>
      </c>
      <c r="G1027" s="103" t="s">
        <v>53</v>
      </c>
      <c r="H1027" s="103" t="s">
        <v>1599</v>
      </c>
      <c r="I1027" s="65"/>
      <c r="J1027" s="65"/>
      <c r="K1027" s="17">
        <f t="shared" si="21"/>
        <v>0</v>
      </c>
      <c r="L1027" s="103"/>
      <c r="M1027" s="103"/>
      <c r="N1027" s="11"/>
      <c r="O1027" s="11"/>
      <c r="P1027" s="11"/>
      <c r="Q1027" s="11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>
      <c r="A1028" s="104" t="s">
        <v>1553</v>
      </c>
      <c r="B1028" s="13" t="s">
        <v>7</v>
      </c>
      <c r="C1028" s="14" t="str">
        <f t="shared" si="33"/>
        <v>✘</v>
      </c>
      <c r="D1028" s="14" t="s">
        <v>22</v>
      </c>
      <c r="E1028" s="105" t="s">
        <v>1600</v>
      </c>
      <c r="F1028" s="103" t="s">
        <v>1524</v>
      </c>
      <c r="G1028" s="16" t="s">
        <v>9</v>
      </c>
      <c r="H1028" s="103" t="s">
        <v>1589</v>
      </c>
      <c r="I1028" s="65"/>
      <c r="J1028" s="65"/>
      <c r="K1028" s="17">
        <f t="shared" si="21"/>
        <v>0</v>
      </c>
      <c r="L1028" s="103"/>
      <c r="M1028" s="103"/>
      <c r="N1028" s="11"/>
      <c r="O1028" s="11"/>
      <c r="P1028" s="11"/>
      <c r="Q1028" s="11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>
      <c r="A1029" s="12" t="s">
        <v>1601</v>
      </c>
      <c r="B1029" s="13" t="s">
        <v>7</v>
      </c>
      <c r="C1029" s="14" t="str">
        <f t="shared" si="33"/>
        <v>✘</v>
      </c>
      <c r="D1029" s="14" t="s">
        <v>22</v>
      </c>
      <c r="E1029" s="50">
        <v>506</v>
      </c>
      <c r="F1029" s="103" t="s">
        <v>331</v>
      </c>
      <c r="G1029" s="103" t="s">
        <v>53</v>
      </c>
      <c r="H1029" s="103" t="s">
        <v>1602</v>
      </c>
      <c r="I1029" s="65"/>
      <c r="J1029" s="65"/>
      <c r="K1029" s="17">
        <f t="shared" si="21"/>
        <v>0</v>
      </c>
      <c r="L1029" s="103"/>
      <c r="M1029" s="103"/>
      <c r="N1029" s="11"/>
      <c r="O1029" s="11"/>
      <c r="P1029" s="11"/>
      <c r="Q1029" s="11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>
      <c r="A1030" s="12" t="s">
        <v>1601</v>
      </c>
      <c r="B1030" s="13" t="s">
        <v>7</v>
      </c>
      <c r="C1030" s="14" t="str">
        <f t="shared" si="33"/>
        <v>✘</v>
      </c>
      <c r="D1030" s="14" t="s">
        <v>22</v>
      </c>
      <c r="E1030" s="50" t="s">
        <v>1603</v>
      </c>
      <c r="F1030" s="103" t="s">
        <v>347</v>
      </c>
      <c r="G1030" s="16" t="s">
        <v>9</v>
      </c>
      <c r="H1030" s="103" t="s">
        <v>1604</v>
      </c>
      <c r="I1030" s="65"/>
      <c r="J1030" s="65"/>
      <c r="K1030" s="17">
        <f t="shared" si="21"/>
        <v>0</v>
      </c>
      <c r="L1030" s="103"/>
      <c r="M1030" s="103"/>
      <c r="N1030" s="29"/>
      <c r="O1030" s="29"/>
      <c r="P1030" s="11"/>
      <c r="Q1030" s="11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>
      <c r="A1031" s="12" t="s">
        <v>1601</v>
      </c>
      <c r="B1031" s="13" t="s">
        <v>7</v>
      </c>
      <c r="C1031" s="14" t="str">
        <f t="shared" si="33"/>
        <v>✘</v>
      </c>
      <c r="D1031" s="14" t="s">
        <v>22</v>
      </c>
      <c r="E1031" s="50" t="s">
        <v>1605</v>
      </c>
      <c r="F1031" s="103" t="s">
        <v>1606</v>
      </c>
      <c r="G1031" s="103" t="s">
        <v>56</v>
      </c>
      <c r="H1031" s="103" t="s">
        <v>347</v>
      </c>
      <c r="I1031" s="65"/>
      <c r="J1031" s="65"/>
      <c r="K1031" s="17">
        <f t="shared" si="21"/>
        <v>0</v>
      </c>
      <c r="L1031" s="103"/>
      <c r="M1031" s="103"/>
      <c r="N1031" s="29"/>
      <c r="O1031" s="29"/>
      <c r="P1031" s="11"/>
      <c r="Q1031" s="11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>
      <c r="A1032" s="12" t="s">
        <v>1601</v>
      </c>
      <c r="B1032" s="13" t="s">
        <v>7</v>
      </c>
      <c r="C1032" s="14" t="str">
        <f t="shared" si="33"/>
        <v>✘</v>
      </c>
      <c r="D1032" s="14" t="s">
        <v>22</v>
      </c>
      <c r="E1032" s="50" t="s">
        <v>1607</v>
      </c>
      <c r="F1032" s="103" t="s">
        <v>347</v>
      </c>
      <c r="G1032" s="16" t="s">
        <v>9</v>
      </c>
      <c r="H1032" s="103" t="s">
        <v>404</v>
      </c>
      <c r="I1032" s="65"/>
      <c r="J1032" s="65"/>
      <c r="K1032" s="17">
        <f t="shared" si="21"/>
        <v>0</v>
      </c>
      <c r="L1032" s="103"/>
      <c r="M1032" s="103"/>
      <c r="N1032" s="29"/>
      <c r="O1032" s="29"/>
      <c r="P1032" s="11"/>
      <c r="Q1032" s="11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>
      <c r="A1033" s="12" t="s">
        <v>1601</v>
      </c>
      <c r="B1033" s="13" t="s">
        <v>7</v>
      </c>
      <c r="C1033" s="14" t="str">
        <f t="shared" si="33"/>
        <v>✘</v>
      </c>
      <c r="D1033" s="14" t="s">
        <v>22</v>
      </c>
      <c r="E1033" s="50" t="s">
        <v>1608</v>
      </c>
      <c r="F1033" s="103" t="s">
        <v>347</v>
      </c>
      <c r="G1033" s="16" t="s">
        <v>9</v>
      </c>
      <c r="H1033" s="103" t="s">
        <v>405</v>
      </c>
      <c r="I1033" s="65"/>
      <c r="J1033" s="65"/>
      <c r="K1033" s="17">
        <f t="shared" si="21"/>
        <v>0</v>
      </c>
      <c r="L1033" s="103"/>
      <c r="M1033" s="103"/>
      <c r="N1033" s="29"/>
      <c r="O1033" s="29"/>
      <c r="P1033" s="11"/>
      <c r="Q1033" s="11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>
      <c r="A1034" s="12" t="s">
        <v>1601</v>
      </c>
      <c r="B1034" s="13" t="s">
        <v>7</v>
      </c>
      <c r="C1034" s="14" t="str">
        <f t="shared" si="33"/>
        <v>✘</v>
      </c>
      <c r="D1034" s="14" t="s">
        <v>22</v>
      </c>
      <c r="E1034" s="50" t="s">
        <v>1609</v>
      </c>
      <c r="F1034" s="103" t="s">
        <v>990</v>
      </c>
      <c r="G1034" s="16" t="s">
        <v>9</v>
      </c>
      <c r="H1034" s="103" t="s">
        <v>1610</v>
      </c>
      <c r="I1034" s="65"/>
      <c r="J1034" s="65"/>
      <c r="K1034" s="17">
        <f t="shared" si="21"/>
        <v>0</v>
      </c>
      <c r="L1034" s="103"/>
      <c r="M1034" s="103"/>
      <c r="N1034" s="11"/>
      <c r="O1034" s="11"/>
      <c r="P1034" s="11"/>
      <c r="Q1034" s="11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>
      <c r="A1035" s="12" t="s">
        <v>1601</v>
      </c>
      <c r="B1035" s="13" t="s">
        <v>7</v>
      </c>
      <c r="C1035" s="14" t="str">
        <f t="shared" si="33"/>
        <v>✘</v>
      </c>
      <c r="D1035" s="14" t="s">
        <v>22</v>
      </c>
      <c r="E1035" s="50" t="s">
        <v>1611</v>
      </c>
      <c r="F1035" s="103" t="s">
        <v>337</v>
      </c>
      <c r="G1035" s="16" t="s">
        <v>9</v>
      </c>
      <c r="H1035" s="103" t="s">
        <v>1612</v>
      </c>
      <c r="I1035" s="65"/>
      <c r="J1035" s="65"/>
      <c r="K1035" s="17">
        <f t="shared" si="21"/>
        <v>0</v>
      </c>
      <c r="L1035" s="103"/>
      <c r="M1035" s="103"/>
      <c r="N1035" s="11"/>
      <c r="O1035" s="11"/>
      <c r="P1035" s="11"/>
      <c r="Q1035" s="11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>
      <c r="A1036" s="12" t="s">
        <v>1601</v>
      </c>
      <c r="B1036" s="13" t="s">
        <v>7</v>
      </c>
      <c r="C1036" s="14" t="str">
        <f t="shared" si="33"/>
        <v>✘</v>
      </c>
      <c r="D1036" s="14" t="s">
        <v>22</v>
      </c>
      <c r="E1036" s="50" t="s">
        <v>1613</v>
      </c>
      <c r="F1036" s="103" t="s">
        <v>337</v>
      </c>
      <c r="G1036" s="103" t="s">
        <v>53</v>
      </c>
      <c r="H1036" s="103" t="s">
        <v>721</v>
      </c>
      <c r="I1036" s="65"/>
      <c r="J1036" s="65"/>
      <c r="K1036" s="17">
        <f t="shared" si="21"/>
        <v>0</v>
      </c>
      <c r="L1036" s="103"/>
      <c r="M1036" s="103"/>
      <c r="N1036" s="11"/>
      <c r="O1036" s="11"/>
      <c r="P1036" s="11"/>
      <c r="Q1036" s="11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>
      <c r="A1037" s="12" t="s">
        <v>1601</v>
      </c>
      <c r="B1037" s="13" t="s">
        <v>7</v>
      </c>
      <c r="C1037" s="14" t="str">
        <f t="shared" si="33"/>
        <v>✘</v>
      </c>
      <c r="D1037" s="14" t="s">
        <v>22</v>
      </c>
      <c r="E1037" s="50" t="s">
        <v>1614</v>
      </c>
      <c r="F1037" s="103" t="s">
        <v>990</v>
      </c>
      <c r="G1037" s="16" t="s">
        <v>9</v>
      </c>
      <c r="H1037" s="103" t="s">
        <v>1615</v>
      </c>
      <c r="I1037" s="65"/>
      <c r="J1037" s="65"/>
      <c r="K1037" s="17">
        <f t="shared" si="21"/>
        <v>0</v>
      </c>
      <c r="L1037" s="103"/>
      <c r="M1037" s="103"/>
      <c r="N1037" s="11"/>
      <c r="O1037" s="11"/>
      <c r="P1037" s="11"/>
      <c r="Q1037" s="11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>
      <c r="A1038" s="12" t="s">
        <v>1601</v>
      </c>
      <c r="B1038" s="13" t="s">
        <v>7</v>
      </c>
      <c r="C1038" s="14" t="str">
        <f t="shared" si="33"/>
        <v>✘</v>
      </c>
      <c r="D1038" s="14" t="s">
        <v>22</v>
      </c>
      <c r="E1038" s="50" t="s">
        <v>1616</v>
      </c>
      <c r="F1038" s="103" t="s">
        <v>319</v>
      </c>
      <c r="G1038" s="16" t="s">
        <v>9</v>
      </c>
      <c r="H1038" s="103" t="s">
        <v>1617</v>
      </c>
      <c r="I1038" s="65"/>
      <c r="J1038" s="65"/>
      <c r="K1038" s="17">
        <f t="shared" si="21"/>
        <v>0</v>
      </c>
      <c r="L1038" s="103"/>
      <c r="M1038" s="103"/>
      <c r="N1038" s="11"/>
      <c r="O1038" s="11"/>
      <c r="P1038" s="11"/>
      <c r="Q1038" s="11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>
      <c r="A1039" s="12" t="s">
        <v>1601</v>
      </c>
      <c r="B1039" s="13" t="s">
        <v>7</v>
      </c>
      <c r="C1039" s="14" t="str">
        <f t="shared" si="33"/>
        <v>✘</v>
      </c>
      <c r="D1039" s="14" t="s">
        <v>22</v>
      </c>
      <c r="E1039" s="50" t="s">
        <v>1618</v>
      </c>
      <c r="F1039" s="103" t="s">
        <v>370</v>
      </c>
      <c r="G1039" s="16" t="s">
        <v>9</v>
      </c>
      <c r="H1039" s="103" t="s">
        <v>1619</v>
      </c>
      <c r="I1039" s="65"/>
      <c r="J1039" s="65"/>
      <c r="K1039" s="17">
        <f t="shared" si="21"/>
        <v>0</v>
      </c>
      <c r="L1039" s="103"/>
      <c r="M1039" s="103"/>
      <c r="N1039" s="11"/>
      <c r="O1039" s="11"/>
      <c r="P1039" s="11"/>
      <c r="Q1039" s="11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>
      <c r="A1040" s="12" t="s">
        <v>1601</v>
      </c>
      <c r="B1040" s="13" t="s">
        <v>7</v>
      </c>
      <c r="C1040" s="14" t="str">
        <f t="shared" si="33"/>
        <v>✘</v>
      </c>
      <c r="D1040" s="14" t="s">
        <v>22</v>
      </c>
      <c r="E1040" s="50" t="s">
        <v>1620</v>
      </c>
      <c r="F1040" s="103" t="s">
        <v>1621</v>
      </c>
      <c r="G1040" s="103" t="s">
        <v>53</v>
      </c>
      <c r="H1040" s="103" t="s">
        <v>373</v>
      </c>
      <c r="I1040" s="65"/>
      <c r="J1040" s="65"/>
      <c r="K1040" s="17">
        <f t="shared" si="21"/>
        <v>0</v>
      </c>
      <c r="L1040" s="103"/>
      <c r="M1040" s="103"/>
      <c r="N1040" s="11"/>
      <c r="O1040" s="11"/>
      <c r="P1040" s="11"/>
      <c r="Q1040" s="11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>
      <c r="A1041" s="12" t="s">
        <v>1601</v>
      </c>
      <c r="B1041" s="13" t="s">
        <v>7</v>
      </c>
      <c r="C1041" s="14" t="str">
        <f t="shared" si="33"/>
        <v>✘</v>
      </c>
      <c r="D1041" s="14" t="s">
        <v>22</v>
      </c>
      <c r="E1041" s="50" t="s">
        <v>1622</v>
      </c>
      <c r="F1041" s="103" t="s">
        <v>1623</v>
      </c>
      <c r="G1041" s="16" t="s">
        <v>9</v>
      </c>
      <c r="H1041" s="103" t="s">
        <v>321</v>
      </c>
      <c r="I1041" s="65"/>
      <c r="J1041" s="65"/>
      <c r="K1041" s="17">
        <f t="shared" si="21"/>
        <v>0</v>
      </c>
      <c r="L1041" s="103"/>
      <c r="M1041" s="103"/>
      <c r="N1041" s="11"/>
      <c r="O1041" s="11"/>
      <c r="P1041" s="11"/>
      <c r="Q1041" s="11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>
      <c r="A1042" s="12" t="s">
        <v>1601</v>
      </c>
      <c r="B1042" s="13" t="s">
        <v>7</v>
      </c>
      <c r="C1042" s="14" t="str">
        <f t="shared" si="33"/>
        <v>✘</v>
      </c>
      <c r="D1042" s="14" t="s">
        <v>22</v>
      </c>
      <c r="E1042" s="50" t="s">
        <v>1624</v>
      </c>
      <c r="F1042" s="103" t="s">
        <v>389</v>
      </c>
      <c r="G1042" s="103" t="s">
        <v>53</v>
      </c>
      <c r="H1042" s="103" t="s">
        <v>1625</v>
      </c>
      <c r="I1042" s="65"/>
      <c r="J1042" s="65"/>
      <c r="K1042" s="17">
        <f t="shared" si="21"/>
        <v>0</v>
      </c>
      <c r="L1042" s="103"/>
      <c r="M1042" s="103"/>
      <c r="N1042" s="11"/>
      <c r="O1042" s="11"/>
      <c r="P1042" s="11"/>
      <c r="Q1042" s="11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>
      <c r="A1043" s="12" t="s">
        <v>1601</v>
      </c>
      <c r="B1043" s="13" t="s">
        <v>7</v>
      </c>
      <c r="C1043" s="14" t="str">
        <f t="shared" si="33"/>
        <v>✘</v>
      </c>
      <c r="D1043" s="14" t="s">
        <v>22</v>
      </c>
      <c r="E1043" s="50" t="s">
        <v>1626</v>
      </c>
      <c r="F1043" s="103" t="s">
        <v>387</v>
      </c>
      <c r="G1043" s="103" t="s">
        <v>53</v>
      </c>
      <c r="H1043" s="103" t="s">
        <v>1627</v>
      </c>
      <c r="I1043" s="65"/>
      <c r="J1043" s="65"/>
      <c r="K1043" s="17">
        <f t="shared" si="21"/>
        <v>0</v>
      </c>
      <c r="L1043" s="103"/>
      <c r="M1043" s="103"/>
      <c r="N1043" s="11"/>
      <c r="O1043" s="11"/>
      <c r="P1043" s="11"/>
      <c r="Q1043" s="11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>
      <c r="A1044" s="12" t="s">
        <v>1601</v>
      </c>
      <c r="B1044" s="13" t="s">
        <v>7</v>
      </c>
      <c r="C1044" s="14" t="str">
        <f t="shared" si="33"/>
        <v>✘</v>
      </c>
      <c r="D1044" s="14" t="s">
        <v>22</v>
      </c>
      <c r="E1044" s="50" t="s">
        <v>1628</v>
      </c>
      <c r="F1044" s="103" t="s">
        <v>387</v>
      </c>
      <c r="G1044" s="103" t="s">
        <v>53</v>
      </c>
      <c r="H1044" s="103" t="s">
        <v>1627</v>
      </c>
      <c r="I1044" s="65"/>
      <c r="J1044" s="65"/>
      <c r="K1044" s="17">
        <f t="shared" si="21"/>
        <v>0</v>
      </c>
      <c r="L1044" s="103"/>
      <c r="M1044" s="103"/>
      <c r="N1044" s="11"/>
      <c r="O1044" s="11"/>
      <c r="P1044" s="11"/>
      <c r="Q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>
      <c r="A1045" s="12" t="s">
        <v>1601</v>
      </c>
      <c r="B1045" s="13" t="s">
        <v>7</v>
      </c>
      <c r="C1045" s="14" t="str">
        <f t="shared" si="33"/>
        <v>✘</v>
      </c>
      <c r="D1045" s="14" t="s">
        <v>22</v>
      </c>
      <c r="E1045" s="50" t="s">
        <v>1629</v>
      </c>
      <c r="F1045" s="103" t="s">
        <v>389</v>
      </c>
      <c r="G1045" s="103" t="s">
        <v>53</v>
      </c>
      <c r="H1045" s="103" t="s">
        <v>1627</v>
      </c>
      <c r="I1045" s="65"/>
      <c r="J1045" s="65"/>
      <c r="K1045" s="17">
        <f t="shared" si="21"/>
        <v>0</v>
      </c>
      <c r="L1045" s="103"/>
      <c r="M1045" s="103"/>
      <c r="N1045" s="11"/>
      <c r="O1045" s="11"/>
      <c r="P1045" s="11"/>
      <c r="Q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>
      <c r="A1046" s="12" t="s">
        <v>1601</v>
      </c>
      <c r="B1046" s="13" t="s">
        <v>7</v>
      </c>
      <c r="C1046" s="14" t="str">
        <f t="shared" si="33"/>
        <v>✘</v>
      </c>
      <c r="D1046" s="14" t="s">
        <v>22</v>
      </c>
      <c r="E1046" s="50" t="s">
        <v>1630</v>
      </c>
      <c r="F1046" s="103" t="s">
        <v>387</v>
      </c>
      <c r="G1046" s="103" t="s">
        <v>53</v>
      </c>
      <c r="H1046" s="103" t="s">
        <v>1631</v>
      </c>
      <c r="I1046" s="65"/>
      <c r="J1046" s="65"/>
      <c r="K1046" s="17">
        <f t="shared" si="21"/>
        <v>0</v>
      </c>
      <c r="L1046" s="103"/>
      <c r="M1046" s="103"/>
      <c r="N1046" s="11"/>
      <c r="O1046" s="11"/>
      <c r="P1046" s="11"/>
      <c r="Q1046" s="11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>
      <c r="A1047" s="12" t="s">
        <v>1601</v>
      </c>
      <c r="B1047" s="13" t="s">
        <v>7</v>
      </c>
      <c r="C1047" s="14" t="str">
        <f t="shared" si="33"/>
        <v>✘</v>
      </c>
      <c r="D1047" s="14" t="s">
        <v>22</v>
      </c>
      <c r="E1047" s="50" t="s">
        <v>1632</v>
      </c>
      <c r="F1047" s="103" t="s">
        <v>1623</v>
      </c>
      <c r="G1047" s="16" t="s">
        <v>9</v>
      </c>
      <c r="H1047" s="103" t="s">
        <v>387</v>
      </c>
      <c r="I1047" s="65"/>
      <c r="J1047" s="65"/>
      <c r="K1047" s="17">
        <f t="shared" si="21"/>
        <v>0</v>
      </c>
      <c r="L1047" s="103"/>
      <c r="M1047" s="103"/>
      <c r="N1047" s="11"/>
      <c r="O1047" s="11"/>
      <c r="P1047" s="11"/>
      <c r="Q1047" s="11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>
      <c r="A1048" s="108"/>
      <c r="B1048" s="109"/>
      <c r="C1048" s="110"/>
      <c r="D1048" s="111"/>
      <c r="E1048" s="109"/>
      <c r="F1048" s="6"/>
      <c r="G1048" s="112"/>
      <c r="H1048" s="6"/>
      <c r="I1048" s="113"/>
      <c r="J1048" s="113"/>
      <c r="K1048" s="114"/>
      <c r="L1048" s="6"/>
      <c r="M1048" s="1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>
      <c r="A1049" s="115"/>
      <c r="B1049" s="109"/>
      <c r="C1049" s="110"/>
      <c r="D1049" s="111"/>
      <c r="E1049" s="109"/>
      <c r="F1049" s="6"/>
      <c r="G1049" s="112"/>
      <c r="H1049" s="6"/>
      <c r="I1049" s="113"/>
      <c r="J1049" s="113"/>
      <c r="K1049" s="114"/>
      <c r="L1049" s="6"/>
      <c r="M1049" s="1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>
      <c r="A1050" s="115"/>
      <c r="B1050" s="109"/>
      <c r="C1050" s="110"/>
      <c r="D1050" s="111"/>
      <c r="E1050" s="109"/>
      <c r="F1050" s="6"/>
      <c r="G1050" s="112"/>
      <c r="H1050" s="6"/>
      <c r="I1050" s="113"/>
      <c r="J1050" s="113"/>
      <c r="K1050" s="1"/>
      <c r="L1050" s="6"/>
      <c r="M1050" s="1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>
      <c r="A1051" s="115"/>
      <c r="B1051" s="109"/>
      <c r="C1051" s="110"/>
      <c r="D1051" s="111"/>
      <c r="E1051" s="109"/>
      <c r="F1051" s="6"/>
      <c r="G1051" s="112"/>
      <c r="H1051" s="6"/>
      <c r="I1051" s="113"/>
      <c r="J1051" s="113"/>
      <c r="K1051" s="1"/>
      <c r="L1051" s="6"/>
      <c r="M1051" s="1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>
      <c r="A1052" s="115"/>
      <c r="B1052" s="109"/>
      <c r="C1052" s="110"/>
      <c r="D1052" s="111"/>
      <c r="E1052" s="109"/>
      <c r="F1052" s="6"/>
      <c r="G1052" s="112"/>
      <c r="H1052" s="6"/>
      <c r="I1052" s="113"/>
      <c r="J1052" s="113"/>
      <c r="K1052" s="1"/>
      <c r="L1052" s="6"/>
      <c r="M1052" s="1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>
      <c r="A1053" s="115"/>
      <c r="B1053" s="109"/>
      <c r="C1053" s="110"/>
      <c r="D1053" s="111"/>
      <c r="E1053" s="109"/>
      <c r="F1053" s="6"/>
      <c r="G1053" s="112"/>
      <c r="H1053" s="6"/>
      <c r="I1053" s="113"/>
      <c r="J1053" s="113"/>
      <c r="K1053" s="1"/>
      <c r="L1053" s="6"/>
      <c r="M1053" s="1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>
      <c r="A1054" s="115"/>
      <c r="B1054" s="109"/>
      <c r="C1054" s="110"/>
      <c r="D1054" s="111"/>
      <c r="E1054" s="109"/>
      <c r="F1054" s="6"/>
      <c r="G1054" s="112"/>
      <c r="H1054" s="6"/>
      <c r="I1054" s="113"/>
      <c r="J1054" s="113"/>
      <c r="K1054" s="1"/>
      <c r="L1054" s="6"/>
      <c r="M1054" s="1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>
      <c r="A1055" s="115"/>
      <c r="B1055" s="109"/>
      <c r="C1055" s="110"/>
      <c r="D1055" s="111"/>
      <c r="E1055" s="109"/>
      <c r="F1055" s="6"/>
      <c r="G1055" s="112"/>
      <c r="H1055" s="6"/>
      <c r="I1055" s="113"/>
      <c r="J1055" s="113"/>
      <c r="K1055" s="1"/>
      <c r="L1055" s="6"/>
      <c r="M1055" s="1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>
      <c r="A1056" s="115"/>
      <c r="B1056" s="109"/>
      <c r="C1056" s="110"/>
      <c r="D1056" s="111"/>
      <c r="E1056" s="109"/>
      <c r="F1056" s="6"/>
      <c r="G1056" s="112"/>
      <c r="H1056" s="6"/>
      <c r="I1056" s="113"/>
      <c r="J1056" s="113"/>
      <c r="K1056" s="1"/>
      <c r="L1056" s="6"/>
      <c r="M1056" s="1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>
      <c r="A1057" s="115"/>
      <c r="B1057" s="109"/>
      <c r="C1057" s="110"/>
      <c r="D1057" s="111"/>
      <c r="E1057" s="109"/>
      <c r="F1057" s="6"/>
      <c r="G1057" s="112"/>
      <c r="H1057" s="6"/>
      <c r="I1057" s="113"/>
      <c r="J1057" s="113"/>
      <c r="K1057" s="1"/>
      <c r="L1057" s="6"/>
      <c r="M1057" s="1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>
      <c r="A1058" s="115"/>
      <c r="B1058" s="109"/>
      <c r="C1058" s="110"/>
      <c r="D1058" s="111"/>
      <c r="E1058" s="109"/>
      <c r="F1058" s="6"/>
      <c r="G1058" s="112"/>
      <c r="H1058" s="6"/>
      <c r="I1058" s="113"/>
      <c r="J1058" s="113"/>
      <c r="K1058" s="1"/>
      <c r="L1058" s="6"/>
      <c r="M1058" s="1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  <row r="1059" spans="1:30">
      <c r="A1059" s="115"/>
      <c r="B1059" s="109"/>
      <c r="C1059" s="110"/>
      <c r="D1059" s="111"/>
      <c r="E1059" s="109"/>
      <c r="F1059" s="6"/>
      <c r="G1059" s="112"/>
      <c r="H1059" s="6"/>
      <c r="I1059" s="113"/>
      <c r="J1059" s="113"/>
      <c r="K1059" s="1"/>
      <c r="L1059" s="6"/>
      <c r="M1059" s="1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</row>
    <row r="1060" spans="1:30">
      <c r="A1060" s="115"/>
      <c r="B1060" s="109"/>
      <c r="C1060" s="110"/>
      <c r="D1060" s="111"/>
      <c r="E1060" s="109"/>
      <c r="F1060" s="6"/>
      <c r="G1060" s="112"/>
      <c r="H1060" s="6"/>
      <c r="I1060" s="113"/>
      <c r="J1060" s="113"/>
      <c r="K1060" s="1"/>
      <c r="L1060" s="6"/>
      <c r="M1060" s="1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</row>
    <row r="1061" spans="1:30">
      <c r="A1061" s="115"/>
      <c r="B1061" s="109"/>
      <c r="C1061" s="110"/>
      <c r="D1061" s="111"/>
      <c r="E1061" s="109"/>
      <c r="F1061" s="6"/>
      <c r="G1061" s="112"/>
      <c r="H1061" s="6"/>
      <c r="I1061" s="113"/>
      <c r="J1061" s="113"/>
      <c r="K1061" s="1"/>
      <c r="L1061" s="6"/>
      <c r="M1061" s="1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</row>
    <row r="1062" spans="1:30">
      <c r="A1062" s="115"/>
      <c r="B1062" s="109"/>
      <c r="C1062" s="110"/>
      <c r="D1062" s="111"/>
      <c r="E1062" s="109"/>
      <c r="F1062" s="6"/>
      <c r="G1062" s="112"/>
      <c r="H1062" s="6"/>
      <c r="I1062" s="113"/>
      <c r="J1062" s="113"/>
      <c r="K1062" s="1"/>
      <c r="L1062" s="6"/>
      <c r="M1062" s="1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</row>
    <row r="1063" spans="1:30">
      <c r="A1063" s="115"/>
      <c r="B1063" s="109"/>
      <c r="C1063" s="110"/>
      <c r="D1063" s="111"/>
      <c r="E1063" s="109"/>
      <c r="F1063" s="6"/>
      <c r="G1063" s="112"/>
      <c r="H1063" s="6"/>
      <c r="I1063" s="113"/>
      <c r="J1063" s="113"/>
      <c r="K1063" s="1"/>
      <c r="L1063" s="6"/>
      <c r="M1063" s="1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</row>
    <row r="1064" spans="1:30">
      <c r="A1064" s="115"/>
      <c r="B1064" s="109"/>
      <c r="C1064" s="110"/>
      <c r="D1064" s="111"/>
      <c r="E1064" s="109"/>
      <c r="F1064" s="6"/>
      <c r="G1064" s="112"/>
      <c r="H1064" s="6"/>
      <c r="I1064" s="113"/>
      <c r="J1064" s="113"/>
      <c r="K1064" s="1"/>
      <c r="L1064" s="6"/>
      <c r="M1064" s="1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</row>
    <row r="1065" spans="1:30">
      <c r="A1065" s="115"/>
      <c r="B1065" s="109"/>
      <c r="C1065" s="110"/>
      <c r="D1065" s="111"/>
      <c r="E1065" s="109"/>
      <c r="F1065" s="6"/>
      <c r="G1065" s="112"/>
      <c r="H1065" s="6"/>
      <c r="I1065" s="113"/>
      <c r="J1065" s="113"/>
      <c r="K1065" s="1"/>
      <c r="L1065" s="6"/>
      <c r="M1065" s="1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</row>
    <row r="1066" spans="1:30">
      <c r="A1066" s="115"/>
      <c r="B1066" s="109"/>
      <c r="C1066" s="110"/>
      <c r="D1066" s="111"/>
      <c r="E1066" s="109"/>
      <c r="F1066" s="6"/>
      <c r="G1066" s="112"/>
      <c r="H1066" s="6"/>
      <c r="I1066" s="113"/>
      <c r="J1066" s="113"/>
      <c r="K1066" s="1"/>
      <c r="L1066" s="6"/>
      <c r="M1066" s="1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</row>
    <row r="1067" spans="1:30">
      <c r="A1067" s="115"/>
      <c r="B1067" s="109"/>
      <c r="C1067" s="110"/>
      <c r="D1067" s="111"/>
      <c r="E1067" s="109"/>
      <c r="F1067" s="6"/>
      <c r="G1067" s="112"/>
      <c r="H1067" s="6"/>
      <c r="I1067" s="113"/>
      <c r="J1067" s="113"/>
      <c r="K1067" s="1"/>
      <c r="L1067" s="6"/>
      <c r="M1067" s="1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</row>
    <row r="1068" spans="1:30">
      <c r="A1068" s="115"/>
      <c r="B1068" s="109"/>
      <c r="C1068" s="110"/>
      <c r="D1068" s="111"/>
      <c r="E1068" s="109"/>
      <c r="F1068" s="6"/>
      <c r="G1068" s="112"/>
      <c r="H1068" s="6"/>
      <c r="I1068" s="113"/>
      <c r="J1068" s="113"/>
      <c r="K1068" s="1"/>
      <c r="L1068" s="6"/>
      <c r="M1068" s="1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</row>
    <row r="1069" spans="1:30">
      <c r="A1069" s="115"/>
      <c r="B1069" s="109"/>
      <c r="C1069" s="110"/>
      <c r="D1069" s="111"/>
      <c r="E1069" s="109"/>
      <c r="F1069" s="6"/>
      <c r="G1069" s="112"/>
      <c r="H1069" s="6"/>
      <c r="I1069" s="113"/>
      <c r="J1069" s="113"/>
      <c r="K1069" s="1"/>
      <c r="L1069" s="6"/>
      <c r="M1069" s="1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</row>
    <row r="1070" spans="1:30">
      <c r="A1070" s="115"/>
      <c r="B1070" s="109"/>
      <c r="C1070" s="110"/>
      <c r="D1070" s="111"/>
      <c r="E1070" s="109"/>
      <c r="F1070" s="6"/>
      <c r="G1070" s="112"/>
      <c r="H1070" s="6"/>
      <c r="I1070" s="113"/>
      <c r="J1070" s="113"/>
      <c r="K1070" s="1"/>
      <c r="L1070" s="6"/>
      <c r="M1070" s="1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</row>
    <row r="1071" spans="1:30">
      <c r="A1071" s="115"/>
      <c r="B1071" s="109"/>
      <c r="C1071" s="110"/>
      <c r="D1071" s="111"/>
      <c r="E1071" s="109"/>
      <c r="F1071" s="6"/>
      <c r="G1071" s="112"/>
      <c r="H1071" s="6"/>
      <c r="I1071" s="113"/>
      <c r="J1071" s="113"/>
      <c r="K1071" s="1"/>
      <c r="L1071" s="6"/>
      <c r="M1071" s="1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</row>
    <row r="1072" spans="1:30">
      <c r="A1072" s="115"/>
      <c r="B1072" s="109"/>
      <c r="C1072" s="110"/>
      <c r="D1072" s="111"/>
      <c r="E1072" s="109"/>
      <c r="F1072" s="6"/>
      <c r="G1072" s="112"/>
      <c r="H1072" s="6"/>
      <c r="I1072" s="113"/>
      <c r="J1072" s="113"/>
      <c r="K1072" s="1"/>
      <c r="L1072" s="6"/>
      <c r="M1072" s="1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</row>
    <row r="1073" spans="1:30">
      <c r="A1073" s="115"/>
      <c r="B1073" s="109"/>
      <c r="C1073" s="110"/>
      <c r="D1073" s="111"/>
      <c r="E1073" s="109"/>
      <c r="F1073" s="6"/>
      <c r="G1073" s="112"/>
      <c r="H1073" s="6"/>
      <c r="I1073" s="113"/>
      <c r="J1073" s="113"/>
      <c r="K1073" s="1"/>
      <c r="L1073" s="6"/>
      <c r="M1073" s="1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</row>
    <row r="1074" spans="1:30">
      <c r="A1074" s="115"/>
      <c r="B1074" s="109"/>
      <c r="C1074" s="110"/>
      <c r="D1074" s="111"/>
      <c r="E1074" s="109"/>
      <c r="F1074" s="6"/>
      <c r="G1074" s="112"/>
      <c r="H1074" s="6"/>
      <c r="I1074" s="113"/>
      <c r="J1074" s="113"/>
      <c r="K1074" s="1"/>
      <c r="L1074" s="6"/>
      <c r="M1074" s="1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</row>
    <row r="1075" spans="1:30">
      <c r="A1075" s="115"/>
      <c r="B1075" s="109"/>
      <c r="C1075" s="110"/>
      <c r="D1075" s="111"/>
      <c r="E1075" s="109"/>
      <c r="F1075" s="6"/>
      <c r="G1075" s="112"/>
      <c r="H1075" s="6"/>
      <c r="I1075" s="113"/>
      <c r="J1075" s="113"/>
      <c r="K1075" s="1"/>
      <c r="L1075" s="6"/>
      <c r="M1075" s="1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</row>
    <row r="1076" spans="1:30">
      <c r="A1076" s="115"/>
      <c r="B1076" s="109"/>
      <c r="C1076" s="110"/>
      <c r="D1076" s="111"/>
      <c r="E1076" s="109"/>
      <c r="F1076" s="6"/>
      <c r="G1076" s="112"/>
      <c r="H1076" s="6"/>
      <c r="I1076" s="113"/>
      <c r="J1076" s="113"/>
      <c r="K1076" s="1"/>
      <c r="L1076" s="6"/>
      <c r="M1076" s="1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</row>
    <row r="1077" spans="1:30">
      <c r="A1077" s="115"/>
      <c r="B1077" s="109"/>
      <c r="C1077" s="110"/>
      <c r="D1077" s="111"/>
      <c r="E1077" s="109"/>
      <c r="F1077" s="6"/>
      <c r="G1077" s="112"/>
      <c r="H1077" s="6"/>
      <c r="I1077" s="113"/>
      <c r="J1077" s="113"/>
      <c r="K1077" s="1"/>
      <c r="L1077" s="6"/>
      <c r="M1077" s="1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</row>
    <row r="1078" spans="1:30">
      <c r="A1078" s="115"/>
      <c r="B1078" s="109"/>
      <c r="C1078" s="110"/>
      <c r="D1078" s="111"/>
      <c r="E1078" s="109"/>
      <c r="F1078" s="6"/>
      <c r="G1078" s="112"/>
      <c r="H1078" s="6"/>
      <c r="I1078" s="113"/>
      <c r="J1078" s="113"/>
      <c r="K1078" s="1"/>
      <c r="L1078" s="6"/>
      <c r="M1078" s="1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</row>
    <row r="1079" spans="1:30">
      <c r="A1079" s="115"/>
      <c r="B1079" s="109"/>
      <c r="C1079" s="110"/>
      <c r="D1079" s="111"/>
      <c r="E1079" s="109"/>
      <c r="F1079" s="6"/>
      <c r="G1079" s="112"/>
      <c r="H1079" s="6"/>
      <c r="I1079" s="113"/>
      <c r="J1079" s="113"/>
      <c r="K1079" s="1"/>
      <c r="L1079" s="6"/>
      <c r="M1079" s="1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</row>
    <row r="1080" spans="1:30">
      <c r="A1080" s="115"/>
      <c r="B1080" s="109"/>
      <c r="C1080" s="110"/>
      <c r="D1080" s="111"/>
      <c r="E1080" s="109"/>
      <c r="F1080" s="6"/>
      <c r="G1080" s="112"/>
      <c r="H1080" s="6"/>
      <c r="I1080" s="113"/>
      <c r="J1080" s="113"/>
      <c r="K1080" s="1"/>
      <c r="L1080" s="6"/>
      <c r="M1080" s="1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</row>
    <row r="1081" spans="1:30">
      <c r="A1081" s="115"/>
      <c r="B1081" s="109"/>
      <c r="C1081" s="110"/>
      <c r="D1081" s="111"/>
      <c r="E1081" s="109"/>
      <c r="F1081" s="6"/>
      <c r="G1081" s="112"/>
      <c r="H1081" s="6"/>
      <c r="I1081" s="113"/>
      <c r="J1081" s="113"/>
      <c r="K1081" s="1"/>
      <c r="L1081" s="6"/>
      <c r="M1081" s="1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</row>
    <row r="1082" spans="1:30">
      <c r="A1082" s="115"/>
      <c r="B1082" s="109"/>
      <c r="C1082" s="110"/>
      <c r="D1082" s="111"/>
      <c r="E1082" s="109"/>
      <c r="F1082" s="6"/>
      <c r="G1082" s="112"/>
      <c r="H1082" s="6"/>
      <c r="I1082" s="113"/>
      <c r="J1082" s="113"/>
      <c r="K1082" s="1"/>
      <c r="L1082" s="6"/>
      <c r="M1082" s="1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</row>
    <row r="1083" spans="1:30">
      <c r="A1083" s="115"/>
      <c r="B1083" s="109"/>
      <c r="C1083" s="110"/>
      <c r="D1083" s="111"/>
      <c r="E1083" s="109"/>
      <c r="F1083" s="6"/>
      <c r="G1083" s="112"/>
      <c r="H1083" s="6"/>
      <c r="I1083" s="113"/>
      <c r="J1083" s="113"/>
      <c r="K1083" s="1"/>
      <c r="L1083" s="6"/>
      <c r="M1083" s="1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</row>
    <row r="1084" spans="1:30">
      <c r="A1084" s="115"/>
      <c r="B1084" s="109"/>
      <c r="C1084" s="110"/>
      <c r="D1084" s="111"/>
      <c r="E1084" s="109"/>
      <c r="F1084" s="6"/>
      <c r="G1084" s="112"/>
      <c r="H1084" s="6"/>
      <c r="I1084" s="113"/>
      <c r="J1084" s="113"/>
      <c r="K1084" s="1"/>
      <c r="L1084" s="6"/>
      <c r="M1084" s="1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</row>
    <row r="1085" spans="1:30">
      <c r="A1085" s="115"/>
      <c r="B1085" s="109"/>
      <c r="C1085" s="110"/>
      <c r="D1085" s="111"/>
      <c r="E1085" s="109"/>
      <c r="F1085" s="6"/>
      <c r="G1085" s="112"/>
      <c r="H1085" s="6"/>
      <c r="I1085" s="113"/>
      <c r="J1085" s="113"/>
      <c r="K1085" s="1"/>
      <c r="L1085" s="6"/>
      <c r="M1085" s="1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</row>
    <row r="1086" spans="1:30">
      <c r="A1086" s="115"/>
      <c r="B1086" s="109"/>
      <c r="C1086" s="110"/>
      <c r="D1086" s="111"/>
      <c r="E1086" s="109"/>
      <c r="F1086" s="6"/>
      <c r="G1086" s="112"/>
      <c r="H1086" s="6"/>
      <c r="I1086" s="113"/>
      <c r="J1086" s="113"/>
      <c r="K1086" s="1"/>
      <c r="L1086" s="6"/>
      <c r="M1086" s="1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</row>
    <row r="1087" spans="1:30">
      <c r="A1087" s="115"/>
      <c r="B1087" s="109"/>
      <c r="C1087" s="110"/>
      <c r="D1087" s="111"/>
      <c r="E1087" s="109"/>
      <c r="F1087" s="6"/>
      <c r="G1087" s="112"/>
      <c r="H1087" s="6"/>
      <c r="I1087" s="113"/>
      <c r="J1087" s="113"/>
      <c r="K1087" s="1"/>
      <c r="L1087" s="6"/>
      <c r="M1087" s="1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</row>
    <row r="1088" spans="1:30">
      <c r="A1088" s="115"/>
      <c r="B1088" s="109"/>
      <c r="C1088" s="110"/>
      <c r="D1088" s="111"/>
      <c r="E1088" s="109"/>
      <c r="F1088" s="6"/>
      <c r="G1088" s="112"/>
      <c r="H1088" s="6"/>
      <c r="I1088" s="113"/>
      <c r="J1088" s="113"/>
      <c r="K1088" s="1"/>
      <c r="L1088" s="6"/>
      <c r="M1088" s="1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</row>
    <row r="1089" spans="1:30">
      <c r="A1089" s="115"/>
      <c r="B1089" s="109"/>
      <c r="C1089" s="110"/>
      <c r="D1089" s="111"/>
      <c r="E1089" s="109"/>
      <c r="F1089" s="6"/>
      <c r="G1089" s="112"/>
      <c r="H1089" s="6"/>
      <c r="I1089" s="113"/>
      <c r="J1089" s="113"/>
      <c r="K1089" s="1"/>
      <c r="L1089" s="6"/>
      <c r="M1089" s="1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</row>
    <row r="1090" spans="1:30">
      <c r="A1090" s="115"/>
      <c r="B1090" s="109"/>
      <c r="C1090" s="110"/>
      <c r="D1090" s="111"/>
      <c r="E1090" s="109"/>
      <c r="F1090" s="6"/>
      <c r="G1090" s="112"/>
      <c r="H1090" s="6"/>
      <c r="I1090" s="113"/>
      <c r="J1090" s="113"/>
      <c r="K1090" s="1"/>
      <c r="L1090" s="6"/>
      <c r="M1090" s="1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</row>
    <row r="1091" spans="1:30">
      <c r="A1091" s="115"/>
      <c r="B1091" s="109"/>
      <c r="C1091" s="110"/>
      <c r="D1091" s="111"/>
      <c r="E1091" s="109"/>
      <c r="F1091" s="6"/>
      <c r="G1091" s="112"/>
      <c r="H1091" s="6"/>
      <c r="I1091" s="113"/>
      <c r="J1091" s="113"/>
      <c r="K1091" s="1"/>
      <c r="L1091" s="6"/>
      <c r="M1091" s="1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</row>
    <row r="1092" spans="1:30">
      <c r="A1092" s="115"/>
      <c r="B1092" s="109"/>
      <c r="C1092" s="110"/>
      <c r="D1092" s="111"/>
      <c r="E1092" s="109"/>
      <c r="F1092" s="6"/>
      <c r="G1092" s="112"/>
      <c r="H1092" s="6"/>
      <c r="I1092" s="113"/>
      <c r="J1092" s="113"/>
      <c r="K1092" s="1"/>
      <c r="L1092" s="6"/>
      <c r="M1092" s="1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</row>
    <row r="1093" spans="1:30">
      <c r="A1093" s="115"/>
      <c r="B1093" s="109"/>
      <c r="C1093" s="110"/>
      <c r="D1093" s="111"/>
      <c r="E1093" s="109"/>
      <c r="F1093" s="6"/>
      <c r="G1093" s="112"/>
      <c r="H1093" s="6"/>
      <c r="I1093" s="113"/>
      <c r="J1093" s="113"/>
      <c r="K1093" s="1"/>
      <c r="L1093" s="6"/>
      <c r="M1093" s="1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</row>
    <row r="1094" spans="1:30">
      <c r="A1094" s="115"/>
      <c r="B1094" s="109"/>
      <c r="C1094" s="110"/>
      <c r="D1094" s="111"/>
      <c r="E1094" s="109"/>
      <c r="F1094" s="6"/>
      <c r="G1094" s="112"/>
      <c r="H1094" s="6"/>
      <c r="I1094" s="113"/>
      <c r="J1094" s="113"/>
      <c r="K1094" s="1"/>
      <c r="L1094" s="6"/>
      <c r="M1094" s="1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</row>
    <row r="1095" spans="1:30">
      <c r="A1095" s="115"/>
      <c r="B1095" s="109"/>
      <c r="C1095" s="110"/>
      <c r="D1095" s="111"/>
      <c r="E1095" s="109"/>
      <c r="F1095" s="6"/>
      <c r="G1095" s="112"/>
      <c r="H1095" s="6"/>
      <c r="I1095" s="113"/>
      <c r="J1095" s="113"/>
      <c r="K1095" s="1"/>
      <c r="L1095" s="6"/>
      <c r="M1095" s="1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</row>
    <row r="1096" spans="1:30">
      <c r="A1096" s="115"/>
      <c r="B1096" s="109"/>
      <c r="C1096" s="110"/>
      <c r="D1096" s="111"/>
      <c r="E1096" s="109"/>
      <c r="F1096" s="6"/>
      <c r="G1096" s="112"/>
      <c r="H1096" s="6"/>
      <c r="I1096" s="113"/>
      <c r="J1096" s="113"/>
      <c r="K1096" s="1"/>
      <c r="L1096" s="6"/>
      <c r="M1096" s="1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</row>
    <row r="1097" spans="1:30">
      <c r="A1097" s="115"/>
      <c r="B1097" s="109"/>
      <c r="C1097" s="110"/>
      <c r="D1097" s="111"/>
      <c r="E1097" s="109"/>
      <c r="F1097" s="6"/>
      <c r="G1097" s="112"/>
      <c r="H1097" s="6"/>
      <c r="I1097" s="113"/>
      <c r="J1097" s="113"/>
      <c r="K1097" s="1"/>
      <c r="L1097" s="6"/>
      <c r="M1097" s="1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</row>
    <row r="1098" spans="1:30">
      <c r="A1098" s="115"/>
      <c r="B1098" s="109"/>
      <c r="C1098" s="110"/>
      <c r="D1098" s="111"/>
      <c r="E1098" s="109"/>
      <c r="F1098" s="6"/>
      <c r="G1098" s="112"/>
      <c r="H1098" s="6"/>
      <c r="I1098" s="113"/>
      <c r="J1098" s="113"/>
      <c r="K1098" s="1"/>
      <c r="L1098" s="6"/>
      <c r="M1098" s="1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</row>
    <row r="1099" spans="1:30">
      <c r="A1099" s="115"/>
      <c r="B1099" s="109"/>
      <c r="C1099" s="110"/>
      <c r="D1099" s="111"/>
      <c r="E1099" s="109"/>
      <c r="F1099" s="6"/>
      <c r="G1099" s="112"/>
      <c r="H1099" s="6"/>
      <c r="I1099" s="113"/>
      <c r="J1099" s="113"/>
      <c r="K1099" s="1"/>
      <c r="L1099" s="6"/>
      <c r="M1099" s="1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</row>
    <row r="1100" spans="1:30">
      <c r="A1100" s="115"/>
      <c r="B1100" s="109"/>
      <c r="C1100" s="110"/>
      <c r="D1100" s="111"/>
      <c r="E1100" s="109"/>
      <c r="F1100" s="6"/>
      <c r="G1100" s="112"/>
      <c r="H1100" s="6"/>
      <c r="I1100" s="113"/>
      <c r="J1100" s="113"/>
      <c r="K1100" s="1"/>
      <c r="L1100" s="6"/>
      <c r="M1100" s="1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</row>
    <row r="1101" spans="1:30">
      <c r="A1101" s="115"/>
      <c r="B1101" s="109"/>
      <c r="C1101" s="110"/>
      <c r="D1101" s="111"/>
      <c r="E1101" s="109"/>
      <c r="F1101" s="6"/>
      <c r="G1101" s="112"/>
      <c r="H1101" s="6"/>
      <c r="I1101" s="113"/>
      <c r="J1101" s="113"/>
      <c r="K1101" s="1"/>
      <c r="L1101" s="6"/>
      <c r="M1101" s="1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</row>
    <row r="1102" spans="1:30">
      <c r="A1102" s="115"/>
      <c r="B1102" s="109"/>
      <c r="C1102" s="110"/>
      <c r="D1102" s="111"/>
      <c r="E1102" s="109"/>
      <c r="F1102" s="6"/>
      <c r="G1102" s="112"/>
      <c r="H1102" s="6"/>
      <c r="I1102" s="113"/>
      <c r="J1102" s="113"/>
      <c r="K1102" s="1"/>
      <c r="L1102" s="6"/>
      <c r="M1102" s="1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</row>
    <row r="1103" spans="1:30">
      <c r="A1103" s="115"/>
      <c r="B1103" s="109"/>
      <c r="C1103" s="110"/>
      <c r="D1103" s="111"/>
      <c r="E1103" s="109"/>
      <c r="F1103" s="6"/>
      <c r="G1103" s="112"/>
      <c r="H1103" s="6"/>
      <c r="I1103" s="113"/>
      <c r="J1103" s="113"/>
      <c r="K1103" s="1"/>
      <c r="L1103" s="6"/>
      <c r="M1103" s="1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</row>
    <row r="1104" spans="1:30">
      <c r="A1104" s="115"/>
      <c r="B1104" s="109"/>
      <c r="C1104" s="110"/>
      <c r="D1104" s="111"/>
      <c r="E1104" s="109"/>
      <c r="F1104" s="6"/>
      <c r="G1104" s="112"/>
      <c r="H1104" s="6"/>
      <c r="I1104" s="113"/>
      <c r="J1104" s="113"/>
      <c r="K1104" s="1"/>
      <c r="L1104" s="6"/>
      <c r="M1104" s="1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</row>
    <row r="1105" spans="1:30">
      <c r="A1105" s="115"/>
      <c r="B1105" s="109"/>
      <c r="C1105" s="110"/>
      <c r="D1105" s="111"/>
      <c r="E1105" s="109"/>
      <c r="F1105" s="6"/>
      <c r="G1105" s="112"/>
      <c r="H1105" s="6"/>
      <c r="I1105" s="113"/>
      <c r="J1105" s="113"/>
      <c r="K1105" s="1"/>
      <c r="L1105" s="6"/>
      <c r="M1105" s="1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</row>
    <row r="1106" spans="1:30">
      <c r="A1106" s="115"/>
      <c r="B1106" s="109"/>
      <c r="C1106" s="110"/>
      <c r="D1106" s="111"/>
      <c r="E1106" s="109"/>
      <c r="F1106" s="6"/>
      <c r="G1106" s="112"/>
      <c r="H1106" s="6"/>
      <c r="I1106" s="113"/>
      <c r="J1106" s="113"/>
      <c r="K1106" s="1"/>
      <c r="L1106" s="6"/>
      <c r="M1106" s="1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</row>
    <row r="1107" spans="1:30">
      <c r="A1107" s="115"/>
      <c r="B1107" s="109"/>
      <c r="C1107" s="110"/>
      <c r="D1107" s="111"/>
      <c r="E1107" s="109"/>
      <c r="F1107" s="6"/>
      <c r="G1107" s="112"/>
      <c r="H1107" s="6"/>
      <c r="I1107" s="113"/>
      <c r="J1107" s="113"/>
      <c r="K1107" s="1"/>
      <c r="L1107" s="6"/>
      <c r="M1107" s="1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</row>
    <row r="1108" spans="1:30">
      <c r="A1108" s="115"/>
      <c r="B1108" s="109"/>
      <c r="C1108" s="110"/>
      <c r="D1108" s="111"/>
      <c r="E1108" s="109"/>
      <c r="F1108" s="6"/>
      <c r="G1108" s="112"/>
      <c r="H1108" s="6"/>
      <c r="I1108" s="113"/>
      <c r="J1108" s="113"/>
      <c r="K1108" s="1"/>
      <c r="L1108" s="6"/>
      <c r="M1108" s="1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</row>
    <row r="1109" spans="1:30">
      <c r="A1109" s="115"/>
      <c r="B1109" s="109"/>
      <c r="C1109" s="110"/>
      <c r="D1109" s="111"/>
      <c r="E1109" s="109"/>
      <c r="F1109" s="6"/>
      <c r="G1109" s="112"/>
      <c r="H1109" s="6"/>
      <c r="I1109" s="113"/>
      <c r="J1109" s="113"/>
      <c r="K1109" s="1"/>
      <c r="L1109" s="6"/>
      <c r="M1109" s="1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</row>
    <row r="1110" spans="1:30">
      <c r="A1110" s="115"/>
      <c r="B1110" s="109"/>
      <c r="C1110" s="110"/>
      <c r="D1110" s="111"/>
      <c r="E1110" s="109"/>
      <c r="F1110" s="6"/>
      <c r="G1110" s="112"/>
      <c r="H1110" s="6"/>
      <c r="I1110" s="113"/>
      <c r="J1110" s="113"/>
      <c r="K1110" s="1"/>
      <c r="L1110" s="6"/>
      <c r="M1110" s="1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</row>
    <row r="1111" spans="1:30">
      <c r="A1111" s="115"/>
      <c r="B1111" s="109"/>
      <c r="C1111" s="110"/>
      <c r="D1111" s="111"/>
      <c r="E1111" s="109"/>
      <c r="F1111" s="11"/>
      <c r="G1111" s="5"/>
      <c r="H1111" s="11"/>
      <c r="I1111" s="116"/>
      <c r="J1111" s="116"/>
      <c r="K1111" s="2"/>
      <c r="L1111" s="6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</row>
    <row r="1112" spans="1:30">
      <c r="A1112" s="115"/>
      <c r="B1112" s="109"/>
      <c r="C1112" s="110"/>
      <c r="D1112" s="111"/>
      <c r="E1112" s="109"/>
      <c r="F1112" s="11"/>
      <c r="G1112" s="5"/>
      <c r="H1112" s="11"/>
      <c r="I1112" s="116"/>
      <c r="J1112" s="116"/>
      <c r="K1112" s="2"/>
      <c r="L1112" s="6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</row>
    <row r="1113" spans="1:30">
      <c r="A1113" s="115"/>
      <c r="B1113" s="109"/>
      <c r="C1113" s="110"/>
      <c r="D1113" s="111"/>
      <c r="E1113" s="109"/>
      <c r="F1113" s="11"/>
      <c r="G1113" s="5"/>
      <c r="H1113" s="11"/>
      <c r="I1113" s="116"/>
      <c r="J1113" s="116"/>
      <c r="K1113" s="2"/>
      <c r="L1113" s="6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</row>
    <row r="1114" spans="1:30">
      <c r="A1114" s="115"/>
      <c r="B1114" s="109"/>
      <c r="C1114" s="110"/>
      <c r="D1114" s="111"/>
      <c r="E1114" s="109"/>
      <c r="F1114" s="11"/>
      <c r="G1114" s="5"/>
      <c r="H1114" s="11"/>
      <c r="I1114" s="116"/>
      <c r="J1114" s="116"/>
      <c r="K1114" s="2"/>
      <c r="L1114" s="6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</row>
    <row r="1115" spans="1:30">
      <c r="A1115" s="115"/>
      <c r="B1115" s="109"/>
      <c r="C1115" s="110"/>
      <c r="D1115" s="111"/>
      <c r="E1115" s="109"/>
      <c r="F1115" s="11"/>
      <c r="G1115" s="5"/>
      <c r="H1115" s="11"/>
      <c r="I1115" s="116"/>
      <c r="J1115" s="116"/>
      <c r="K1115" s="2"/>
      <c r="L1115" s="6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</row>
    <row r="1116" spans="1:30">
      <c r="A1116" s="115"/>
      <c r="B1116" s="109"/>
      <c r="C1116" s="110"/>
      <c r="D1116" s="111"/>
      <c r="E1116" s="109"/>
      <c r="F1116" s="11"/>
      <c r="G1116" s="5"/>
      <c r="H1116" s="11"/>
      <c r="I1116" s="116"/>
      <c r="J1116" s="116"/>
      <c r="K1116" s="2"/>
      <c r="L1116" s="6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</row>
    <row r="1117" spans="1:30">
      <c r="A1117" s="115"/>
      <c r="B1117" s="109"/>
      <c r="C1117" s="110"/>
      <c r="D1117" s="111"/>
      <c r="E1117" s="109"/>
      <c r="F1117" s="11"/>
      <c r="G1117" s="5"/>
      <c r="H1117" s="11"/>
      <c r="I1117" s="116"/>
      <c r="J1117" s="116"/>
      <c r="K1117" s="2"/>
      <c r="L1117" s="6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</row>
    <row r="1118" spans="1:30">
      <c r="A1118" s="115"/>
      <c r="B1118" s="109"/>
      <c r="C1118" s="110"/>
      <c r="D1118" s="111"/>
      <c r="E1118" s="109"/>
      <c r="F1118" s="11"/>
      <c r="G1118" s="5"/>
      <c r="H1118" s="11"/>
      <c r="I1118" s="116"/>
      <c r="J1118" s="116"/>
      <c r="K1118" s="2"/>
      <c r="L1118" s="6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</row>
    <row r="1119" spans="1:30">
      <c r="A1119" s="115"/>
      <c r="B1119" s="109"/>
      <c r="C1119" s="110"/>
      <c r="D1119" s="111"/>
      <c r="E1119" s="109"/>
      <c r="F1119" s="11"/>
      <c r="G1119" s="5"/>
      <c r="H1119" s="11"/>
      <c r="I1119" s="116"/>
      <c r="J1119" s="116"/>
      <c r="K1119" s="2"/>
      <c r="L1119" s="6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</row>
    <row r="1120" spans="1:30">
      <c r="A1120" s="115"/>
      <c r="B1120" s="109"/>
      <c r="C1120" s="110"/>
      <c r="D1120" s="111"/>
      <c r="E1120" s="109"/>
      <c r="F1120" s="11"/>
      <c r="G1120" s="5"/>
      <c r="H1120" s="11"/>
      <c r="I1120" s="116"/>
      <c r="J1120" s="116"/>
      <c r="K1120" s="2"/>
      <c r="L1120" s="6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</row>
    <row r="1121" spans="1:30">
      <c r="A1121" s="115"/>
      <c r="B1121" s="109"/>
      <c r="C1121" s="110"/>
      <c r="D1121" s="111"/>
      <c r="E1121" s="109"/>
      <c r="F1121" s="11"/>
      <c r="G1121" s="5"/>
      <c r="H1121" s="11"/>
      <c r="I1121" s="116"/>
      <c r="J1121" s="116"/>
      <c r="K1121" s="2"/>
      <c r="L1121" s="6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</row>
    <row r="1122" spans="1:30">
      <c r="A1122" s="115"/>
      <c r="B1122" s="109"/>
      <c r="C1122" s="110"/>
      <c r="D1122" s="111"/>
      <c r="E1122" s="109"/>
      <c r="F1122" s="11"/>
      <c r="G1122" s="5"/>
      <c r="H1122" s="11"/>
      <c r="I1122" s="116"/>
      <c r="J1122" s="116"/>
      <c r="K1122" s="2"/>
      <c r="L1122" s="6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</row>
    <row r="1123" spans="1:30">
      <c r="A1123" s="115"/>
      <c r="B1123" s="109"/>
      <c r="C1123" s="110"/>
      <c r="D1123" s="111"/>
      <c r="E1123" s="109"/>
      <c r="F1123" s="11"/>
      <c r="G1123" s="5"/>
      <c r="H1123" s="11"/>
      <c r="I1123" s="116"/>
      <c r="J1123" s="116"/>
      <c r="K1123" s="2"/>
      <c r="L1123" s="6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</row>
    <row r="1124" spans="1:30">
      <c r="A1124" s="115"/>
      <c r="B1124" s="109"/>
      <c r="C1124" s="110"/>
      <c r="D1124" s="111"/>
      <c r="E1124" s="109"/>
      <c r="F1124" s="11"/>
      <c r="G1124" s="5"/>
      <c r="H1124" s="11"/>
      <c r="I1124" s="116"/>
      <c r="J1124" s="116"/>
      <c r="K1124" s="2"/>
      <c r="L1124" s="6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</row>
    <row r="1125" spans="1:30">
      <c r="A1125" s="115"/>
      <c r="B1125" s="109"/>
      <c r="C1125" s="110"/>
      <c r="D1125" s="111"/>
      <c r="E1125" s="109"/>
      <c r="F1125" s="11"/>
      <c r="G1125" s="5"/>
      <c r="H1125" s="11"/>
      <c r="I1125" s="116"/>
      <c r="J1125" s="116"/>
      <c r="K1125" s="2"/>
      <c r="L1125" s="6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</row>
    <row r="1126" spans="1:30">
      <c r="A1126" s="115"/>
      <c r="B1126" s="109"/>
      <c r="C1126" s="110"/>
      <c r="D1126" s="111"/>
      <c r="E1126" s="109"/>
      <c r="F1126" s="11"/>
      <c r="G1126" s="5"/>
      <c r="H1126" s="11"/>
      <c r="I1126" s="116"/>
      <c r="J1126" s="116"/>
      <c r="K1126" s="2"/>
      <c r="L1126" s="6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</row>
    <row r="1127" spans="1:30">
      <c r="A1127" s="115"/>
      <c r="B1127" s="109"/>
      <c r="C1127" s="110"/>
      <c r="D1127" s="111"/>
      <c r="E1127" s="109"/>
      <c r="F1127" s="11"/>
      <c r="G1127" s="5"/>
      <c r="H1127" s="11"/>
      <c r="I1127" s="116"/>
      <c r="J1127" s="116"/>
      <c r="K1127" s="2"/>
      <c r="L1127" s="6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</row>
    <row r="1128" spans="1:30">
      <c r="A1128" s="115"/>
      <c r="B1128" s="109"/>
      <c r="C1128" s="110"/>
      <c r="D1128" s="111"/>
      <c r="E1128" s="109"/>
      <c r="F1128" s="11"/>
      <c r="G1128" s="5"/>
      <c r="H1128" s="11"/>
      <c r="I1128" s="116"/>
      <c r="J1128" s="116"/>
      <c r="K1128" s="2"/>
      <c r="L1128" s="6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</row>
    <row r="1129" spans="1:30">
      <c r="A1129" s="115"/>
      <c r="B1129" s="109"/>
      <c r="C1129" s="110"/>
      <c r="D1129" s="111"/>
      <c r="E1129" s="109"/>
      <c r="F1129" s="11"/>
      <c r="G1129" s="5"/>
      <c r="H1129" s="11"/>
      <c r="I1129" s="116"/>
      <c r="J1129" s="116"/>
      <c r="K1129" s="2"/>
      <c r="L1129" s="6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</row>
    <row r="1130" spans="1:30">
      <c r="A1130" s="115"/>
      <c r="B1130" s="109"/>
      <c r="C1130" s="110"/>
      <c r="D1130" s="111"/>
      <c r="E1130" s="109"/>
      <c r="F1130" s="11"/>
      <c r="G1130" s="5"/>
      <c r="H1130" s="11"/>
      <c r="I1130" s="116"/>
      <c r="J1130" s="116"/>
      <c r="K1130" s="2"/>
      <c r="L1130" s="6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</row>
    <row r="1131" spans="1:30">
      <c r="A1131" s="115"/>
      <c r="B1131" s="109"/>
      <c r="C1131" s="110"/>
      <c r="D1131" s="111"/>
      <c r="E1131" s="109"/>
      <c r="F1131" s="11"/>
      <c r="G1131" s="5"/>
      <c r="H1131" s="11"/>
      <c r="I1131" s="116"/>
      <c r="J1131" s="116"/>
      <c r="K1131" s="2"/>
      <c r="L1131" s="6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</row>
    <row r="1132" spans="1:30">
      <c r="A1132" s="115"/>
      <c r="B1132" s="109"/>
      <c r="C1132" s="110"/>
      <c r="D1132" s="111"/>
      <c r="E1132" s="109"/>
      <c r="F1132" s="11"/>
      <c r="G1132" s="5"/>
      <c r="H1132" s="11"/>
      <c r="I1132" s="116"/>
      <c r="J1132" s="116"/>
      <c r="K1132" s="2"/>
      <c r="L1132" s="6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</row>
    <row r="1133" spans="1:30">
      <c r="A1133" s="115"/>
      <c r="B1133" s="109"/>
      <c r="C1133" s="110"/>
      <c r="D1133" s="111"/>
      <c r="E1133" s="109"/>
      <c r="F1133" s="11"/>
      <c r="G1133" s="5"/>
      <c r="H1133" s="11"/>
      <c r="I1133" s="116"/>
      <c r="J1133" s="116"/>
      <c r="K1133" s="2"/>
      <c r="L1133" s="6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</row>
    <row r="1134" spans="1:30">
      <c r="A1134" s="115"/>
      <c r="B1134" s="109"/>
      <c r="C1134" s="110"/>
      <c r="D1134" s="111"/>
      <c r="E1134" s="109"/>
      <c r="F1134" s="11"/>
      <c r="G1134" s="5"/>
      <c r="H1134" s="11"/>
      <c r="I1134" s="116"/>
      <c r="J1134" s="116"/>
      <c r="K1134" s="2"/>
      <c r="L1134" s="6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</row>
    <row r="1135" spans="1:30">
      <c r="A1135" s="115"/>
      <c r="B1135" s="109"/>
      <c r="C1135" s="110"/>
      <c r="D1135" s="111"/>
      <c r="E1135" s="109"/>
      <c r="F1135" s="11"/>
      <c r="G1135" s="5"/>
      <c r="H1135" s="11"/>
      <c r="I1135" s="116"/>
      <c r="J1135" s="116"/>
      <c r="K1135" s="2"/>
      <c r="L1135" s="6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</row>
    <row r="1136" spans="1:30">
      <c r="A1136" s="115"/>
      <c r="B1136" s="109"/>
      <c r="C1136" s="110"/>
      <c r="D1136" s="111"/>
      <c r="E1136" s="109"/>
      <c r="F1136" s="11"/>
      <c r="G1136" s="5"/>
      <c r="H1136" s="11"/>
      <c r="I1136" s="116"/>
      <c r="J1136" s="116"/>
      <c r="K1136" s="2"/>
      <c r="L1136" s="6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</row>
    <row r="1137" spans="1:30">
      <c r="A1137" s="115"/>
      <c r="B1137" s="109"/>
      <c r="C1137" s="110"/>
      <c r="D1137" s="111"/>
      <c r="E1137" s="109"/>
      <c r="F1137" s="11"/>
      <c r="G1137" s="5"/>
      <c r="H1137" s="11"/>
      <c r="I1137" s="116"/>
      <c r="J1137" s="116"/>
      <c r="K1137" s="2"/>
      <c r="L1137" s="6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</row>
    <row r="1138" spans="1:30">
      <c r="A1138" s="115"/>
      <c r="B1138" s="109"/>
      <c r="C1138" s="110"/>
      <c r="D1138" s="111"/>
      <c r="E1138" s="109"/>
      <c r="F1138" s="11"/>
      <c r="G1138" s="5"/>
      <c r="H1138" s="11"/>
      <c r="I1138" s="116"/>
      <c r="J1138" s="116"/>
      <c r="K1138" s="2"/>
      <c r="L1138" s="6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</row>
    <row r="1139" spans="1:30">
      <c r="A1139" s="115"/>
      <c r="B1139" s="109"/>
      <c r="C1139" s="110"/>
      <c r="D1139" s="111"/>
      <c r="E1139" s="109"/>
      <c r="F1139" s="11"/>
      <c r="G1139" s="5"/>
      <c r="H1139" s="11"/>
      <c r="I1139" s="116"/>
      <c r="J1139" s="116"/>
      <c r="K1139" s="2"/>
      <c r="L1139" s="6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</row>
    <row r="1140" spans="1:30">
      <c r="A1140" s="115"/>
      <c r="B1140" s="109"/>
      <c r="C1140" s="110"/>
      <c r="D1140" s="111"/>
      <c r="E1140" s="109"/>
      <c r="F1140" s="11"/>
      <c r="G1140" s="5"/>
      <c r="H1140" s="11"/>
      <c r="I1140" s="116"/>
      <c r="J1140" s="116"/>
      <c r="K1140" s="2"/>
      <c r="L1140" s="6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</row>
    <row r="1141" spans="1:30">
      <c r="A1141" s="117"/>
      <c r="B1141" s="118"/>
      <c r="C1141" s="119"/>
      <c r="D1141" s="120"/>
      <c r="E1141" s="118"/>
      <c r="F1141" s="29"/>
      <c r="G1141" s="121"/>
      <c r="H1141" s="29"/>
      <c r="I1141" s="116"/>
      <c r="J1141" s="116"/>
      <c r="K1141" s="122"/>
      <c r="L1141" s="6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</row>
  </sheetData>
  <conditionalFormatting sqref="I56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L2" r:id="rId1" xr:uid="{40131879-1BCD-4507-AC4E-AEFFEF333CD9}"/>
    <hyperlink ref="L3" r:id="rId2" xr:uid="{B946278E-56AC-42E3-B780-60312BF533A0}"/>
    <hyperlink ref="L8" r:id="rId3" xr:uid="{375B4608-9305-4503-B23B-9C486518322C}"/>
    <hyperlink ref="L10" r:id="rId4" xr:uid="{D472605F-76AC-4F87-89AE-489298F9D189}"/>
    <hyperlink ref="L12" r:id="rId5" xr:uid="{21B93603-02E8-47B5-B557-ACB00BEE83C7}"/>
    <hyperlink ref="L17" r:id="rId6" xr:uid="{7E2AB828-7A4C-4C81-93CC-158AAD0242FA}"/>
    <hyperlink ref="L18" r:id="rId7" xr:uid="{A15691DE-8FC5-4875-B1C8-A3BD4408FD5E}"/>
    <hyperlink ref="L20" r:id="rId8" xr:uid="{41204E32-107D-4CC6-9B64-52D0F0986308}"/>
    <hyperlink ref="L23" r:id="rId9" xr:uid="{D29DF39D-6FBD-4418-B51A-A623566E0732}"/>
    <hyperlink ref="L26" r:id="rId10" xr:uid="{4B7AFB0F-3668-497A-8410-B39CC738DFB3}"/>
    <hyperlink ref="L27" r:id="rId11" xr:uid="{153F4070-1C8E-4E53-A3C6-6E3A997F9606}"/>
    <hyperlink ref="L36" r:id="rId12" xr:uid="{923E533C-A0D3-4095-8030-B4E55AE50D16}"/>
    <hyperlink ref="L38" r:id="rId13" xr:uid="{00C4754E-65D4-45F9-AAA0-82A6C96F5483}"/>
    <hyperlink ref="L39" r:id="rId14" xr:uid="{C4939D87-EE1A-40C2-AD69-B1B9F6F307E8}"/>
    <hyperlink ref="L41" r:id="rId15" xr:uid="{E9374920-7A0F-40B7-87AA-BF56FC1C97D1}"/>
    <hyperlink ref="L48" r:id="rId16" xr:uid="{73DC6620-B02E-4915-9AEE-E341CFAD2A8A}"/>
    <hyperlink ref="L53" r:id="rId17" xr:uid="{DDF7BF81-2C8B-4CB9-8A6B-1D9D0C52AC4C}"/>
    <hyperlink ref="L54" r:id="rId18" xr:uid="{85B9023E-05C2-4716-BFEB-78BDF48274CB}"/>
    <hyperlink ref="L58" r:id="rId19" xr:uid="{7CCDB062-0D06-443F-B093-987043B6D04C}"/>
    <hyperlink ref="L59" r:id="rId20" xr:uid="{7033077E-4A3C-4867-8ECB-7B2BA30A5E16}"/>
    <hyperlink ref="L65" r:id="rId21" xr:uid="{39F72C0E-9FEB-4711-94CF-7DECB32B7C1F}"/>
    <hyperlink ref="L66" r:id="rId22" xr:uid="{A4A4BECD-2C9B-4205-91B2-F34F36DDC459}"/>
    <hyperlink ref="L71" r:id="rId23" xr:uid="{89F1D237-5A09-4B3E-91C9-4D2215D2D0F3}"/>
    <hyperlink ref="L75" r:id="rId24" xr:uid="{6491AB1E-8E2E-44DB-9D93-ACD25FBD858C}"/>
    <hyperlink ref="L81" r:id="rId25" xr:uid="{A5D4A641-9E37-4321-B1C8-4D93235AC3B9}"/>
    <hyperlink ref="L82" r:id="rId26" xr:uid="{73E4773D-5EA9-499F-83D6-94E7197B28FC}"/>
    <hyperlink ref="L83" r:id="rId27" xr:uid="{A04C0A23-BA10-4162-BEE7-19D795D70F32}"/>
    <hyperlink ref="L86" r:id="rId28" xr:uid="{D58E6BFF-DE04-400C-BDCC-962334FEAD4B}"/>
    <hyperlink ref="L91" r:id="rId29" xr:uid="{D327F1C9-A7CA-4BB0-86B1-A7A274025402}"/>
    <hyperlink ref="L93" r:id="rId30" xr:uid="{A0CA2E97-CE67-4FB0-8E89-E49F7FDF4EE9}"/>
    <hyperlink ref="L94" r:id="rId31" xr:uid="{CF071C66-61C0-40A3-AD56-21D2F9C01925}"/>
    <hyperlink ref="L95" r:id="rId32" xr:uid="{0081601E-2C08-4FC1-BFA5-113C5975F2DD}"/>
    <hyperlink ref="L97" r:id="rId33" xr:uid="{9467704F-DE8A-4E01-BFE5-1158B96A5B55}"/>
    <hyperlink ref="L98" r:id="rId34" xr:uid="{819F41ED-E568-477A-976D-5D10B1671DF8}"/>
    <hyperlink ref="L102" r:id="rId35" xr:uid="{A3CE4712-398D-4DA2-AB30-B262AE8C92A2}"/>
    <hyperlink ref="L103" r:id="rId36" xr:uid="{153C3ABF-5A23-4897-898B-1B5DB9E0205D}"/>
    <hyperlink ref="L104" r:id="rId37" xr:uid="{F83BB08F-4B47-4EFE-91E2-961652FFE40C}"/>
    <hyperlink ref="L105" r:id="rId38" xr:uid="{4153B72C-27CC-4879-A58B-CACF0F81992F}"/>
    <hyperlink ref="L107" r:id="rId39" xr:uid="{966F8984-A94B-46A6-8E15-D9F8D0A98752}"/>
    <hyperlink ref="L108" r:id="rId40" xr:uid="{ED80E16B-2133-48B6-9AEA-F139224ABAF8}"/>
    <hyperlink ref="L112" r:id="rId41" xr:uid="{C1AC2517-CE56-47A5-84E4-8ABD1BA8EBBB}"/>
    <hyperlink ref="L114" r:id="rId42" xr:uid="{6894F3E2-CE96-43A7-AA8B-44A034F62722}"/>
    <hyperlink ref="L115" r:id="rId43" xr:uid="{73F085ED-3E79-4E75-B6A2-2082ED2B7183}"/>
    <hyperlink ref="L123" r:id="rId44" xr:uid="{5EC22254-37E0-4CD7-88AF-023D11648D96}"/>
    <hyperlink ref="L125" r:id="rId45" xr:uid="{F3F85945-FAE3-4B54-B3BF-0FCEED2A7B44}"/>
    <hyperlink ref="L130" r:id="rId46" xr:uid="{C3DF77E1-63C5-486C-ACEE-E1995C33AF0C}"/>
    <hyperlink ref="L131" r:id="rId47" xr:uid="{98A56D2A-2F3E-4B22-80B4-40E2D2C0E735}"/>
    <hyperlink ref="L133" r:id="rId48" xr:uid="{7C317B4B-0181-4011-BEE3-BA7574A75954}"/>
    <hyperlink ref="L140" r:id="rId49" xr:uid="{3F93BB0A-756C-47D8-9C15-D6414CDF9816}"/>
    <hyperlink ref="L146" r:id="rId50" xr:uid="{14DB04D4-C45F-48A7-9378-D98130462FFF}"/>
    <hyperlink ref="L147" r:id="rId51" xr:uid="{EFE00CA5-4EFA-487F-910A-0CFF991251BE}"/>
    <hyperlink ref="L148" r:id="rId52" xr:uid="{29F2D42B-D949-4D61-AEB2-DBB3938B040D}"/>
    <hyperlink ref="L156" r:id="rId53" xr:uid="{EA1DF991-C2AC-4511-9C07-3347A3912C7D}"/>
    <hyperlink ref="L157" r:id="rId54" xr:uid="{41FD2AC4-38D6-4CB3-8B47-E80FEBFFF171}"/>
    <hyperlink ref="L163" r:id="rId55" xr:uid="{10418C89-D2FA-426B-B0FC-A3E09469A57A}"/>
    <hyperlink ref="L169" r:id="rId56" xr:uid="{A70BF24B-381D-457B-95A2-5C0BB3D68A4D}"/>
    <hyperlink ref="L178" r:id="rId57" xr:uid="{E432D999-3A1F-4860-BFBA-4580EFA56F61}"/>
    <hyperlink ref="L179" r:id="rId58" xr:uid="{44188641-8574-4021-8B55-8A3E2B783443}"/>
    <hyperlink ref="L186" r:id="rId59" xr:uid="{BD50C5C6-97F1-4417-89EC-676AE176C8B0}"/>
    <hyperlink ref="L187" r:id="rId60" xr:uid="{F1E1FAF0-44FF-4F81-85C0-7C46CE4967A2}"/>
    <hyperlink ref="L188" r:id="rId61" xr:uid="{17711F00-07BF-4639-B7C2-F91DB10331F1}"/>
    <hyperlink ref="L190" r:id="rId62" xr:uid="{08CD47B5-D76D-42A8-B37D-DB8785687CE4}"/>
    <hyperlink ref="L191" r:id="rId63" xr:uid="{EBE8147D-E0A5-46E2-86AB-6AB0364AC377}"/>
    <hyperlink ref="L198" r:id="rId64" xr:uid="{33BBA2E5-3275-4178-AC52-D69DC6B73015}"/>
    <hyperlink ref="L199" r:id="rId65" xr:uid="{2E45957E-19A7-44A3-ACCC-E30BB222D38C}"/>
    <hyperlink ref="L208" r:id="rId66" xr:uid="{1C9C15C4-3F1A-45BE-A160-EB6191DF4900}"/>
    <hyperlink ref="L210" r:id="rId67" xr:uid="{D77DBAA4-7D6D-4AE9-A696-C743A4D02494}"/>
    <hyperlink ref="L226" r:id="rId68" xr:uid="{753747C9-BAB8-439E-BD21-EEEE155D5F3C}"/>
    <hyperlink ref="L237" r:id="rId69" xr:uid="{7D5EADC0-AEA6-463C-8B62-6F224078723C}"/>
    <hyperlink ref="L248" r:id="rId70" xr:uid="{C28473CD-FF9C-4D4F-9721-2855AF79BD27}"/>
    <hyperlink ref="L260" r:id="rId71" xr:uid="{51EB00B3-5EE8-49DD-B0D8-5389DCEC2431}"/>
    <hyperlink ref="L261" r:id="rId72" xr:uid="{2BC54B41-4C86-4923-9182-B260C7E81949}"/>
    <hyperlink ref="L262" r:id="rId73" xr:uid="{93C7D074-1D1F-4205-84AA-7553A0784316}"/>
    <hyperlink ref="L266" r:id="rId74" xr:uid="{F8261C6B-6BDE-47D1-AE39-0B3BF1547419}"/>
    <hyperlink ref="L271" r:id="rId75" xr:uid="{08EA2307-870B-42BB-BE09-C6F9A3315CF0}"/>
    <hyperlink ref="L276" r:id="rId76" xr:uid="{DAA0F6EC-6B35-4229-9D25-4AA4E2CBD6F5}"/>
    <hyperlink ref="L278" r:id="rId77" xr:uid="{01931636-754D-4BA6-AD41-FFEDFBDC5378}"/>
    <hyperlink ref="L280" r:id="rId78" xr:uid="{759BCBD7-FA2F-4D09-9F90-B5FA0CAD45E6}"/>
    <hyperlink ref="L283" r:id="rId79" xr:uid="{A9D16555-926A-49AD-AB61-C57AFF22BBBB}"/>
    <hyperlink ref="L291" r:id="rId80" xr:uid="{2C9F0254-C408-4962-BD3D-47F53B74BC1E}"/>
    <hyperlink ref="L293" r:id="rId81" xr:uid="{798262F7-AC48-42EE-9E7C-6F6414700EC4}"/>
    <hyperlink ref="L300" r:id="rId82" xr:uid="{986390DB-9576-457B-96FA-0FE5E6DCBDE4}"/>
    <hyperlink ref="L301" r:id="rId83" xr:uid="{41010912-185C-4995-9E67-828F4ECF108F}"/>
    <hyperlink ref="L304" r:id="rId84" xr:uid="{706B14C0-DBC9-474E-9511-5629B6705D1C}"/>
    <hyperlink ref="L307" r:id="rId85" xr:uid="{A5073112-D379-4CD3-96DB-8E580AF231A1}"/>
    <hyperlink ref="L308" r:id="rId86" xr:uid="{3F86FED9-1600-4CC3-9DCD-41F4FDAC385F}"/>
    <hyperlink ref="L310" r:id="rId87" xr:uid="{F34B1CA4-6085-405B-8538-D01B5319C8E5}"/>
    <hyperlink ref="L316" r:id="rId88" xr:uid="{F73C6861-A101-422B-BFF6-4E651C2E5428}"/>
    <hyperlink ref="L325" r:id="rId89" xr:uid="{2E7344D3-2EA2-447D-BA8E-9770ACBEB19E}"/>
    <hyperlink ref="L331" r:id="rId90" xr:uid="{CD305E06-C6BB-47BD-879B-841217709612}"/>
    <hyperlink ref="M332" r:id="rId91" xr:uid="{B8E8A876-545B-4BFF-BF76-BCC4EA4DB9FB}"/>
    <hyperlink ref="L347" r:id="rId92" xr:uid="{2A5C4125-EB47-49E1-AD70-26FB30FB9705}"/>
    <hyperlink ref="L357" r:id="rId93" xr:uid="{EF6F5605-424B-4DEA-B3C4-588A9142E459}"/>
    <hyperlink ref="L358" r:id="rId94" xr:uid="{B2E1A6AE-76AD-4A4E-8079-E763DF62598D}"/>
    <hyperlink ref="L359" r:id="rId95" xr:uid="{CB7BEE02-5FE8-40C2-BB00-18324F9C7770}"/>
    <hyperlink ref="L363" r:id="rId96" xr:uid="{3F9357B7-B710-42C6-9595-2FD1B71D3D52}"/>
    <hyperlink ref="L364" r:id="rId97" xr:uid="{C6244D79-D6E9-4FD2-9AEE-D1871FD1248A}"/>
    <hyperlink ref="L365" r:id="rId98" xr:uid="{39E4D74B-FECC-49A4-901D-DCDDDDB744F1}"/>
    <hyperlink ref="L366" r:id="rId99" xr:uid="{46FE9152-52AF-4EF7-8055-415847911836}"/>
    <hyperlink ref="L368" r:id="rId100" xr:uid="{226AF15A-C3F9-4123-90CF-E00196991FEC}"/>
    <hyperlink ref="L369" r:id="rId101" xr:uid="{6E709E0C-EF30-475B-BDE7-CE7A52F7A799}"/>
    <hyperlink ref="L372" r:id="rId102" xr:uid="{7944DE40-03A6-49BD-95B6-72EE54D373DE}"/>
    <hyperlink ref="L374" r:id="rId103" xr:uid="{5FDFCD99-BCBA-4845-AA4E-DA2AB562A6B3}"/>
    <hyperlink ref="L376" r:id="rId104" xr:uid="{1B933531-F6C5-4397-9BDA-0B7BECB35B63}"/>
    <hyperlink ref="L387" r:id="rId105" xr:uid="{F251F387-05C1-467A-96B7-70C57D3B6419}"/>
    <hyperlink ref="M400" r:id="rId106" xr:uid="{A33D8198-6B28-42F0-A64F-A01DF6949BBF}"/>
    <hyperlink ref="L401" r:id="rId107" xr:uid="{341B8B2E-3223-4441-9DFF-9E6E94E2FC43}"/>
    <hyperlink ref="L403" r:id="rId108" xr:uid="{CED47D7A-FB65-4607-9A1D-81C46C9D1BF7}"/>
    <hyperlink ref="L406" r:id="rId109" xr:uid="{BB1B0A5E-E908-4AF9-9B41-FF096DBB16C0}"/>
    <hyperlink ref="L410" r:id="rId110" xr:uid="{5C5DD649-3762-482E-81B1-438459C05653}"/>
    <hyperlink ref="L414" r:id="rId111" xr:uid="{73988CB3-7301-468E-81D7-33D9712D39FE}"/>
    <hyperlink ref="L433" r:id="rId112" xr:uid="{92285C31-8495-4499-A4CA-FC7C45F341B1}"/>
    <hyperlink ref="L438" r:id="rId113" xr:uid="{39AB6D30-7CFE-4D2A-9412-7871348684DC}"/>
    <hyperlink ref="L449" r:id="rId114" xr:uid="{FFA9C3C2-5A13-4099-9576-F199D27136E3}"/>
    <hyperlink ref="L453" r:id="rId115" xr:uid="{527D78EA-8C40-4D1C-B24E-507361F6A257}"/>
    <hyperlink ref="L460" r:id="rId116" xr:uid="{ADFE38AE-B25A-410E-8675-A498E7ED4A2D}"/>
    <hyperlink ref="L462" r:id="rId117" xr:uid="{1A8C5F01-639B-49EB-B3CD-ECE2DBD0CFB6}"/>
    <hyperlink ref="L467" r:id="rId118" xr:uid="{23AE5DE3-5219-4066-B3CE-202B151294E0}"/>
    <hyperlink ref="L470" r:id="rId119" xr:uid="{079EB56D-2363-4E30-BE52-BFF914B21310}"/>
    <hyperlink ref="L474" r:id="rId120" xr:uid="{E20A61F3-468E-4B5D-A60C-6B73367BAAC6}"/>
    <hyperlink ref="L475" r:id="rId121" xr:uid="{C59B7F2D-879B-4B92-AB51-8D641B0E42EB}"/>
    <hyperlink ref="L480" r:id="rId122" xr:uid="{CDD46433-F8E6-4C80-991D-4621FCC4CE44}"/>
    <hyperlink ref="L483" r:id="rId123" xr:uid="{3A91A964-A7E8-4A52-8170-AA25CBA0E3FF}"/>
    <hyperlink ref="L486" r:id="rId124" xr:uid="{6D89DA86-7376-4EF1-A0C9-91187F797F3C}"/>
    <hyperlink ref="L492" r:id="rId125" xr:uid="{523AA6BC-9534-43CD-872B-FA91ABEFCA53}"/>
    <hyperlink ref="L493" r:id="rId126" xr:uid="{B08B08D2-607B-4649-8E77-8C1E8E2F275B}"/>
    <hyperlink ref="L513" r:id="rId127" xr:uid="{3D3BA8CB-3879-4919-BDA7-401DB250623A}"/>
    <hyperlink ref="L523" r:id="rId128" xr:uid="{ED4F3659-AF59-4829-BD7E-BB779036B6FA}"/>
    <hyperlink ref="L532" r:id="rId129" xr:uid="{46D49FF0-159C-4B5F-8BB2-238FFE444C0B}"/>
    <hyperlink ref="L538" r:id="rId130" xr:uid="{2D3147EE-4A68-443F-9CC1-D9120CB848A5}"/>
    <hyperlink ref="L540" r:id="rId131" xr:uid="{9EC3256E-F7A8-4355-ADBF-D53D4A7F2384}"/>
    <hyperlink ref="L553" r:id="rId132" xr:uid="{C3146CBF-5B2F-47A9-B5F3-587F5E18B8CB}"/>
    <hyperlink ref="L563" r:id="rId133" xr:uid="{3A1E3B8B-EE76-4409-9E2B-69F1E3893F17}"/>
    <hyperlink ref="L565" r:id="rId134" xr:uid="{F300BB2C-E9AB-41E5-B26C-1DB2E19CA346}"/>
    <hyperlink ref="L566" r:id="rId135" xr:uid="{6F17F3AC-59E0-45CE-B260-A421EDDBDFDB}"/>
    <hyperlink ref="L567" r:id="rId136" xr:uid="{956E75F4-81C3-4BE9-BE4A-08063E0A4B17}"/>
    <hyperlink ref="L575" r:id="rId137" xr:uid="{CABDD696-8675-42B8-98DD-3335FD9E9117}"/>
    <hyperlink ref="L582" r:id="rId138" xr:uid="{B320F5CF-A490-421C-AA58-104C335891C3}"/>
    <hyperlink ref="L583" r:id="rId139" xr:uid="{A1FE074E-58D2-43FD-925C-3339334AB614}"/>
    <hyperlink ref="L584" r:id="rId140" xr:uid="{06F15126-9A20-439A-AA73-53C69B5555BC}"/>
    <hyperlink ref="L585" r:id="rId141" xr:uid="{722AA352-0C94-4D9C-BEC0-BB4803E332BA}"/>
    <hyperlink ref="L591" r:id="rId142" xr:uid="{9216D661-251A-4562-855F-FA0158C003F9}"/>
    <hyperlink ref="L592" r:id="rId143" xr:uid="{7AA65595-5FCF-4F89-89C0-36BCB24AC3CE}"/>
    <hyperlink ref="L595" r:id="rId144" xr:uid="{B6A658CF-0A58-4F75-9CBA-4A891ACA8991}"/>
    <hyperlink ref="L600" r:id="rId145" xr:uid="{0074F4F1-A7C6-49A4-8398-5A464AF64862}"/>
    <hyperlink ref="L603" r:id="rId146" xr:uid="{C4D2A0BF-05C4-4AB2-A230-D61394321FB2}"/>
    <hyperlink ref="L614" r:id="rId147" xr:uid="{1805272C-7B6F-4CBC-81F5-A8DA5DA82F02}"/>
    <hyperlink ref="L617" r:id="rId148" xr:uid="{BCE83583-AAFB-41FA-8C4D-C79480122EAE}"/>
    <hyperlink ref="L618" r:id="rId149" xr:uid="{6E71DFE0-6FFB-45F4-A2B3-F2BD79CED1D3}"/>
    <hyperlink ref="L620" r:id="rId150" xr:uid="{016DE562-BB89-4781-BE53-F6D7D040B36B}"/>
    <hyperlink ref="L621" r:id="rId151" xr:uid="{A9401350-6433-4895-974A-F2B89FEFB3B2}"/>
    <hyperlink ref="L622" r:id="rId152" xr:uid="{58002ACC-8AB8-4E92-920E-C91987A673FD}"/>
    <hyperlink ref="L625" r:id="rId153" xr:uid="{ADD847B3-910B-4A31-9A3C-90073EE42BD4}"/>
    <hyperlink ref="L627" r:id="rId154" xr:uid="{3FEF155D-7A4F-4DAB-B419-3F8E4E30A4C8}"/>
    <hyperlink ref="L628" r:id="rId155" xr:uid="{BD46E7CD-2FA9-4A2A-AD80-4FC2E7879BD1}"/>
    <hyperlink ref="L631" r:id="rId156" xr:uid="{3823458D-5490-4094-83D6-EBFB1B5B0EDE}"/>
    <hyperlink ref="L664" r:id="rId157" xr:uid="{582D5E2A-47C7-4310-A3F4-B503C8EFB6E4}"/>
    <hyperlink ref="L668" r:id="rId158" xr:uid="{85070D72-2910-4857-862A-A7CC5F9C4477}"/>
    <hyperlink ref="L673" r:id="rId159" xr:uid="{7698A662-6D96-4433-967F-6A98C545E150}"/>
    <hyperlink ref="L690" r:id="rId160" xr:uid="{0CB70E25-0AD3-451D-A9D8-DE5A7F96C92B}"/>
    <hyperlink ref="L700" r:id="rId161" xr:uid="{1F1AF041-FD04-4BC9-B3D7-77C3008AFF9C}"/>
    <hyperlink ref="L705" r:id="rId162" xr:uid="{2F2DAD63-1F43-46ED-ADC8-A9D17BBEEF6C}"/>
    <hyperlink ref="L708" r:id="rId163" xr:uid="{12D9C6A0-F232-493B-AC15-338FEBF06DEE}"/>
    <hyperlink ref="L782" r:id="rId164" xr:uid="{73DED3FF-CEEA-4BA5-8CB9-9B9362E52191}"/>
    <hyperlink ref="L817" r:id="rId165" xr:uid="{5F1FED93-55C7-4946-8FBA-309ADE52566C}"/>
    <hyperlink ref="L823" r:id="rId166" xr:uid="{6D25E73C-AB1D-4FB1-A66A-DEF1354B2EC7}"/>
    <hyperlink ref="L845" r:id="rId167" xr:uid="{C054F5B7-0DF7-472A-8E2E-4FB96C1E488B}"/>
    <hyperlink ref="L879" r:id="rId168" xr:uid="{D9C5C140-6B0F-4BFD-AE8A-2B5C78E0DA0F}"/>
    <hyperlink ref="L906" r:id="rId169" xr:uid="{04921DC3-6F46-4D08-8AED-6D2D893C3D13}"/>
    <hyperlink ref="L910" r:id="rId170" xr:uid="{95E6F67B-42E0-4265-8023-91972C91E8EA}"/>
    <hyperlink ref="L922" r:id="rId171" xr:uid="{1FA06E8A-1B7F-4967-B642-12B0DE1649A4}"/>
    <hyperlink ref="L923" r:id="rId172" xr:uid="{0217FC10-95F1-4170-8159-AE9792CC13E2}"/>
    <hyperlink ref="L925" r:id="rId173" xr:uid="{2F46585B-6167-48B7-9935-425E23BF4A0D}"/>
    <hyperlink ref="L930" r:id="rId174" xr:uid="{58B31FDD-980A-4574-A9ED-7EFA73FE7BD3}"/>
    <hyperlink ref="L934" r:id="rId175" xr:uid="{2BD5249B-B595-45D5-B82B-F89F8F2C8938}"/>
    <hyperlink ref="L947" r:id="rId176" xr:uid="{E4278241-FF72-4B1A-B52D-2450DD3C0E43}"/>
    <hyperlink ref="L960" r:id="rId177" xr:uid="{1239B6C6-BA2F-40EE-9347-C8426371CED1}"/>
    <hyperlink ref="L996" r:id="rId178" xr:uid="{2EBA5DDC-718D-46D6-833D-2C958FC85A57}"/>
    <hyperlink ref="L1016" r:id="rId179" xr:uid="{13FD1AE3-24CA-4CFE-8C8C-E45AB9FD1679}"/>
  </hyperlinks>
  <pageMargins left="0.7" right="0.7" top="0.75" bottom="0.75" header="0.3" footer="0.3"/>
  <pageSetup paperSize="9" orientation="portrait"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中文版巴士路線列表</vt:lpstr>
      <vt:lpstr>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Lo</cp:lastModifiedBy>
  <dcterms:modified xsi:type="dcterms:W3CDTF">2020-07-06T04:30:08Z</dcterms:modified>
</cp:coreProperties>
</file>