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misic\Documents\GitHub\dashboard-projec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62913"/>
</workbook>
</file>

<file path=xl/calcChain.xml><?xml version="1.0" encoding="utf-8"?>
<calcChain xmlns="http://schemas.openxmlformats.org/spreadsheetml/2006/main">
  <c r="CP13" i="5" l="1"/>
  <c r="CO56" i="5"/>
  <c r="CO55" i="5"/>
  <c r="CO54" i="5"/>
  <c r="CO53" i="5"/>
  <c r="CO52" i="5"/>
  <c r="CO51" i="5"/>
  <c r="CO50" i="5"/>
  <c r="CO49" i="5"/>
  <c r="CO48" i="5"/>
  <c r="CO47" i="5"/>
  <c r="CO46" i="5"/>
  <c r="CO45" i="5"/>
  <c r="CO44" i="5"/>
  <c r="CO43" i="5"/>
  <c r="CO42" i="5"/>
  <c r="CO41" i="5"/>
  <c r="CO40" i="5"/>
  <c r="CO39" i="5"/>
  <c r="CO38" i="5"/>
  <c r="CO37" i="5"/>
  <c r="CO36" i="5"/>
  <c r="CO35" i="5"/>
  <c r="CO34" i="5"/>
  <c r="CO33" i="5"/>
  <c r="CO32" i="5"/>
  <c r="CO31" i="5"/>
  <c r="CO30" i="5"/>
  <c r="CO29" i="5"/>
  <c r="CO28" i="5"/>
  <c r="CO27" i="5"/>
  <c r="CO26" i="5"/>
  <c r="CO25" i="5"/>
  <c r="CO24" i="5"/>
  <c r="CO23" i="5"/>
  <c r="CO22" i="5"/>
  <c r="CO21" i="5"/>
  <c r="CO20" i="5"/>
  <c r="CO19" i="5"/>
  <c r="CO18" i="5"/>
  <c r="CO17" i="5"/>
  <c r="CO16" i="5"/>
  <c r="CO15" i="5"/>
  <c r="CO14" i="5"/>
  <c r="CO13" i="5"/>
  <c r="CO119" i="5"/>
  <c r="CO118" i="5"/>
  <c r="CO117" i="5"/>
  <c r="CO116" i="5"/>
  <c r="CO115" i="5"/>
  <c r="CO114" i="5"/>
  <c r="CO113" i="5"/>
  <c r="CO112" i="5"/>
  <c r="CO111" i="5"/>
  <c r="CO110" i="5"/>
  <c r="CO109" i="5"/>
  <c r="CO108" i="5"/>
  <c r="CO107" i="5"/>
  <c r="CO106" i="5"/>
  <c r="CO105" i="5"/>
  <c r="CO104" i="5"/>
  <c r="CO103" i="5"/>
  <c r="CO102" i="5"/>
  <c r="CO101" i="5"/>
  <c r="CO100" i="5"/>
  <c r="CO99" i="5"/>
  <c r="CO98" i="5"/>
  <c r="CO97" i="5"/>
  <c r="CO96" i="5"/>
  <c r="CO95" i="5"/>
  <c r="CO94" i="5"/>
  <c r="CO93" i="5"/>
  <c r="CO92" i="5"/>
  <c r="CO91" i="5"/>
  <c r="CO90" i="5"/>
  <c r="CO89" i="5"/>
  <c r="CO88" i="5"/>
  <c r="CO87" i="5"/>
  <c r="CO86" i="5"/>
  <c r="CO85" i="5"/>
  <c r="CO84" i="5"/>
  <c r="CO83" i="5"/>
  <c r="CO82" i="5"/>
  <c r="CO81" i="5"/>
  <c r="CO80" i="5"/>
  <c r="CO79" i="5"/>
  <c r="CO78" i="5"/>
  <c r="CO77" i="5"/>
  <c r="CO76" i="5"/>
  <c r="CO75" i="5"/>
  <c r="CO74" i="5"/>
  <c r="CO73" i="5"/>
  <c r="CO72" i="5"/>
  <c r="CO71" i="5"/>
  <c r="CO70" i="5"/>
  <c r="CO69" i="5"/>
  <c r="CO68" i="5"/>
  <c r="CO67" i="5"/>
  <c r="CO66" i="5"/>
  <c r="CO65" i="5"/>
  <c r="CO64" i="5"/>
  <c r="CO63" i="5"/>
  <c r="CO62" i="5"/>
  <c r="CO61" i="5"/>
  <c r="CO60" i="5"/>
  <c r="CO59" i="5"/>
  <c r="CO58" i="5"/>
  <c r="CO57" i="5"/>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Y13" i="5"/>
  <c r="DU13" i="5"/>
  <c r="DT13" i="5"/>
  <c r="CQ9" i="5"/>
  <c r="CO11" i="5"/>
  <c r="T4" i="5"/>
  <c r="CO10" i="5" l="1"/>
  <c r="CO9" i="5" s="1"/>
  <c r="CP14" i="5"/>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AT3" i="5" l="1"/>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EA142" i="5"/>
  <c r="EB142" i="5"/>
  <c r="DZ143" i="5"/>
  <c r="EA143" i="5"/>
  <c r="EB143" i="5"/>
  <c r="DZ144" i="5"/>
  <c r="DY144" i="5" s="1"/>
  <c r="EA144" i="5"/>
  <c r="EB144" i="5"/>
  <c r="DZ145" i="5"/>
  <c r="EA145" i="5"/>
  <c r="EB145" i="5"/>
  <c r="DZ146" i="5"/>
  <c r="EA146" i="5"/>
  <c r="EB146" i="5"/>
  <c r="DZ147" i="5"/>
  <c r="EA147" i="5"/>
  <c r="EB147" i="5"/>
  <c r="DZ148" i="5"/>
  <c r="EA148" i="5"/>
  <c r="EB148" i="5"/>
  <c r="DZ149" i="5"/>
  <c r="EA149" i="5"/>
  <c r="EB149" i="5"/>
  <c r="DZ150" i="5"/>
  <c r="EA150" i="5"/>
  <c r="EB150" i="5"/>
  <c r="DZ151" i="5"/>
  <c r="EA151" i="5"/>
  <c r="EB151" i="5"/>
  <c r="DZ152" i="5"/>
  <c r="DY152" i="5" s="1"/>
  <c r="EA152" i="5"/>
  <c r="EB152" i="5"/>
  <c r="DZ153" i="5"/>
  <c r="EA153" i="5"/>
  <c r="EB153" i="5"/>
  <c r="DZ154" i="5"/>
  <c r="EA154" i="5"/>
  <c r="EB154" i="5"/>
  <c r="DZ155" i="5"/>
  <c r="EA155" i="5"/>
  <c r="EB155" i="5"/>
  <c r="DZ156" i="5"/>
  <c r="EA156" i="5"/>
  <c r="EB156" i="5"/>
  <c r="DZ157" i="5"/>
  <c r="EA157" i="5"/>
  <c r="EB157" i="5"/>
  <c r="DZ158" i="5"/>
  <c r="EA158" i="5"/>
  <c r="EB158" i="5"/>
  <c r="DZ159" i="5"/>
  <c r="EA159" i="5"/>
  <c r="EB159" i="5"/>
  <c r="DZ160" i="5"/>
  <c r="DY160" i="5" s="1"/>
  <c r="EA160" i="5"/>
  <c r="EB160" i="5"/>
  <c r="DZ161" i="5"/>
  <c r="EA161" i="5"/>
  <c r="EB161" i="5"/>
  <c r="DZ162" i="5"/>
  <c r="EA162" i="5"/>
  <c r="EB162" i="5"/>
  <c r="DZ163" i="5"/>
  <c r="EA163" i="5"/>
  <c r="EB163" i="5"/>
  <c r="DZ164" i="5"/>
  <c r="EA164" i="5"/>
  <c r="EB164" i="5"/>
  <c r="DZ165" i="5"/>
  <c r="EA165" i="5"/>
  <c r="EB165" i="5"/>
  <c r="DZ166" i="5"/>
  <c r="EA166" i="5"/>
  <c r="EB166" i="5"/>
  <c r="DZ167" i="5"/>
  <c r="EA167" i="5"/>
  <c r="EB167" i="5"/>
  <c r="DZ168" i="5"/>
  <c r="DY168" i="5" s="1"/>
  <c r="EA168" i="5"/>
  <c r="EB168" i="5"/>
  <c r="DZ169" i="5"/>
  <c r="EA169" i="5"/>
  <c r="EB169" i="5"/>
  <c r="DZ170" i="5"/>
  <c r="EA170" i="5"/>
  <c r="EB170" i="5"/>
  <c r="DZ171" i="5"/>
  <c r="EA171" i="5"/>
  <c r="EB171" i="5"/>
  <c r="DZ172" i="5"/>
  <c r="EA172" i="5"/>
  <c r="EB172" i="5"/>
  <c r="DZ173" i="5"/>
  <c r="EA173" i="5"/>
  <c r="EB173" i="5"/>
  <c r="DZ174" i="5"/>
  <c r="EA174" i="5"/>
  <c r="EB174" i="5"/>
  <c r="DZ175" i="5"/>
  <c r="EA175" i="5"/>
  <c r="EB175" i="5"/>
  <c r="DZ176" i="5"/>
  <c r="DY176" i="5" s="1"/>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Z185" i="5"/>
  <c r="EA185" i="5"/>
  <c r="EB185" i="5"/>
  <c r="DZ186" i="5"/>
  <c r="EA186" i="5"/>
  <c r="EB186" i="5"/>
  <c r="DZ187" i="5"/>
  <c r="EA187" i="5"/>
  <c r="EB187" i="5"/>
  <c r="DZ188" i="5"/>
  <c r="EA188" i="5"/>
  <c r="EB188" i="5"/>
  <c r="DZ189" i="5"/>
  <c r="EA189" i="5"/>
  <c r="EB189" i="5"/>
  <c r="DZ190" i="5"/>
  <c r="EA190" i="5"/>
  <c r="EB190" i="5"/>
  <c r="DZ191" i="5"/>
  <c r="EA191" i="5"/>
  <c r="EB191" i="5"/>
  <c r="DZ192" i="5"/>
  <c r="DY192" i="5" s="1"/>
  <c r="EA192" i="5"/>
  <c r="EB192" i="5"/>
  <c r="DZ193" i="5"/>
  <c r="EA193" i="5"/>
  <c r="EB193" i="5"/>
  <c r="DZ194" i="5"/>
  <c r="EA194" i="5"/>
  <c r="EB194" i="5"/>
  <c r="DZ195" i="5"/>
  <c r="EA195" i="5"/>
  <c r="EB195" i="5"/>
  <c r="DZ196" i="5"/>
  <c r="EA196" i="5"/>
  <c r="EB196" i="5"/>
  <c r="DZ197" i="5"/>
  <c r="EA197" i="5"/>
  <c r="EB197" i="5"/>
  <c r="DZ198" i="5"/>
  <c r="EA198" i="5"/>
  <c r="EB198" i="5"/>
  <c r="DZ199" i="5"/>
  <c r="EA199" i="5"/>
  <c r="EB199" i="5"/>
  <c r="DZ200" i="5"/>
  <c r="DY200" i="5" s="1"/>
  <c r="EA200" i="5"/>
  <c r="EB200" i="5"/>
  <c r="DZ201" i="5"/>
  <c r="EA201" i="5"/>
  <c r="EB201" i="5"/>
  <c r="DZ202" i="5"/>
  <c r="EA202" i="5"/>
  <c r="EB202" i="5"/>
  <c r="DZ203" i="5"/>
  <c r="EA203" i="5"/>
  <c r="EB203" i="5"/>
  <c r="DZ204" i="5"/>
  <c r="EA204" i="5"/>
  <c r="EB204" i="5"/>
  <c r="DZ205" i="5"/>
  <c r="EA205" i="5"/>
  <c r="EB205" i="5"/>
  <c r="DZ206" i="5"/>
  <c r="EA206" i="5"/>
  <c r="EB206" i="5"/>
  <c r="DZ207" i="5"/>
  <c r="EA207" i="5"/>
  <c r="EB207" i="5"/>
  <c r="DZ208" i="5"/>
  <c r="DY208" i="5" s="1"/>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DY216" i="5" s="1"/>
  <c r="EA216" i="5"/>
  <c r="EB216" i="5"/>
  <c r="DZ217" i="5"/>
  <c r="EA217" i="5"/>
  <c r="EB217" i="5"/>
  <c r="DZ218" i="5"/>
  <c r="EA218" i="5"/>
  <c r="EB218" i="5"/>
  <c r="DZ219" i="5"/>
  <c r="EA219" i="5"/>
  <c r="EB219" i="5"/>
  <c r="DZ220" i="5"/>
  <c r="EA220" i="5"/>
  <c r="EB220" i="5"/>
  <c r="DZ221" i="5"/>
  <c r="EA221" i="5"/>
  <c r="EB221" i="5"/>
  <c r="DZ222" i="5"/>
  <c r="EA222" i="5"/>
  <c r="EB222" i="5"/>
  <c r="DZ223" i="5"/>
  <c r="EA223" i="5"/>
  <c r="EB223" i="5"/>
  <c r="DZ224" i="5"/>
  <c r="DY224" i="5" s="1"/>
  <c r="EA224" i="5"/>
  <c r="EB224" i="5"/>
  <c r="DZ225" i="5"/>
  <c r="EA225" i="5"/>
  <c r="EB225" i="5"/>
  <c r="DZ226" i="5"/>
  <c r="EA226" i="5"/>
  <c r="EB226" i="5"/>
  <c r="DZ227" i="5"/>
  <c r="EA227" i="5"/>
  <c r="EB227" i="5"/>
  <c r="DZ228" i="5"/>
  <c r="EA228" i="5"/>
  <c r="EB228" i="5"/>
  <c r="DZ229" i="5"/>
  <c r="EA229" i="5"/>
  <c r="EB229" i="5"/>
  <c r="DZ230" i="5"/>
  <c r="EA230" i="5"/>
  <c r="EB230" i="5"/>
  <c r="DZ231" i="5"/>
  <c r="EA231" i="5"/>
  <c r="EB231" i="5"/>
  <c r="DZ232" i="5"/>
  <c r="EA232" i="5"/>
  <c r="EB232" i="5"/>
  <c r="DZ233" i="5"/>
  <c r="EA233" i="5"/>
  <c r="EB233" i="5"/>
  <c r="DZ234" i="5"/>
  <c r="EA234" i="5"/>
  <c r="EB234" i="5"/>
  <c r="DZ235" i="5"/>
  <c r="EA235" i="5"/>
  <c r="EB235" i="5"/>
  <c r="DZ236" i="5"/>
  <c r="EA236" i="5"/>
  <c r="EB236" i="5"/>
  <c r="DZ237" i="5"/>
  <c r="EA237" i="5"/>
  <c r="EB237" i="5"/>
  <c r="DZ238" i="5"/>
  <c r="EA238" i="5"/>
  <c r="EB238" i="5"/>
  <c r="DZ239" i="5"/>
  <c r="EA239" i="5"/>
  <c r="EB239" i="5"/>
  <c r="DZ240" i="5"/>
  <c r="DY240" i="5" s="1"/>
  <c r="EA240" i="5"/>
  <c r="EB240" i="5"/>
  <c r="DZ241" i="5"/>
  <c r="EA241" i="5"/>
  <c r="EB241" i="5"/>
  <c r="DZ242" i="5"/>
  <c r="EA242" i="5"/>
  <c r="EB242" i="5"/>
  <c r="DZ243" i="5"/>
  <c r="EA243" i="5"/>
  <c r="EB243" i="5"/>
  <c r="DZ244" i="5"/>
  <c r="EA244" i="5"/>
  <c r="EB244" i="5"/>
  <c r="DZ245" i="5"/>
  <c r="EA245" i="5"/>
  <c r="EB245" i="5"/>
  <c r="DZ246" i="5"/>
  <c r="EA246" i="5"/>
  <c r="EB246" i="5"/>
  <c r="DZ247" i="5"/>
  <c r="EA247" i="5"/>
  <c r="EB247" i="5"/>
  <c r="DZ248" i="5"/>
  <c r="DY248" i="5" s="1"/>
  <c r="EA248" i="5"/>
  <c r="EB248" i="5"/>
  <c r="DZ249" i="5"/>
  <c r="EA249" i="5"/>
  <c r="EB249" i="5"/>
  <c r="DZ250" i="5"/>
  <c r="EA250" i="5"/>
  <c r="EB250" i="5"/>
  <c r="DZ251" i="5"/>
  <c r="EA251" i="5"/>
  <c r="EB251" i="5"/>
  <c r="DZ252" i="5"/>
  <c r="EA252" i="5"/>
  <c r="EB252" i="5"/>
  <c r="DZ253" i="5"/>
  <c r="EA253" i="5"/>
  <c r="EB253" i="5"/>
  <c r="DZ254" i="5"/>
  <c r="EA254" i="5"/>
  <c r="EB254" i="5"/>
  <c r="DZ255" i="5"/>
  <c r="EA255" i="5"/>
  <c r="EB255" i="5"/>
  <c r="DZ256" i="5"/>
  <c r="EA256" i="5"/>
  <c r="EB256" i="5"/>
  <c r="DZ257" i="5"/>
  <c r="EA257" i="5"/>
  <c r="EB257" i="5"/>
  <c r="DZ258" i="5"/>
  <c r="EA258" i="5"/>
  <c r="EB258" i="5"/>
  <c r="DZ259" i="5"/>
  <c r="EA259" i="5"/>
  <c r="EB259" i="5"/>
  <c r="DZ260" i="5"/>
  <c r="EA260" i="5"/>
  <c r="EB260" i="5"/>
  <c r="DZ261" i="5"/>
  <c r="EA261" i="5"/>
  <c r="EB261" i="5"/>
  <c r="DZ262" i="5"/>
  <c r="EA262" i="5"/>
  <c r="EB262" i="5"/>
  <c r="DZ263" i="5"/>
  <c r="EA263" i="5"/>
  <c r="EB263" i="5"/>
  <c r="DZ264" i="5"/>
  <c r="DY264" i="5" s="1"/>
  <c r="EA264" i="5"/>
  <c r="EB264" i="5"/>
  <c r="DZ265" i="5"/>
  <c r="EA265" i="5"/>
  <c r="EB265" i="5"/>
  <c r="DZ266" i="5"/>
  <c r="EA266" i="5"/>
  <c r="EB266" i="5"/>
  <c r="DZ267" i="5"/>
  <c r="EA267" i="5"/>
  <c r="EB267" i="5"/>
  <c r="DZ268" i="5"/>
  <c r="EA268" i="5"/>
  <c r="EB268" i="5"/>
  <c r="DZ269" i="5"/>
  <c r="EA269" i="5"/>
  <c r="EB269" i="5"/>
  <c r="DZ270" i="5"/>
  <c r="EA270" i="5"/>
  <c r="EB270" i="5"/>
  <c r="DZ271" i="5"/>
  <c r="EA271" i="5"/>
  <c r="EB271" i="5"/>
  <c r="DZ272" i="5"/>
  <c r="DY272" i="5" s="1"/>
  <c r="EA272" i="5"/>
  <c r="EB272" i="5"/>
  <c r="DZ273" i="5"/>
  <c r="EA273" i="5"/>
  <c r="EB273" i="5"/>
  <c r="DZ274" i="5"/>
  <c r="EA274" i="5"/>
  <c r="EB274" i="5"/>
  <c r="DZ275" i="5"/>
  <c r="EA275" i="5"/>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EB283" i="5"/>
  <c r="DZ284" i="5"/>
  <c r="EA284" i="5"/>
  <c r="EB284" i="5"/>
  <c r="DZ285" i="5"/>
  <c r="EA285" i="5"/>
  <c r="EB285" i="5"/>
  <c r="DZ286" i="5"/>
  <c r="EA286" i="5"/>
  <c r="EB286" i="5"/>
  <c r="DZ287" i="5"/>
  <c r="EA287" i="5"/>
  <c r="EB287" i="5"/>
  <c r="DZ288" i="5"/>
  <c r="DY288" i="5" s="1"/>
  <c r="EA288" i="5"/>
  <c r="EB288" i="5"/>
  <c r="DZ289" i="5"/>
  <c r="EA289" i="5"/>
  <c r="EB289" i="5"/>
  <c r="DZ290" i="5"/>
  <c r="EA290" i="5"/>
  <c r="EB290" i="5"/>
  <c r="DZ291" i="5"/>
  <c r="EA291" i="5"/>
  <c r="EB291" i="5"/>
  <c r="DZ292" i="5"/>
  <c r="EA292" i="5"/>
  <c r="EB292" i="5"/>
  <c r="DZ293" i="5"/>
  <c r="EA293" i="5"/>
  <c r="EB293" i="5"/>
  <c r="DZ294" i="5"/>
  <c r="EA294" i="5"/>
  <c r="EB294" i="5"/>
  <c r="DZ295" i="5"/>
  <c r="EA295" i="5"/>
  <c r="EB295" i="5"/>
  <c r="DZ296" i="5"/>
  <c r="DY296" i="5" s="1"/>
  <c r="EA296" i="5"/>
  <c r="EB296" i="5"/>
  <c r="DZ297" i="5"/>
  <c r="EA297" i="5"/>
  <c r="EB297" i="5"/>
  <c r="DZ298" i="5"/>
  <c r="EA298" i="5"/>
  <c r="EB298" i="5"/>
  <c r="DZ299" i="5"/>
  <c r="EA299" i="5"/>
  <c r="EB299" i="5"/>
  <c r="DZ300" i="5"/>
  <c r="EA300" i="5"/>
  <c r="EB300" i="5"/>
  <c r="DZ301" i="5"/>
  <c r="EA301" i="5"/>
  <c r="EB301" i="5"/>
  <c r="DZ302" i="5"/>
  <c r="EA302" i="5"/>
  <c r="EB302" i="5"/>
  <c r="DZ303" i="5"/>
  <c r="EA303" i="5"/>
  <c r="EB303" i="5"/>
  <c r="DZ304" i="5"/>
  <c r="EA304" i="5"/>
  <c r="EB304" i="5"/>
  <c r="DZ305" i="5"/>
  <c r="EA305" i="5"/>
  <c r="EB305" i="5"/>
  <c r="DZ306" i="5"/>
  <c r="EA306" i="5"/>
  <c r="EB306" i="5"/>
  <c r="DZ307" i="5"/>
  <c r="EA307" i="5"/>
  <c r="EB307" i="5"/>
  <c r="DZ308" i="5"/>
  <c r="EA308" i="5"/>
  <c r="EB308" i="5"/>
  <c r="DZ309" i="5"/>
  <c r="EA309" i="5"/>
  <c r="EB309" i="5"/>
  <c r="DZ310" i="5"/>
  <c r="EA310" i="5"/>
  <c r="EB310" i="5"/>
  <c r="DZ311" i="5"/>
  <c r="EA311" i="5"/>
  <c r="EB311" i="5"/>
  <c r="DZ312" i="5"/>
  <c r="DY312" i="5" s="1"/>
  <c r="EA312" i="5"/>
  <c r="EB312" i="5"/>
  <c r="DZ313" i="5"/>
  <c r="EA313" i="5"/>
  <c r="EB313" i="5"/>
  <c r="DZ314" i="5"/>
  <c r="EA314" i="5"/>
  <c r="EB314" i="5"/>
  <c r="DZ315" i="5"/>
  <c r="EA315" i="5"/>
  <c r="EB315" i="5"/>
  <c r="DZ316" i="5"/>
  <c r="EA316" i="5"/>
  <c r="EB316" i="5"/>
  <c r="DZ317" i="5"/>
  <c r="EA317" i="5"/>
  <c r="EB317" i="5"/>
  <c r="DZ318" i="5"/>
  <c r="EA318" i="5"/>
  <c r="EB318" i="5"/>
  <c r="DZ319" i="5"/>
  <c r="EA319" i="5"/>
  <c r="EB319" i="5"/>
  <c r="DZ320" i="5"/>
  <c r="DY320" i="5" s="1"/>
  <c r="EA320" i="5"/>
  <c r="EB320" i="5"/>
  <c r="DZ321" i="5"/>
  <c r="EA321" i="5"/>
  <c r="EB321" i="5"/>
  <c r="DZ322" i="5"/>
  <c r="EA322" i="5"/>
  <c r="EB322" i="5"/>
  <c r="DZ323" i="5"/>
  <c r="EA323" i="5"/>
  <c r="EB323" i="5"/>
  <c r="DZ324" i="5"/>
  <c r="EA324" i="5"/>
  <c r="EB324" i="5"/>
  <c r="DZ325" i="5"/>
  <c r="EA325" i="5"/>
  <c r="EB325" i="5"/>
  <c r="DZ326" i="5"/>
  <c r="EA326" i="5"/>
  <c r="EB326" i="5"/>
  <c r="DZ327" i="5"/>
  <c r="EA327" i="5"/>
  <c r="EB327" i="5"/>
  <c r="DZ328" i="5"/>
  <c r="DY328" i="5" s="1"/>
  <c r="EA328" i="5"/>
  <c r="EB328" i="5"/>
  <c r="DZ329" i="5"/>
  <c r="EA329" i="5"/>
  <c r="EB329" i="5"/>
  <c r="DZ330" i="5"/>
  <c r="EA330" i="5"/>
  <c r="EB330" i="5"/>
  <c r="DZ331" i="5"/>
  <c r="EA331" i="5"/>
  <c r="EB331" i="5"/>
  <c r="DZ332" i="5"/>
  <c r="EA332" i="5"/>
  <c r="EB332" i="5"/>
  <c r="DZ333" i="5"/>
  <c r="EA333" i="5"/>
  <c r="EB333" i="5"/>
  <c r="DZ334" i="5"/>
  <c r="EA334" i="5"/>
  <c r="EB334" i="5"/>
  <c r="DZ335" i="5"/>
  <c r="EA335" i="5"/>
  <c r="EB335" i="5"/>
  <c r="DZ336" i="5"/>
  <c r="DY336" i="5" s="1"/>
  <c r="EA336" i="5"/>
  <c r="EB336" i="5"/>
  <c r="DZ337" i="5"/>
  <c r="EA337" i="5"/>
  <c r="EB337" i="5"/>
  <c r="DZ338" i="5"/>
  <c r="EA338" i="5"/>
  <c r="EB338" i="5"/>
  <c r="DZ339" i="5"/>
  <c r="EA339" i="5"/>
  <c r="EB339" i="5"/>
  <c r="DZ340" i="5"/>
  <c r="EA340" i="5"/>
  <c r="EB340" i="5"/>
  <c r="DZ341" i="5"/>
  <c r="EA341" i="5"/>
  <c r="EB341" i="5"/>
  <c r="DZ342" i="5"/>
  <c r="EA342" i="5"/>
  <c r="EB342" i="5"/>
  <c r="DZ343" i="5"/>
  <c r="EA343" i="5"/>
  <c r="EB343" i="5"/>
  <c r="DZ344" i="5"/>
  <c r="DY344" i="5" s="1"/>
  <c r="EA344" i="5"/>
  <c r="EB344" i="5"/>
  <c r="DZ345" i="5"/>
  <c r="EA345" i="5"/>
  <c r="EB345" i="5"/>
  <c r="DZ346" i="5"/>
  <c r="EA346" i="5"/>
  <c r="EB346" i="5"/>
  <c r="DZ347" i="5"/>
  <c r="EA347" i="5"/>
  <c r="EB347" i="5"/>
  <c r="DZ348" i="5"/>
  <c r="EA348" i="5"/>
  <c r="EB348" i="5"/>
  <c r="DZ349" i="5"/>
  <c r="EA349" i="5"/>
  <c r="EB349" i="5"/>
  <c r="DZ350" i="5"/>
  <c r="EA350" i="5"/>
  <c r="EB350" i="5"/>
  <c r="DZ351" i="5"/>
  <c r="EA351" i="5"/>
  <c r="EB351" i="5"/>
  <c r="DZ352" i="5"/>
  <c r="EA352" i="5"/>
  <c r="EB352" i="5"/>
  <c r="DZ353" i="5"/>
  <c r="EA353" i="5"/>
  <c r="EB353" i="5"/>
  <c r="DZ354" i="5"/>
  <c r="EA354" i="5"/>
  <c r="EB354" i="5"/>
  <c r="DZ355" i="5"/>
  <c r="EA355" i="5"/>
  <c r="EB355" i="5"/>
  <c r="DZ356" i="5"/>
  <c r="EA356" i="5"/>
  <c r="EB356" i="5"/>
  <c r="DZ357" i="5"/>
  <c r="EA357" i="5"/>
  <c r="EB357" i="5"/>
  <c r="DZ358" i="5"/>
  <c r="EA358" i="5"/>
  <c r="EB358" i="5"/>
  <c r="DZ359" i="5"/>
  <c r="EA359" i="5"/>
  <c r="EB359" i="5"/>
  <c r="DZ360" i="5"/>
  <c r="DY360" i="5" s="1"/>
  <c r="EA360" i="5"/>
  <c r="EB360" i="5"/>
  <c r="DZ361" i="5"/>
  <c r="EA361" i="5"/>
  <c r="EB361" i="5"/>
  <c r="DZ362" i="5"/>
  <c r="EA362" i="5"/>
  <c r="EB362" i="5"/>
  <c r="DZ363" i="5"/>
  <c r="EA363" i="5"/>
  <c r="EB363" i="5"/>
  <c r="DZ364" i="5"/>
  <c r="EA364" i="5"/>
  <c r="EB364" i="5"/>
  <c r="DZ365" i="5"/>
  <c r="EA365" i="5"/>
  <c r="EB365" i="5"/>
  <c r="DZ366" i="5"/>
  <c r="EA366" i="5"/>
  <c r="EB366" i="5"/>
  <c r="DZ367" i="5"/>
  <c r="EA367" i="5"/>
  <c r="EB367" i="5"/>
  <c r="DZ368" i="5"/>
  <c r="DY368" i="5" s="1"/>
  <c r="EA368" i="5"/>
  <c r="EB368" i="5"/>
  <c r="DZ369" i="5"/>
  <c r="EA369" i="5"/>
  <c r="EB369" i="5"/>
  <c r="DZ370" i="5"/>
  <c r="EA370" i="5"/>
  <c r="EB370" i="5"/>
  <c r="DZ371" i="5"/>
  <c r="EA371" i="5"/>
  <c r="EB371" i="5"/>
  <c r="DZ372" i="5"/>
  <c r="EA372" i="5"/>
  <c r="EB372" i="5"/>
  <c r="DZ373" i="5"/>
  <c r="EA373" i="5"/>
  <c r="EB373" i="5"/>
  <c r="DZ374" i="5"/>
  <c r="EA374" i="5"/>
  <c r="EB374" i="5"/>
  <c r="DZ375" i="5"/>
  <c r="EA375" i="5"/>
  <c r="EB375" i="5"/>
  <c r="DZ376" i="5"/>
  <c r="DY376" i="5" s="1"/>
  <c r="EA376" i="5"/>
  <c r="EB376" i="5"/>
  <c r="DZ377" i="5"/>
  <c r="EA377" i="5"/>
  <c r="EB377" i="5"/>
  <c r="DZ378" i="5"/>
  <c r="EA378" i="5"/>
  <c r="EB378" i="5"/>
  <c r="DZ379" i="5"/>
  <c r="EA379" i="5"/>
  <c r="EB379" i="5"/>
  <c r="DZ380" i="5"/>
  <c r="EA380" i="5"/>
  <c r="EB380" i="5"/>
  <c r="DZ381" i="5"/>
  <c r="EA381" i="5"/>
  <c r="EB381" i="5"/>
  <c r="DZ382" i="5"/>
  <c r="EA382" i="5"/>
  <c r="EB382" i="5"/>
  <c r="DZ383" i="5"/>
  <c r="EA383" i="5"/>
  <c r="EB383" i="5"/>
  <c r="DZ384" i="5"/>
  <c r="DY384" i="5" s="1"/>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DY392" i="5" s="1"/>
  <c r="EA392" i="5"/>
  <c r="EB392" i="5"/>
  <c r="DZ393" i="5"/>
  <c r="EA393" i="5"/>
  <c r="EB393" i="5"/>
  <c r="DZ394" i="5"/>
  <c r="EA394" i="5"/>
  <c r="EB394" i="5"/>
  <c r="DZ395" i="5"/>
  <c r="EA395" i="5"/>
  <c r="EB395" i="5"/>
  <c r="DZ396" i="5"/>
  <c r="EA396" i="5"/>
  <c r="EB396" i="5"/>
  <c r="DZ397" i="5"/>
  <c r="EA397" i="5"/>
  <c r="EB397" i="5"/>
  <c r="DZ398" i="5"/>
  <c r="EA398" i="5"/>
  <c r="EB398" i="5"/>
  <c r="DZ399" i="5"/>
  <c r="EA399" i="5"/>
  <c r="EB399" i="5"/>
  <c r="DZ400" i="5"/>
  <c r="EA400" i="5"/>
  <c r="EB400" i="5"/>
  <c r="DZ401" i="5"/>
  <c r="EA401" i="5"/>
  <c r="EB401" i="5"/>
  <c r="DZ402" i="5"/>
  <c r="EA402" i="5"/>
  <c r="EB402" i="5"/>
  <c r="DZ403" i="5"/>
  <c r="EA403" i="5"/>
  <c r="EB403" i="5"/>
  <c r="DZ404" i="5"/>
  <c r="EA404" i="5"/>
  <c r="EB404" i="5"/>
  <c r="DZ405" i="5"/>
  <c r="EA405" i="5"/>
  <c r="EB405" i="5"/>
  <c r="DZ406" i="5"/>
  <c r="EA406" i="5"/>
  <c r="EB406" i="5"/>
  <c r="DZ407" i="5"/>
  <c r="EA407" i="5"/>
  <c r="EB407" i="5"/>
  <c r="DZ408" i="5"/>
  <c r="DY408" i="5" s="1"/>
  <c r="EA408" i="5"/>
  <c r="EB408" i="5"/>
  <c r="DZ409" i="5"/>
  <c r="EA409" i="5"/>
  <c r="EB409" i="5"/>
  <c r="DZ410" i="5"/>
  <c r="EA410" i="5"/>
  <c r="EB410" i="5"/>
  <c r="DZ411" i="5"/>
  <c r="EA411" i="5"/>
  <c r="EB411" i="5"/>
  <c r="DZ412" i="5"/>
  <c r="EA412" i="5"/>
  <c r="EB412" i="5"/>
  <c r="DZ413" i="5"/>
  <c r="EA413" i="5"/>
  <c r="EB413" i="5"/>
  <c r="DZ414" i="5"/>
  <c r="EA414" i="5"/>
  <c r="EB414" i="5"/>
  <c r="DZ415" i="5"/>
  <c r="EA415" i="5"/>
  <c r="EB415" i="5"/>
  <c r="DZ416" i="5"/>
  <c r="DY416" i="5" s="1"/>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DY424" i="5" s="1"/>
  <c r="EA424" i="5"/>
  <c r="EB424" i="5"/>
  <c r="DZ425" i="5"/>
  <c r="EA425" i="5"/>
  <c r="EB425" i="5"/>
  <c r="DZ426" i="5"/>
  <c r="EA426" i="5"/>
  <c r="EB426" i="5"/>
  <c r="DZ427" i="5"/>
  <c r="EA427" i="5"/>
  <c r="EB427" i="5"/>
  <c r="DZ428" i="5"/>
  <c r="EA428" i="5"/>
  <c r="EB428" i="5"/>
  <c r="DZ429" i="5"/>
  <c r="EA429" i="5"/>
  <c r="EB429" i="5"/>
  <c r="DZ430" i="5"/>
  <c r="EA430" i="5"/>
  <c r="EB430" i="5"/>
  <c r="DZ431" i="5"/>
  <c r="EA431" i="5"/>
  <c r="EB431" i="5"/>
  <c r="DZ432" i="5"/>
  <c r="DY432" i="5" s="1"/>
  <c r="EA432" i="5"/>
  <c r="EB432" i="5"/>
  <c r="DZ433" i="5"/>
  <c r="EA433" i="5"/>
  <c r="EB433" i="5"/>
  <c r="DZ434" i="5"/>
  <c r="EA434" i="5"/>
  <c r="EB434" i="5"/>
  <c r="DZ435" i="5"/>
  <c r="EA435" i="5"/>
  <c r="EB435" i="5"/>
  <c r="DZ436" i="5"/>
  <c r="EA436" i="5"/>
  <c r="EB436" i="5"/>
  <c r="DZ437" i="5"/>
  <c r="EA437" i="5"/>
  <c r="EB437" i="5"/>
  <c r="DZ438" i="5"/>
  <c r="EA438" i="5"/>
  <c r="EB438" i="5"/>
  <c r="DZ439" i="5"/>
  <c r="EA439" i="5"/>
  <c r="EB439" i="5"/>
  <c r="DZ440" i="5"/>
  <c r="DY440" i="5" s="1"/>
  <c r="EA440" i="5"/>
  <c r="EB440" i="5"/>
  <c r="DZ441" i="5"/>
  <c r="EA441" i="5"/>
  <c r="EB441" i="5"/>
  <c r="DZ442" i="5"/>
  <c r="EA442" i="5"/>
  <c r="EB442" i="5"/>
  <c r="DZ443" i="5"/>
  <c r="EA443" i="5"/>
  <c r="EB443" i="5"/>
  <c r="DZ444" i="5"/>
  <c r="EA444" i="5"/>
  <c r="EB444" i="5"/>
  <c r="DZ445" i="5"/>
  <c r="EA445" i="5"/>
  <c r="EB445" i="5"/>
  <c r="DZ446" i="5"/>
  <c r="EA446" i="5"/>
  <c r="EB446" i="5"/>
  <c r="DZ447" i="5"/>
  <c r="EA447" i="5"/>
  <c r="EB447" i="5"/>
  <c r="DZ448" i="5"/>
  <c r="DY448" i="5" s="1"/>
  <c r="EA448" i="5"/>
  <c r="EB448" i="5"/>
  <c r="DZ449" i="5"/>
  <c r="EA449" i="5"/>
  <c r="EB449" i="5"/>
  <c r="DZ450" i="5"/>
  <c r="EA450" i="5"/>
  <c r="EB450" i="5"/>
  <c r="DZ451" i="5"/>
  <c r="EA451" i="5"/>
  <c r="EB451" i="5"/>
  <c r="DZ452" i="5"/>
  <c r="EA452" i="5"/>
  <c r="EB452" i="5"/>
  <c r="DZ453" i="5"/>
  <c r="EA453" i="5"/>
  <c r="EB453" i="5"/>
  <c r="DZ454" i="5"/>
  <c r="EA454" i="5"/>
  <c r="EB454" i="5"/>
  <c r="DZ455" i="5"/>
  <c r="EA455" i="5"/>
  <c r="EB455" i="5"/>
  <c r="DZ456" i="5"/>
  <c r="DY456" i="5" s="1"/>
  <c r="EA456" i="5"/>
  <c r="EB456" i="5"/>
  <c r="DZ457" i="5"/>
  <c r="EA457" i="5"/>
  <c r="EB457" i="5"/>
  <c r="DZ458" i="5"/>
  <c r="EA458" i="5"/>
  <c r="EB458" i="5"/>
  <c r="DZ459" i="5"/>
  <c r="EA459" i="5"/>
  <c r="EB459" i="5"/>
  <c r="DZ460" i="5"/>
  <c r="EA460" i="5"/>
  <c r="EB460" i="5"/>
  <c r="DZ461" i="5"/>
  <c r="EA461" i="5"/>
  <c r="EB461" i="5"/>
  <c r="DZ462" i="5"/>
  <c r="EA462" i="5"/>
  <c r="EB462" i="5"/>
  <c r="DZ463" i="5"/>
  <c r="EA463" i="5"/>
  <c r="EB463" i="5"/>
  <c r="DZ464" i="5"/>
  <c r="DY464" i="5" s="1"/>
  <c r="EA464" i="5"/>
  <c r="EB464" i="5"/>
  <c r="DZ465" i="5"/>
  <c r="EA465" i="5"/>
  <c r="EB465" i="5"/>
  <c r="DZ466" i="5"/>
  <c r="EA466" i="5"/>
  <c r="EB466" i="5"/>
  <c r="DZ467" i="5"/>
  <c r="EA467" i="5"/>
  <c r="EB467" i="5"/>
  <c r="DZ468" i="5"/>
  <c r="EA468" i="5"/>
  <c r="EB468" i="5"/>
  <c r="DZ469" i="5"/>
  <c r="EA469" i="5"/>
  <c r="EB469" i="5"/>
  <c r="DZ470" i="5"/>
  <c r="EA470" i="5"/>
  <c r="EB470" i="5"/>
  <c r="DZ471" i="5"/>
  <c r="EA471" i="5"/>
  <c r="EB471" i="5"/>
  <c r="DZ472" i="5"/>
  <c r="DY472" i="5" s="1"/>
  <c r="EA472" i="5"/>
  <c r="EB472" i="5"/>
  <c r="DZ473" i="5"/>
  <c r="EA473" i="5"/>
  <c r="EB473" i="5"/>
  <c r="DZ474" i="5"/>
  <c r="EA474" i="5"/>
  <c r="EB474" i="5"/>
  <c r="DZ475" i="5"/>
  <c r="EA475" i="5"/>
  <c r="EB475" i="5"/>
  <c r="DZ476" i="5"/>
  <c r="EA476" i="5"/>
  <c r="EB476" i="5"/>
  <c r="DZ477" i="5"/>
  <c r="EA477" i="5"/>
  <c r="EB477" i="5"/>
  <c r="DZ478" i="5"/>
  <c r="EA478" i="5"/>
  <c r="EB478" i="5"/>
  <c r="DZ479" i="5"/>
  <c r="EA479" i="5"/>
  <c r="EB479" i="5"/>
  <c r="DZ480" i="5"/>
  <c r="DY480" i="5" s="1"/>
  <c r="EA480" i="5"/>
  <c r="EB480" i="5"/>
  <c r="DZ481" i="5"/>
  <c r="EA481" i="5"/>
  <c r="EB481" i="5"/>
  <c r="DZ482" i="5"/>
  <c r="EA482" i="5"/>
  <c r="EB482" i="5"/>
  <c r="DZ483" i="5"/>
  <c r="EA483" i="5"/>
  <c r="EB483" i="5"/>
  <c r="DZ484" i="5"/>
  <c r="EA484" i="5"/>
  <c r="EB484" i="5"/>
  <c r="DZ485" i="5"/>
  <c r="EA485" i="5"/>
  <c r="EB485" i="5"/>
  <c r="DZ486" i="5"/>
  <c r="EA486" i="5"/>
  <c r="EB486" i="5"/>
  <c r="DZ487" i="5"/>
  <c r="EA487" i="5"/>
  <c r="EB487" i="5"/>
  <c r="DZ488" i="5"/>
  <c r="DY488" i="5" s="1"/>
  <c r="EA488" i="5"/>
  <c r="EB488" i="5"/>
  <c r="DZ489" i="5"/>
  <c r="EA489" i="5"/>
  <c r="EB489" i="5"/>
  <c r="DZ490" i="5"/>
  <c r="EA490" i="5"/>
  <c r="EB490" i="5"/>
  <c r="DZ491" i="5"/>
  <c r="EA491" i="5"/>
  <c r="EB491" i="5"/>
  <c r="DZ492" i="5"/>
  <c r="EA492" i="5"/>
  <c r="EB492" i="5"/>
  <c r="DZ493" i="5"/>
  <c r="EA493" i="5"/>
  <c r="EB493" i="5"/>
  <c r="DZ494" i="5"/>
  <c r="EA494" i="5"/>
  <c r="EB494" i="5"/>
  <c r="DZ495" i="5"/>
  <c r="EA495" i="5"/>
  <c r="EB495" i="5"/>
  <c r="DZ496" i="5"/>
  <c r="DY496" i="5" s="1"/>
  <c r="EA496" i="5"/>
  <c r="EB496" i="5"/>
  <c r="DZ497" i="5"/>
  <c r="EA497" i="5"/>
  <c r="EB497" i="5"/>
  <c r="DZ498" i="5"/>
  <c r="EA498" i="5"/>
  <c r="EB498" i="5"/>
  <c r="DZ499" i="5"/>
  <c r="EA499" i="5"/>
  <c r="EB499" i="5"/>
  <c r="DZ500" i="5"/>
  <c r="EA500" i="5"/>
  <c r="EB500" i="5"/>
  <c r="DZ501" i="5"/>
  <c r="EA501" i="5"/>
  <c r="EB501" i="5"/>
  <c r="DZ502" i="5"/>
  <c r="EA502" i="5"/>
  <c r="EB502" i="5"/>
  <c r="DZ503" i="5"/>
  <c r="EA503" i="5"/>
  <c r="EB503" i="5"/>
  <c r="DZ504" i="5"/>
  <c r="DY504" i="5" s="1"/>
  <c r="EA504" i="5"/>
  <c r="EB504" i="5"/>
  <c r="DZ505" i="5"/>
  <c r="EA505" i="5"/>
  <c r="EB505" i="5"/>
  <c r="DZ506" i="5"/>
  <c r="EA506" i="5"/>
  <c r="EB506" i="5"/>
  <c r="DZ507" i="5"/>
  <c r="EA507" i="5"/>
  <c r="EB507" i="5"/>
  <c r="DZ508" i="5"/>
  <c r="EA508" i="5"/>
  <c r="EB508" i="5"/>
  <c r="DZ509" i="5"/>
  <c r="EA509" i="5"/>
  <c r="EB509" i="5"/>
  <c r="DZ510" i="5"/>
  <c r="EA510" i="5"/>
  <c r="EB510" i="5"/>
  <c r="DZ511" i="5"/>
  <c r="EA511" i="5"/>
  <c r="EB511" i="5"/>
  <c r="DZ512" i="5"/>
  <c r="DY512" i="5" s="1"/>
  <c r="EA512" i="5"/>
  <c r="EB512" i="5"/>
  <c r="DZ513" i="5"/>
  <c r="EA513" i="5"/>
  <c r="EB513" i="5"/>
  <c r="DZ514" i="5"/>
  <c r="EA514" i="5"/>
  <c r="EB514" i="5"/>
  <c r="DZ515" i="5"/>
  <c r="EA515" i="5"/>
  <c r="EB515" i="5"/>
  <c r="DZ516" i="5"/>
  <c r="EA516" i="5"/>
  <c r="EB516" i="5"/>
  <c r="DZ517" i="5"/>
  <c r="EA517" i="5"/>
  <c r="EB517" i="5"/>
  <c r="DZ518" i="5"/>
  <c r="EA518" i="5"/>
  <c r="EB518" i="5"/>
  <c r="DZ519" i="5"/>
  <c r="EA519" i="5"/>
  <c r="EB519" i="5"/>
  <c r="DZ520" i="5"/>
  <c r="DY520" i="5" s="1"/>
  <c r="EA520" i="5"/>
  <c r="EB520" i="5"/>
  <c r="DZ521" i="5"/>
  <c r="EA521" i="5"/>
  <c r="EB521" i="5"/>
  <c r="DZ522" i="5"/>
  <c r="EA522" i="5"/>
  <c r="EB522" i="5"/>
  <c r="DZ523" i="5"/>
  <c r="EA523" i="5"/>
  <c r="EB523" i="5"/>
  <c r="DZ524" i="5"/>
  <c r="EA524" i="5"/>
  <c r="EB524" i="5"/>
  <c r="DZ525" i="5"/>
  <c r="EA525" i="5"/>
  <c r="EB525" i="5"/>
  <c r="DZ526" i="5"/>
  <c r="EA526" i="5"/>
  <c r="EB526" i="5"/>
  <c r="DZ527" i="5"/>
  <c r="EA527" i="5"/>
  <c r="EB527" i="5"/>
  <c r="DZ528" i="5"/>
  <c r="DY528" i="5" s="1"/>
  <c r="EA528" i="5"/>
  <c r="EB528" i="5"/>
  <c r="DZ529" i="5"/>
  <c r="EA529" i="5"/>
  <c r="EB529" i="5"/>
  <c r="DZ530" i="5"/>
  <c r="EA530" i="5"/>
  <c r="EB530" i="5"/>
  <c r="DZ531" i="5"/>
  <c r="EA531" i="5"/>
  <c r="EB531" i="5"/>
  <c r="DZ532" i="5"/>
  <c r="EA532" i="5"/>
  <c r="EB532" i="5"/>
  <c r="DZ533" i="5"/>
  <c r="EA533" i="5"/>
  <c r="EB533" i="5"/>
  <c r="DZ534" i="5"/>
  <c r="EA534" i="5"/>
  <c r="EB534" i="5"/>
  <c r="DZ535" i="5"/>
  <c r="EA535" i="5"/>
  <c r="EB535" i="5"/>
  <c r="DZ536" i="5"/>
  <c r="DY536" i="5" s="1"/>
  <c r="EA536" i="5"/>
  <c r="EB536" i="5"/>
  <c r="DZ537" i="5"/>
  <c r="EA537" i="5"/>
  <c r="EB537" i="5"/>
  <c r="DZ538" i="5"/>
  <c r="EA538" i="5"/>
  <c r="EB538" i="5"/>
  <c r="DZ539" i="5"/>
  <c r="EA539" i="5"/>
  <c r="EB539" i="5"/>
  <c r="DZ540" i="5"/>
  <c r="EA540" i="5"/>
  <c r="EB540" i="5"/>
  <c r="DZ541" i="5"/>
  <c r="EA541" i="5"/>
  <c r="EB541" i="5"/>
  <c r="DZ542" i="5"/>
  <c r="EA542" i="5"/>
  <c r="EB542" i="5"/>
  <c r="DZ543" i="5"/>
  <c r="EA543" i="5"/>
  <c r="EB543" i="5"/>
  <c r="DZ544" i="5"/>
  <c r="DY544" i="5" s="1"/>
  <c r="EA544" i="5"/>
  <c r="EB544" i="5"/>
  <c r="DZ545" i="5"/>
  <c r="EA545" i="5"/>
  <c r="EB545" i="5"/>
  <c r="DZ546" i="5"/>
  <c r="EA546" i="5"/>
  <c r="EB546" i="5"/>
  <c r="DZ547" i="5"/>
  <c r="EA547" i="5"/>
  <c r="EB547" i="5"/>
  <c r="DZ548" i="5"/>
  <c r="EA548" i="5"/>
  <c r="EB548" i="5"/>
  <c r="DZ549" i="5"/>
  <c r="EA549" i="5"/>
  <c r="EB549" i="5"/>
  <c r="DZ550" i="5"/>
  <c r="EA550" i="5"/>
  <c r="EB550" i="5"/>
  <c r="DZ551" i="5"/>
  <c r="EA551" i="5"/>
  <c r="EB551" i="5"/>
  <c r="DZ552" i="5"/>
  <c r="DY552" i="5" s="1"/>
  <c r="EA552" i="5"/>
  <c r="EB552" i="5"/>
  <c r="DZ553" i="5"/>
  <c r="EA553" i="5"/>
  <c r="EB553" i="5"/>
  <c r="DZ554" i="5"/>
  <c r="EA554" i="5"/>
  <c r="EB554" i="5"/>
  <c r="DZ555" i="5"/>
  <c r="EA555" i="5"/>
  <c r="EB555" i="5"/>
  <c r="DZ556" i="5"/>
  <c r="EA556" i="5"/>
  <c r="EB556" i="5"/>
  <c r="DZ557" i="5"/>
  <c r="EA557" i="5"/>
  <c r="EB557" i="5"/>
  <c r="DZ558" i="5"/>
  <c r="EA558" i="5"/>
  <c r="EB558" i="5"/>
  <c r="DZ559" i="5"/>
  <c r="EA559" i="5"/>
  <c r="EB559" i="5"/>
  <c r="DZ560" i="5"/>
  <c r="DY560" i="5" s="1"/>
  <c r="EA560" i="5"/>
  <c r="EB560" i="5"/>
  <c r="DZ561" i="5"/>
  <c r="EA561" i="5"/>
  <c r="EB561" i="5"/>
  <c r="DZ562" i="5"/>
  <c r="EA562" i="5"/>
  <c r="EB562" i="5"/>
  <c r="DZ563" i="5"/>
  <c r="EA563" i="5"/>
  <c r="EB563" i="5"/>
  <c r="DZ564" i="5"/>
  <c r="EA564" i="5"/>
  <c r="EB564" i="5"/>
  <c r="DZ565" i="5"/>
  <c r="EA565" i="5"/>
  <c r="EB565" i="5"/>
  <c r="DZ566" i="5"/>
  <c r="EA566" i="5"/>
  <c r="EB566" i="5"/>
  <c r="DZ567" i="5"/>
  <c r="EA567" i="5"/>
  <c r="EB567" i="5"/>
  <c r="DZ568" i="5"/>
  <c r="DY568" i="5" s="1"/>
  <c r="EA568" i="5"/>
  <c r="EB568" i="5"/>
  <c r="DZ569" i="5"/>
  <c r="EA569" i="5"/>
  <c r="EB569" i="5"/>
  <c r="DZ570" i="5"/>
  <c r="EA570" i="5"/>
  <c r="EB570" i="5"/>
  <c r="DZ571" i="5"/>
  <c r="EA571" i="5"/>
  <c r="EB571" i="5"/>
  <c r="DZ572" i="5"/>
  <c r="EA572" i="5"/>
  <c r="EB572" i="5"/>
  <c r="DZ573" i="5"/>
  <c r="EA573" i="5"/>
  <c r="EB573" i="5"/>
  <c r="DZ574" i="5"/>
  <c r="EA574" i="5"/>
  <c r="EB574" i="5"/>
  <c r="DZ575" i="5"/>
  <c r="EA575" i="5"/>
  <c r="EB575" i="5"/>
  <c r="DZ576" i="5"/>
  <c r="DY576" i="5" s="1"/>
  <c r="EA576" i="5"/>
  <c r="EB576" i="5"/>
  <c r="DZ577" i="5"/>
  <c r="EA577" i="5"/>
  <c r="EB577" i="5"/>
  <c r="DZ578" i="5"/>
  <c r="EA578" i="5"/>
  <c r="EB578" i="5"/>
  <c r="DZ579" i="5"/>
  <c r="EA579" i="5"/>
  <c r="EB579" i="5"/>
  <c r="DZ580" i="5"/>
  <c r="EA580" i="5"/>
  <c r="EB580" i="5"/>
  <c r="DZ581" i="5"/>
  <c r="EA581" i="5"/>
  <c r="EB581" i="5"/>
  <c r="DZ582" i="5"/>
  <c r="EA582" i="5"/>
  <c r="EB582" i="5"/>
  <c r="DZ583" i="5"/>
  <c r="EA583" i="5"/>
  <c r="EB583" i="5"/>
  <c r="DZ584" i="5"/>
  <c r="DY584" i="5" s="1"/>
  <c r="EA584" i="5"/>
  <c r="EB584" i="5"/>
  <c r="DZ585" i="5"/>
  <c r="EA585" i="5"/>
  <c r="EB585" i="5"/>
  <c r="DZ586" i="5"/>
  <c r="EA586" i="5"/>
  <c r="EB586" i="5"/>
  <c r="DZ587" i="5"/>
  <c r="EA587" i="5"/>
  <c r="EB587" i="5"/>
  <c r="DZ588" i="5"/>
  <c r="EA588" i="5"/>
  <c r="EB588" i="5"/>
  <c r="DZ589" i="5"/>
  <c r="EA589" i="5"/>
  <c r="EB589" i="5"/>
  <c r="DZ590" i="5"/>
  <c r="EA590" i="5"/>
  <c r="EB590" i="5"/>
  <c r="DZ591" i="5"/>
  <c r="EA591" i="5"/>
  <c r="EB591" i="5"/>
  <c r="DZ592" i="5"/>
  <c r="DY592" i="5" s="1"/>
  <c r="EA592" i="5"/>
  <c r="EB592" i="5"/>
  <c r="DZ593" i="5"/>
  <c r="EA593" i="5"/>
  <c r="EB593" i="5"/>
  <c r="DZ594" i="5"/>
  <c r="EA594" i="5"/>
  <c r="EB594" i="5"/>
  <c r="DZ595" i="5"/>
  <c r="EA595" i="5"/>
  <c r="EB595" i="5"/>
  <c r="DZ596" i="5"/>
  <c r="EA596" i="5"/>
  <c r="EB596" i="5"/>
  <c r="DZ597" i="5"/>
  <c r="EA597" i="5"/>
  <c r="EB597" i="5"/>
  <c r="DZ598" i="5"/>
  <c r="EA598" i="5"/>
  <c r="EB598" i="5"/>
  <c r="DZ599" i="5"/>
  <c r="EA599" i="5"/>
  <c r="EB599" i="5"/>
  <c r="DZ600" i="5"/>
  <c r="DY600" i="5" s="1"/>
  <c r="EA600" i="5"/>
  <c r="EB600" i="5"/>
  <c r="DZ601" i="5"/>
  <c r="EA601" i="5"/>
  <c r="EB601" i="5"/>
  <c r="DZ602" i="5"/>
  <c r="EA602" i="5"/>
  <c r="EB602" i="5"/>
  <c r="DZ603" i="5"/>
  <c r="EA603" i="5"/>
  <c r="EB603" i="5"/>
  <c r="DZ604" i="5"/>
  <c r="EA604" i="5"/>
  <c r="EB604" i="5"/>
  <c r="DZ605" i="5"/>
  <c r="EA605" i="5"/>
  <c r="EB605" i="5"/>
  <c r="DZ606" i="5"/>
  <c r="EA606" i="5"/>
  <c r="EB606" i="5"/>
  <c r="DZ607" i="5"/>
  <c r="EA607" i="5"/>
  <c r="EB607" i="5"/>
  <c r="DZ608" i="5"/>
  <c r="DY608" i="5" s="1"/>
  <c r="EA608" i="5"/>
  <c r="EB608" i="5"/>
  <c r="DZ609" i="5"/>
  <c r="EA609" i="5"/>
  <c r="EB609" i="5"/>
  <c r="DZ610" i="5"/>
  <c r="EA610" i="5"/>
  <c r="EB610" i="5"/>
  <c r="DZ611" i="5"/>
  <c r="EA611" i="5"/>
  <c r="EB611" i="5"/>
  <c r="DZ612" i="5"/>
  <c r="EA612" i="5"/>
  <c r="EB612" i="5"/>
  <c r="DZ613" i="5"/>
  <c r="EA613" i="5"/>
  <c r="EB613" i="5"/>
  <c r="DZ614" i="5"/>
  <c r="EA614" i="5"/>
  <c r="EB614" i="5"/>
  <c r="DZ615" i="5"/>
  <c r="EA615" i="5"/>
  <c r="EB615" i="5"/>
  <c r="DZ616" i="5"/>
  <c r="DY616" i="5" s="1"/>
  <c r="EA616" i="5"/>
  <c r="EB616" i="5"/>
  <c r="DZ617" i="5"/>
  <c r="EA617" i="5"/>
  <c r="EB617" i="5"/>
  <c r="DZ618" i="5"/>
  <c r="EA618" i="5"/>
  <c r="EB618" i="5"/>
  <c r="DZ619" i="5"/>
  <c r="EA619" i="5"/>
  <c r="EB619" i="5"/>
  <c r="DZ620" i="5"/>
  <c r="EA620" i="5"/>
  <c r="EB620" i="5"/>
  <c r="DZ621" i="5"/>
  <c r="EA621" i="5"/>
  <c r="EB621" i="5"/>
  <c r="DZ622" i="5"/>
  <c r="EA622" i="5"/>
  <c r="EB622" i="5"/>
  <c r="DZ623" i="5"/>
  <c r="EA623" i="5"/>
  <c r="EB623" i="5"/>
  <c r="DZ624" i="5"/>
  <c r="DY624" i="5" s="1"/>
  <c r="EA624" i="5"/>
  <c r="EB624" i="5"/>
  <c r="DZ625" i="5"/>
  <c r="EA625" i="5"/>
  <c r="EB625" i="5"/>
  <c r="DZ626" i="5"/>
  <c r="EA626" i="5"/>
  <c r="EB626" i="5"/>
  <c r="DZ627" i="5"/>
  <c r="EA627" i="5"/>
  <c r="EB627" i="5"/>
  <c r="DZ628" i="5"/>
  <c r="EA628" i="5"/>
  <c r="EB628" i="5"/>
  <c r="DZ629" i="5"/>
  <c r="EA629" i="5"/>
  <c r="EB629" i="5"/>
  <c r="DZ630" i="5"/>
  <c r="EA630" i="5"/>
  <c r="EB630" i="5"/>
  <c r="DZ631" i="5"/>
  <c r="EA631" i="5"/>
  <c r="EB631" i="5"/>
  <c r="DZ632" i="5"/>
  <c r="DY632" i="5" s="1"/>
  <c r="EA632" i="5"/>
  <c r="EB632" i="5"/>
  <c r="DZ633" i="5"/>
  <c r="EA633" i="5"/>
  <c r="EB633" i="5"/>
  <c r="DZ634" i="5"/>
  <c r="EA634" i="5"/>
  <c r="EB634" i="5"/>
  <c r="DZ635" i="5"/>
  <c r="EA635" i="5"/>
  <c r="EB635" i="5"/>
  <c r="DZ636" i="5"/>
  <c r="EA636" i="5"/>
  <c r="EB636" i="5"/>
  <c r="DZ637" i="5"/>
  <c r="EA637" i="5"/>
  <c r="EB637" i="5"/>
  <c r="DZ638" i="5"/>
  <c r="EA638" i="5"/>
  <c r="EB638" i="5"/>
  <c r="DZ639" i="5"/>
  <c r="EA639" i="5"/>
  <c r="EB639" i="5"/>
  <c r="DZ640" i="5"/>
  <c r="DY640" i="5" s="1"/>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DY648" i="5" s="1"/>
  <c r="EA648" i="5"/>
  <c r="EB648" i="5"/>
  <c r="DZ649" i="5"/>
  <c r="EA649" i="5"/>
  <c r="EB649" i="5"/>
  <c r="DZ650" i="5"/>
  <c r="EA650" i="5"/>
  <c r="EB650" i="5"/>
  <c r="DZ651" i="5"/>
  <c r="EA651" i="5"/>
  <c r="EB651" i="5"/>
  <c r="DZ652" i="5"/>
  <c r="EA652" i="5"/>
  <c r="EB652" i="5"/>
  <c r="DZ653" i="5"/>
  <c r="EA653" i="5"/>
  <c r="EB653" i="5"/>
  <c r="DZ654" i="5"/>
  <c r="EA654" i="5"/>
  <c r="EB654" i="5"/>
  <c r="DZ655" i="5"/>
  <c r="EA655" i="5"/>
  <c r="EB655" i="5"/>
  <c r="DZ656" i="5"/>
  <c r="DY656" i="5" s="1"/>
  <c r="EA656" i="5"/>
  <c r="EB656" i="5"/>
  <c r="DZ657" i="5"/>
  <c r="EA657" i="5"/>
  <c r="EB657" i="5"/>
  <c r="DZ658" i="5"/>
  <c r="EA658" i="5"/>
  <c r="EB658" i="5"/>
  <c r="DZ659" i="5"/>
  <c r="EA659" i="5"/>
  <c r="EB659" i="5"/>
  <c r="DZ660" i="5"/>
  <c r="EA660" i="5"/>
  <c r="EB660" i="5"/>
  <c r="DZ661" i="5"/>
  <c r="EA661" i="5"/>
  <c r="EB661" i="5"/>
  <c r="DZ662" i="5"/>
  <c r="EA662" i="5"/>
  <c r="EB662" i="5"/>
  <c r="DZ663" i="5"/>
  <c r="EA663" i="5"/>
  <c r="EB663" i="5"/>
  <c r="DZ664" i="5"/>
  <c r="DY664" i="5" s="1"/>
  <c r="EA664" i="5"/>
  <c r="EB664" i="5"/>
  <c r="DZ665" i="5"/>
  <c r="EA665" i="5"/>
  <c r="EB665" i="5"/>
  <c r="DZ666" i="5"/>
  <c r="EA666" i="5"/>
  <c r="EB666" i="5"/>
  <c r="DZ667" i="5"/>
  <c r="EA667" i="5"/>
  <c r="EB667" i="5"/>
  <c r="DZ668" i="5"/>
  <c r="EA668" i="5"/>
  <c r="EB668" i="5"/>
  <c r="DZ669" i="5"/>
  <c r="EA669" i="5"/>
  <c r="EB669" i="5"/>
  <c r="DZ670" i="5"/>
  <c r="EA670" i="5"/>
  <c r="EB670" i="5"/>
  <c r="DZ671" i="5"/>
  <c r="EA671" i="5"/>
  <c r="EB671" i="5"/>
  <c r="DZ672" i="5"/>
  <c r="DY672" i="5" s="1"/>
  <c r="EA672" i="5"/>
  <c r="EB672" i="5"/>
  <c r="DZ673" i="5"/>
  <c r="EA673" i="5"/>
  <c r="EB673" i="5"/>
  <c r="DZ674" i="5"/>
  <c r="EA674" i="5"/>
  <c r="EB674" i="5"/>
  <c r="DZ675" i="5"/>
  <c r="EA675" i="5"/>
  <c r="EB675" i="5"/>
  <c r="DZ676" i="5"/>
  <c r="EA676" i="5"/>
  <c r="EB676" i="5"/>
  <c r="DZ677" i="5"/>
  <c r="EA677" i="5"/>
  <c r="EB677" i="5"/>
  <c r="DZ678" i="5"/>
  <c r="EA678" i="5"/>
  <c r="EB678" i="5"/>
  <c r="DZ679" i="5"/>
  <c r="EA679" i="5"/>
  <c r="EB679" i="5"/>
  <c r="DZ680" i="5"/>
  <c r="DY680" i="5" s="1"/>
  <c r="EA680" i="5"/>
  <c r="EB680" i="5"/>
  <c r="DZ681" i="5"/>
  <c r="EA681" i="5"/>
  <c r="EB681" i="5"/>
  <c r="DZ682" i="5"/>
  <c r="EA682" i="5"/>
  <c r="EB682" i="5"/>
  <c r="DZ683" i="5"/>
  <c r="EA683" i="5"/>
  <c r="EB683" i="5"/>
  <c r="DZ684" i="5"/>
  <c r="EA684" i="5"/>
  <c r="EB684" i="5"/>
  <c r="DZ685" i="5"/>
  <c r="EA685" i="5"/>
  <c r="EB685" i="5"/>
  <c r="DZ686" i="5"/>
  <c r="EA686" i="5"/>
  <c r="EB686" i="5"/>
  <c r="DZ687" i="5"/>
  <c r="EA687" i="5"/>
  <c r="EB687" i="5"/>
  <c r="DZ688" i="5"/>
  <c r="DY688" i="5" s="1"/>
  <c r="EA688" i="5"/>
  <c r="EB688" i="5"/>
  <c r="DZ689" i="5"/>
  <c r="EA689" i="5"/>
  <c r="EB689" i="5"/>
  <c r="DZ690" i="5"/>
  <c r="EA690" i="5"/>
  <c r="EB690" i="5"/>
  <c r="DZ691" i="5"/>
  <c r="EA691" i="5"/>
  <c r="EB691" i="5"/>
  <c r="DZ692" i="5"/>
  <c r="EA692" i="5"/>
  <c r="EB692" i="5"/>
  <c r="DZ693" i="5"/>
  <c r="EA693" i="5"/>
  <c r="EB693" i="5"/>
  <c r="DZ694" i="5"/>
  <c r="EA694" i="5"/>
  <c r="EB694" i="5"/>
  <c r="DZ695" i="5"/>
  <c r="EA695" i="5"/>
  <c r="EB695" i="5"/>
  <c r="DZ696" i="5"/>
  <c r="DY696" i="5" s="1"/>
  <c r="EA696" i="5"/>
  <c r="EB696" i="5"/>
  <c r="DZ697" i="5"/>
  <c r="EA697" i="5"/>
  <c r="EB697" i="5"/>
  <c r="DZ698" i="5"/>
  <c r="EA698" i="5"/>
  <c r="EB698" i="5"/>
  <c r="DZ699" i="5"/>
  <c r="EA699" i="5"/>
  <c r="EB699" i="5"/>
  <c r="DZ700" i="5"/>
  <c r="EA700" i="5"/>
  <c r="EB700" i="5"/>
  <c r="DZ701" i="5"/>
  <c r="EA701" i="5"/>
  <c r="EB701" i="5"/>
  <c r="DZ702" i="5"/>
  <c r="EA702" i="5"/>
  <c r="EB702" i="5"/>
  <c r="DZ703" i="5"/>
  <c r="EA703" i="5"/>
  <c r="EB703" i="5"/>
  <c r="DZ704" i="5"/>
  <c r="DY704" i="5" s="1"/>
  <c r="EA704" i="5"/>
  <c r="EB704" i="5"/>
  <c r="DZ705" i="5"/>
  <c r="EA705" i="5"/>
  <c r="EB705" i="5"/>
  <c r="DZ706" i="5"/>
  <c r="EA706" i="5"/>
  <c r="EB706" i="5"/>
  <c r="DZ707" i="5"/>
  <c r="EA707" i="5"/>
  <c r="EB707" i="5"/>
  <c r="DZ708" i="5"/>
  <c r="EA708" i="5"/>
  <c r="EB708" i="5"/>
  <c r="DZ709" i="5"/>
  <c r="EA709" i="5"/>
  <c r="EB709" i="5"/>
  <c r="DZ710" i="5"/>
  <c r="EA710" i="5"/>
  <c r="EB710" i="5"/>
  <c r="DZ711" i="5"/>
  <c r="EA711" i="5"/>
  <c r="EB711" i="5"/>
  <c r="DZ712" i="5"/>
  <c r="DY712" i="5" s="1"/>
  <c r="EA712" i="5"/>
  <c r="EB712" i="5"/>
  <c r="DZ713" i="5"/>
  <c r="EA713" i="5"/>
  <c r="EB713" i="5"/>
  <c r="DZ714" i="5"/>
  <c r="EA714" i="5"/>
  <c r="EB714" i="5"/>
  <c r="DZ715" i="5"/>
  <c r="EA715" i="5"/>
  <c r="EB715" i="5"/>
  <c r="DZ716" i="5"/>
  <c r="EA716" i="5"/>
  <c r="EB716" i="5"/>
  <c r="DZ717" i="5"/>
  <c r="EA717" i="5"/>
  <c r="EB717" i="5"/>
  <c r="DZ718" i="5"/>
  <c r="EA718" i="5"/>
  <c r="EB718" i="5"/>
  <c r="DZ719" i="5"/>
  <c r="EA719" i="5"/>
  <c r="EB719" i="5"/>
  <c r="DZ720" i="5"/>
  <c r="DY720" i="5" s="1"/>
  <c r="EA720" i="5"/>
  <c r="EB720" i="5"/>
  <c r="DZ721" i="5"/>
  <c r="EA721" i="5"/>
  <c r="EB721" i="5"/>
  <c r="DZ722" i="5"/>
  <c r="EA722" i="5"/>
  <c r="EB722" i="5"/>
  <c r="DZ723" i="5"/>
  <c r="EA723" i="5"/>
  <c r="EB723" i="5"/>
  <c r="DZ724" i="5"/>
  <c r="EA724" i="5"/>
  <c r="EB724" i="5"/>
  <c r="DZ725" i="5"/>
  <c r="EA725" i="5"/>
  <c r="EB725" i="5"/>
  <c r="DZ726" i="5"/>
  <c r="EA726" i="5"/>
  <c r="EB726" i="5"/>
  <c r="DZ727" i="5"/>
  <c r="EA727" i="5"/>
  <c r="EB727" i="5"/>
  <c r="DZ728" i="5"/>
  <c r="DY728" i="5" s="1"/>
  <c r="EA728" i="5"/>
  <c r="EB728" i="5"/>
  <c r="DZ729" i="5"/>
  <c r="EA729" i="5"/>
  <c r="EB729" i="5"/>
  <c r="DZ730" i="5"/>
  <c r="EA730" i="5"/>
  <c r="EB730" i="5"/>
  <c r="DZ731" i="5"/>
  <c r="EA731" i="5"/>
  <c r="EB731" i="5"/>
  <c r="DZ732" i="5"/>
  <c r="EA732" i="5"/>
  <c r="EB732" i="5"/>
  <c r="DZ733" i="5"/>
  <c r="EA733" i="5"/>
  <c r="EB733" i="5"/>
  <c r="DZ734" i="5"/>
  <c r="EA734" i="5"/>
  <c r="EB734" i="5"/>
  <c r="DZ735" i="5"/>
  <c r="EA735" i="5"/>
  <c r="EB735" i="5"/>
  <c r="DZ736" i="5"/>
  <c r="DY736" i="5" s="1"/>
  <c r="EA736" i="5"/>
  <c r="EB736" i="5"/>
  <c r="DZ737" i="5"/>
  <c r="EA737" i="5"/>
  <c r="EB737" i="5"/>
  <c r="DZ738" i="5"/>
  <c r="EA738" i="5"/>
  <c r="EB738" i="5"/>
  <c r="DZ739" i="5"/>
  <c r="EA739" i="5"/>
  <c r="EB739" i="5"/>
  <c r="DZ740" i="5"/>
  <c r="EA740" i="5"/>
  <c r="EB740" i="5"/>
  <c r="DZ741" i="5"/>
  <c r="EA741" i="5"/>
  <c r="EB741" i="5"/>
  <c r="DZ742" i="5"/>
  <c r="EA742" i="5"/>
  <c r="EB742" i="5"/>
  <c r="DZ743" i="5"/>
  <c r="EA743" i="5"/>
  <c r="EB743" i="5"/>
  <c r="DZ744" i="5"/>
  <c r="DY744" i="5" s="1"/>
  <c r="EA744" i="5"/>
  <c r="EB744" i="5"/>
  <c r="DZ745" i="5"/>
  <c r="EA745" i="5"/>
  <c r="EB745" i="5"/>
  <c r="DZ746" i="5"/>
  <c r="EA746" i="5"/>
  <c r="EB746" i="5"/>
  <c r="DZ747" i="5"/>
  <c r="EA747" i="5"/>
  <c r="EB747" i="5"/>
  <c r="DZ748" i="5"/>
  <c r="EA748" i="5"/>
  <c r="EB748" i="5"/>
  <c r="DZ749" i="5"/>
  <c r="EA749" i="5"/>
  <c r="EB749" i="5"/>
  <c r="DZ750" i="5"/>
  <c r="EA750" i="5"/>
  <c r="EB750" i="5"/>
  <c r="DZ751" i="5"/>
  <c r="EA751" i="5"/>
  <c r="EB751" i="5"/>
  <c r="DZ752" i="5"/>
  <c r="DY752" i="5" s="1"/>
  <c r="EA752" i="5"/>
  <c r="EB752" i="5"/>
  <c r="DZ753" i="5"/>
  <c r="EA753" i="5"/>
  <c r="EB753" i="5"/>
  <c r="DZ754" i="5"/>
  <c r="EA754" i="5"/>
  <c r="EB754" i="5"/>
  <c r="DZ755" i="5"/>
  <c r="EA755" i="5"/>
  <c r="EB755" i="5"/>
  <c r="DZ756" i="5"/>
  <c r="EA756" i="5"/>
  <c r="EB756" i="5"/>
  <c r="DZ757" i="5"/>
  <c r="EA757" i="5"/>
  <c r="EB757" i="5"/>
  <c r="DZ758" i="5"/>
  <c r="EA758" i="5"/>
  <c r="EB758" i="5"/>
  <c r="DZ759" i="5"/>
  <c r="EA759" i="5"/>
  <c r="EB759" i="5"/>
  <c r="DZ760" i="5"/>
  <c r="DY760" i="5" s="1"/>
  <c r="EA760" i="5"/>
  <c r="EB760" i="5"/>
  <c r="DZ761" i="5"/>
  <c r="EA761" i="5"/>
  <c r="EB761" i="5"/>
  <c r="DZ762" i="5"/>
  <c r="EA762" i="5"/>
  <c r="EB762" i="5"/>
  <c r="DZ763" i="5"/>
  <c r="EA763" i="5"/>
  <c r="EB763" i="5"/>
  <c r="DZ764" i="5"/>
  <c r="EA764" i="5"/>
  <c r="EB764" i="5"/>
  <c r="DZ765" i="5"/>
  <c r="EA765" i="5"/>
  <c r="EB765" i="5"/>
  <c r="DZ766" i="5"/>
  <c r="EA766" i="5"/>
  <c r="EB766" i="5"/>
  <c r="DZ767" i="5"/>
  <c r="EA767" i="5"/>
  <c r="EB767" i="5"/>
  <c r="DZ768" i="5"/>
  <c r="DY768" i="5" s="1"/>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DY776" i="5" s="1"/>
  <c r="EA776" i="5"/>
  <c r="EB776" i="5"/>
  <c r="DZ777" i="5"/>
  <c r="EA777" i="5"/>
  <c r="EB777" i="5"/>
  <c r="DZ778" i="5"/>
  <c r="EA778" i="5"/>
  <c r="EB778" i="5"/>
  <c r="DZ779" i="5"/>
  <c r="EA779" i="5"/>
  <c r="EB779" i="5"/>
  <c r="DZ780" i="5"/>
  <c r="EA780" i="5"/>
  <c r="EB780" i="5"/>
  <c r="DZ781" i="5"/>
  <c r="EA781" i="5"/>
  <c r="EB781" i="5"/>
  <c r="DZ782" i="5"/>
  <c r="EA782" i="5"/>
  <c r="EB782" i="5"/>
  <c r="DZ783" i="5"/>
  <c r="EA783" i="5"/>
  <c r="EB783" i="5"/>
  <c r="DZ784" i="5"/>
  <c r="DY784" i="5" s="1"/>
  <c r="EA784" i="5"/>
  <c r="EB784" i="5"/>
  <c r="DZ785" i="5"/>
  <c r="EA785" i="5"/>
  <c r="EB785" i="5"/>
  <c r="DZ786" i="5"/>
  <c r="EA786" i="5"/>
  <c r="EB786" i="5"/>
  <c r="DZ787" i="5"/>
  <c r="EA787" i="5"/>
  <c r="EB787" i="5"/>
  <c r="DZ788" i="5"/>
  <c r="EA788" i="5"/>
  <c r="EB788" i="5"/>
  <c r="DZ789" i="5"/>
  <c r="EA789" i="5"/>
  <c r="EB789" i="5"/>
  <c r="DZ790" i="5"/>
  <c r="EA790" i="5"/>
  <c r="EB790" i="5"/>
  <c r="DZ791" i="5"/>
  <c r="EA791" i="5"/>
  <c r="EB791" i="5"/>
  <c r="DZ792" i="5"/>
  <c r="DY792" i="5" s="1"/>
  <c r="EA792" i="5"/>
  <c r="EB792" i="5"/>
  <c r="DZ793" i="5"/>
  <c r="EA793" i="5"/>
  <c r="EB793" i="5"/>
  <c r="DZ794" i="5"/>
  <c r="EA794" i="5"/>
  <c r="EB794" i="5"/>
  <c r="DZ795" i="5"/>
  <c r="EA795" i="5"/>
  <c r="EB795" i="5"/>
  <c r="DZ796" i="5"/>
  <c r="EA796" i="5"/>
  <c r="EB796" i="5"/>
  <c r="DZ797" i="5"/>
  <c r="EA797" i="5"/>
  <c r="EB797" i="5"/>
  <c r="DZ798" i="5"/>
  <c r="EA798" i="5"/>
  <c r="EB798" i="5"/>
  <c r="DZ799" i="5"/>
  <c r="EA799" i="5"/>
  <c r="EB799" i="5"/>
  <c r="DZ800" i="5"/>
  <c r="DY800" i="5" s="1"/>
  <c r="EA800" i="5"/>
  <c r="EB800" i="5"/>
  <c r="DZ801" i="5"/>
  <c r="EA801" i="5"/>
  <c r="EB801" i="5"/>
  <c r="DZ802" i="5"/>
  <c r="EA802" i="5"/>
  <c r="EB802" i="5"/>
  <c r="DZ803" i="5"/>
  <c r="EA803" i="5"/>
  <c r="EB803" i="5"/>
  <c r="DZ804" i="5"/>
  <c r="EA804" i="5"/>
  <c r="EB804" i="5"/>
  <c r="DZ805" i="5"/>
  <c r="EA805" i="5"/>
  <c r="EB805" i="5"/>
  <c r="DZ806" i="5"/>
  <c r="EA806" i="5"/>
  <c r="EB806" i="5"/>
  <c r="DZ807" i="5"/>
  <c r="EA807" i="5"/>
  <c r="EB807" i="5"/>
  <c r="DZ808" i="5"/>
  <c r="DY808" i="5" s="1"/>
  <c r="EA808" i="5"/>
  <c r="EB808" i="5"/>
  <c r="DZ809" i="5"/>
  <c r="EA809" i="5"/>
  <c r="EB809" i="5"/>
  <c r="DZ810" i="5"/>
  <c r="EA810" i="5"/>
  <c r="EB810" i="5"/>
  <c r="DZ811" i="5"/>
  <c r="EA811" i="5"/>
  <c r="EB811" i="5"/>
  <c r="DZ812" i="5"/>
  <c r="EA812" i="5"/>
  <c r="EB812" i="5"/>
  <c r="DZ813" i="5"/>
  <c r="EA813" i="5"/>
  <c r="EB813" i="5"/>
  <c r="DZ814" i="5"/>
  <c r="EA814" i="5"/>
  <c r="EB814" i="5"/>
  <c r="DZ815" i="5"/>
  <c r="EA815" i="5"/>
  <c r="EB815" i="5"/>
  <c r="DZ816" i="5"/>
  <c r="DY816" i="5" s="1"/>
  <c r="EA816" i="5"/>
  <c r="EB816" i="5"/>
  <c r="DZ817" i="5"/>
  <c r="EA817" i="5"/>
  <c r="EB817" i="5"/>
  <c r="DZ818" i="5"/>
  <c r="EA818" i="5"/>
  <c r="EB818" i="5"/>
  <c r="DZ819" i="5"/>
  <c r="EA819" i="5"/>
  <c r="EB819" i="5"/>
  <c r="DZ820" i="5"/>
  <c r="EA820" i="5"/>
  <c r="EB820" i="5"/>
  <c r="DZ821" i="5"/>
  <c r="EA821" i="5"/>
  <c r="EB821" i="5"/>
  <c r="DZ822" i="5"/>
  <c r="EA822" i="5"/>
  <c r="EB822" i="5"/>
  <c r="DZ823" i="5"/>
  <c r="EA823" i="5"/>
  <c r="EB823" i="5"/>
  <c r="DZ824" i="5"/>
  <c r="DY824" i="5" s="1"/>
  <c r="EA824" i="5"/>
  <c r="EB824" i="5"/>
  <c r="DZ825" i="5"/>
  <c r="EA825" i="5"/>
  <c r="EB825" i="5"/>
  <c r="DZ826" i="5"/>
  <c r="EA826" i="5"/>
  <c r="EB826" i="5"/>
  <c r="DZ827" i="5"/>
  <c r="EA827" i="5"/>
  <c r="EB827" i="5"/>
  <c r="DZ828" i="5"/>
  <c r="EA828" i="5"/>
  <c r="EB828" i="5"/>
  <c r="DZ829" i="5"/>
  <c r="EA829" i="5"/>
  <c r="EB829" i="5"/>
  <c r="DZ830" i="5"/>
  <c r="EA830" i="5"/>
  <c r="EB830" i="5"/>
  <c r="DZ831" i="5"/>
  <c r="EA831" i="5"/>
  <c r="EB831" i="5"/>
  <c r="DZ832" i="5"/>
  <c r="DY832" i="5" s="1"/>
  <c r="EA832" i="5"/>
  <c r="EB832" i="5"/>
  <c r="DZ833" i="5"/>
  <c r="EA833" i="5"/>
  <c r="EB833" i="5"/>
  <c r="DZ834" i="5"/>
  <c r="EA834" i="5"/>
  <c r="EB834" i="5"/>
  <c r="DZ835" i="5"/>
  <c r="EA835" i="5"/>
  <c r="EB835" i="5"/>
  <c r="DZ836" i="5"/>
  <c r="EA836" i="5"/>
  <c r="EB836" i="5"/>
  <c r="DZ837" i="5"/>
  <c r="EA837" i="5"/>
  <c r="EB837" i="5"/>
  <c r="DZ838" i="5"/>
  <c r="EA838" i="5"/>
  <c r="EB838" i="5"/>
  <c r="DZ839" i="5"/>
  <c r="EA839" i="5"/>
  <c r="EB839" i="5"/>
  <c r="DZ840" i="5"/>
  <c r="DY840" i="5" s="1"/>
  <c r="EA840" i="5"/>
  <c r="EB840" i="5"/>
  <c r="DZ841" i="5"/>
  <c r="EA841" i="5"/>
  <c r="EB841" i="5"/>
  <c r="DZ842" i="5"/>
  <c r="EA842" i="5"/>
  <c r="EB842" i="5"/>
  <c r="DZ843" i="5"/>
  <c r="EA843" i="5"/>
  <c r="EB843" i="5"/>
  <c r="DZ844" i="5"/>
  <c r="EA844" i="5"/>
  <c r="EB844" i="5"/>
  <c r="DZ845" i="5"/>
  <c r="EA845" i="5"/>
  <c r="EB845" i="5"/>
  <c r="DZ846" i="5"/>
  <c r="EA846" i="5"/>
  <c r="EB846" i="5"/>
  <c r="DZ847" i="5"/>
  <c r="EA847" i="5"/>
  <c r="EB847" i="5"/>
  <c r="DZ848" i="5"/>
  <c r="DY848" i="5" s="1"/>
  <c r="EA848" i="5"/>
  <c r="EB848" i="5"/>
  <c r="DZ849" i="5"/>
  <c r="EA849" i="5"/>
  <c r="EB849" i="5"/>
  <c r="DZ850" i="5"/>
  <c r="EA850" i="5"/>
  <c r="EB850" i="5"/>
  <c r="DZ851" i="5"/>
  <c r="EA851" i="5"/>
  <c r="EB851" i="5"/>
  <c r="DZ852" i="5"/>
  <c r="EA852" i="5"/>
  <c r="EB852" i="5"/>
  <c r="DZ853" i="5"/>
  <c r="EA853" i="5"/>
  <c r="EB853" i="5"/>
  <c r="DZ854" i="5"/>
  <c r="EA854" i="5"/>
  <c r="EB854" i="5"/>
  <c r="DZ855" i="5"/>
  <c r="EA855" i="5"/>
  <c r="EB855" i="5"/>
  <c r="DZ856" i="5"/>
  <c r="DY856" i="5" s="1"/>
  <c r="EA856" i="5"/>
  <c r="EB856" i="5"/>
  <c r="DZ857" i="5"/>
  <c r="EA857" i="5"/>
  <c r="EB857" i="5"/>
  <c r="DZ858" i="5"/>
  <c r="EA858" i="5"/>
  <c r="EB858" i="5"/>
  <c r="DZ859" i="5"/>
  <c r="EA859" i="5"/>
  <c r="EB859" i="5"/>
  <c r="DZ860" i="5"/>
  <c r="EA860" i="5"/>
  <c r="EB860" i="5"/>
  <c r="DZ861" i="5"/>
  <c r="EA861" i="5"/>
  <c r="EB861" i="5"/>
  <c r="DZ862" i="5"/>
  <c r="EA862" i="5"/>
  <c r="EB862" i="5"/>
  <c r="DZ863" i="5"/>
  <c r="EA863" i="5"/>
  <c r="EB863" i="5"/>
  <c r="DZ864" i="5"/>
  <c r="DY864" i="5" s="1"/>
  <c r="EA864" i="5"/>
  <c r="EB864" i="5"/>
  <c r="DZ865" i="5"/>
  <c r="EA865" i="5"/>
  <c r="EB865" i="5"/>
  <c r="DZ866" i="5"/>
  <c r="EA866" i="5"/>
  <c r="EB866" i="5"/>
  <c r="DZ867" i="5"/>
  <c r="EA867" i="5"/>
  <c r="EB867" i="5"/>
  <c r="DZ868" i="5"/>
  <c r="EA868" i="5"/>
  <c r="EB868" i="5"/>
  <c r="DZ869" i="5"/>
  <c r="EA869" i="5"/>
  <c r="EB869" i="5"/>
  <c r="DZ870" i="5"/>
  <c r="EA870" i="5"/>
  <c r="EB870" i="5"/>
  <c r="DZ871" i="5"/>
  <c r="EA871" i="5"/>
  <c r="EB871" i="5"/>
  <c r="DZ872" i="5"/>
  <c r="DY872" i="5" s="1"/>
  <c r="EA872" i="5"/>
  <c r="EB872" i="5"/>
  <c r="DZ873" i="5"/>
  <c r="EA873" i="5"/>
  <c r="EB873" i="5"/>
  <c r="DZ874" i="5"/>
  <c r="EA874" i="5"/>
  <c r="EB874" i="5"/>
  <c r="DZ875" i="5"/>
  <c r="EA875" i="5"/>
  <c r="EB875" i="5"/>
  <c r="DZ876" i="5"/>
  <c r="EA876" i="5"/>
  <c r="EB876" i="5"/>
  <c r="DZ877" i="5"/>
  <c r="EA877" i="5"/>
  <c r="EB877" i="5"/>
  <c r="DZ878" i="5"/>
  <c r="EA878" i="5"/>
  <c r="EB878" i="5"/>
  <c r="DZ879" i="5"/>
  <c r="EA879" i="5"/>
  <c r="EB879" i="5"/>
  <c r="DZ880" i="5"/>
  <c r="DY880" i="5" s="1"/>
  <c r="EA880" i="5"/>
  <c r="EB880" i="5"/>
  <c r="DZ881" i="5"/>
  <c r="EA881" i="5"/>
  <c r="EB881" i="5"/>
  <c r="DZ882" i="5"/>
  <c r="EA882" i="5"/>
  <c r="EB882" i="5"/>
  <c r="DZ883" i="5"/>
  <c r="EA883" i="5"/>
  <c r="EB883" i="5"/>
  <c r="DZ884" i="5"/>
  <c r="EA884" i="5"/>
  <c r="EB884" i="5"/>
  <c r="DZ885" i="5"/>
  <c r="EA885" i="5"/>
  <c r="EB885" i="5"/>
  <c r="DZ886" i="5"/>
  <c r="EA886" i="5"/>
  <c r="EB886" i="5"/>
  <c r="DZ887" i="5"/>
  <c r="EA887" i="5"/>
  <c r="EB887" i="5"/>
  <c r="DZ888" i="5"/>
  <c r="DY888" i="5" s="1"/>
  <c r="EA888" i="5"/>
  <c r="EB888" i="5"/>
  <c r="DZ889" i="5"/>
  <c r="EA889" i="5"/>
  <c r="EB889" i="5"/>
  <c r="DZ890" i="5"/>
  <c r="EA890" i="5"/>
  <c r="EB890" i="5"/>
  <c r="DZ891" i="5"/>
  <c r="EA891" i="5"/>
  <c r="EB891" i="5"/>
  <c r="DZ892" i="5"/>
  <c r="EA892" i="5"/>
  <c r="EB892" i="5"/>
  <c r="DZ893" i="5"/>
  <c r="EA893" i="5"/>
  <c r="EB893" i="5"/>
  <c r="DZ894" i="5"/>
  <c r="EA894" i="5"/>
  <c r="EB894" i="5"/>
  <c r="DZ895" i="5"/>
  <c r="EA895" i="5"/>
  <c r="EB895" i="5"/>
  <c r="DZ896" i="5"/>
  <c r="DY896" i="5" s="1"/>
  <c r="EA896" i="5"/>
  <c r="EB896" i="5"/>
  <c r="DZ897" i="5"/>
  <c r="EA897" i="5"/>
  <c r="EB897" i="5"/>
  <c r="DZ898" i="5"/>
  <c r="EA898" i="5"/>
  <c r="EB898" i="5"/>
  <c r="DZ899" i="5"/>
  <c r="EA899" i="5"/>
  <c r="EB899" i="5"/>
  <c r="DZ900" i="5"/>
  <c r="EA900" i="5"/>
  <c r="EB900" i="5"/>
  <c r="DZ901" i="5"/>
  <c r="EA901" i="5"/>
  <c r="EB901" i="5"/>
  <c r="DZ902" i="5"/>
  <c r="EA902" i="5"/>
  <c r="EB902" i="5"/>
  <c r="DZ903" i="5"/>
  <c r="EA903" i="5"/>
  <c r="EB903" i="5"/>
  <c r="DZ904" i="5"/>
  <c r="DY904" i="5" s="1"/>
  <c r="EA904" i="5"/>
  <c r="EB904" i="5"/>
  <c r="DZ905" i="5"/>
  <c r="EA905" i="5"/>
  <c r="EB905" i="5"/>
  <c r="DZ906" i="5"/>
  <c r="EA906" i="5"/>
  <c r="EB906" i="5"/>
  <c r="DZ907" i="5"/>
  <c r="EA907" i="5"/>
  <c r="EB907" i="5"/>
  <c r="DZ908" i="5"/>
  <c r="EA908" i="5"/>
  <c r="EB908" i="5"/>
  <c r="DZ909" i="5"/>
  <c r="EA909" i="5"/>
  <c r="EB909" i="5"/>
  <c r="DZ910" i="5"/>
  <c r="EA910" i="5"/>
  <c r="EB910" i="5"/>
  <c r="DZ911" i="5"/>
  <c r="EA911" i="5"/>
  <c r="EB911" i="5"/>
  <c r="DZ912" i="5"/>
  <c r="DY912" i="5" s="1"/>
  <c r="EA912" i="5"/>
  <c r="EB912" i="5"/>
  <c r="DZ913" i="5"/>
  <c r="EA913" i="5"/>
  <c r="EB913" i="5"/>
  <c r="DZ914" i="5"/>
  <c r="EA914" i="5"/>
  <c r="EB914" i="5"/>
  <c r="DZ915" i="5"/>
  <c r="EA915" i="5"/>
  <c r="EB915" i="5"/>
  <c r="DZ916" i="5"/>
  <c r="EA916" i="5"/>
  <c r="EB916" i="5"/>
  <c r="DZ917" i="5"/>
  <c r="EA917" i="5"/>
  <c r="EB917" i="5"/>
  <c r="DZ918" i="5"/>
  <c r="EA918" i="5"/>
  <c r="EB918" i="5"/>
  <c r="DZ919" i="5"/>
  <c r="EA919" i="5"/>
  <c r="EB919" i="5"/>
  <c r="DZ920" i="5"/>
  <c r="DY920" i="5" s="1"/>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DY928" i="5" s="1"/>
  <c r="EA928" i="5"/>
  <c r="EB928" i="5"/>
  <c r="DZ929" i="5"/>
  <c r="EA929" i="5"/>
  <c r="EB929" i="5"/>
  <c r="DZ930" i="5"/>
  <c r="EA930" i="5"/>
  <c r="EB930" i="5"/>
  <c r="DZ931" i="5"/>
  <c r="EA931" i="5"/>
  <c r="EB931" i="5"/>
  <c r="DZ932" i="5"/>
  <c r="EA932" i="5"/>
  <c r="EB932" i="5"/>
  <c r="DZ933" i="5"/>
  <c r="EA933" i="5"/>
  <c r="EB933" i="5"/>
  <c r="DZ934" i="5"/>
  <c r="EA934" i="5"/>
  <c r="EB934" i="5"/>
  <c r="DZ935" i="5"/>
  <c r="EA935" i="5"/>
  <c r="EB935" i="5"/>
  <c r="DZ936" i="5"/>
  <c r="DY936" i="5" s="1"/>
  <c r="EA936" i="5"/>
  <c r="EB936" i="5"/>
  <c r="DZ937" i="5"/>
  <c r="EA937" i="5"/>
  <c r="EB937" i="5"/>
  <c r="DZ938" i="5"/>
  <c r="EA938" i="5"/>
  <c r="EB938" i="5"/>
  <c r="DZ939" i="5"/>
  <c r="EA939" i="5"/>
  <c r="EB939" i="5"/>
  <c r="DZ940" i="5"/>
  <c r="EA940" i="5"/>
  <c r="EB940" i="5"/>
  <c r="DZ941" i="5"/>
  <c r="EA941" i="5"/>
  <c r="EB941" i="5"/>
  <c r="DZ942" i="5"/>
  <c r="EA942" i="5"/>
  <c r="EB942" i="5"/>
  <c r="DZ943" i="5"/>
  <c r="EA943" i="5"/>
  <c r="EB943" i="5"/>
  <c r="DZ944" i="5"/>
  <c r="DY944" i="5" s="1"/>
  <c r="EA944" i="5"/>
  <c r="EB944" i="5"/>
  <c r="DZ945" i="5"/>
  <c r="EA945" i="5"/>
  <c r="EB945" i="5"/>
  <c r="DZ946" i="5"/>
  <c r="EA946" i="5"/>
  <c r="EB946" i="5"/>
  <c r="DZ947" i="5"/>
  <c r="EA947" i="5"/>
  <c r="EB947" i="5"/>
  <c r="DZ948" i="5"/>
  <c r="EA948" i="5"/>
  <c r="EB948" i="5"/>
  <c r="DZ949" i="5"/>
  <c r="EA949" i="5"/>
  <c r="EB949" i="5"/>
  <c r="DZ950" i="5"/>
  <c r="EA950" i="5"/>
  <c r="EB950" i="5"/>
  <c r="DZ951" i="5"/>
  <c r="EA951" i="5"/>
  <c r="EB951" i="5"/>
  <c r="DZ952" i="5"/>
  <c r="DY952" i="5" s="1"/>
  <c r="EA952" i="5"/>
  <c r="EB952" i="5"/>
  <c r="DZ953" i="5"/>
  <c r="EA953" i="5"/>
  <c r="EB953" i="5"/>
  <c r="DZ954" i="5"/>
  <c r="EA954" i="5"/>
  <c r="EB954" i="5"/>
  <c r="DZ955" i="5"/>
  <c r="EA955" i="5"/>
  <c r="EB955" i="5"/>
  <c r="DZ956" i="5"/>
  <c r="EA956" i="5"/>
  <c r="EB956" i="5"/>
  <c r="DZ957" i="5"/>
  <c r="EA957" i="5"/>
  <c r="EB957" i="5"/>
  <c r="DZ958" i="5"/>
  <c r="EA958" i="5"/>
  <c r="EB958" i="5"/>
  <c r="DZ959" i="5"/>
  <c r="EA959" i="5"/>
  <c r="EB959" i="5"/>
  <c r="DZ960" i="5"/>
  <c r="DY960" i="5" s="1"/>
  <c r="EA960" i="5"/>
  <c r="EB960" i="5"/>
  <c r="DZ961" i="5"/>
  <c r="EA961" i="5"/>
  <c r="EB961" i="5"/>
  <c r="DZ962" i="5"/>
  <c r="EA962" i="5"/>
  <c r="EB962" i="5"/>
  <c r="DZ963" i="5"/>
  <c r="EA963" i="5"/>
  <c r="EB963" i="5"/>
  <c r="DZ964" i="5"/>
  <c r="EA964" i="5"/>
  <c r="EB964" i="5"/>
  <c r="DZ965" i="5"/>
  <c r="EA965" i="5"/>
  <c r="EB965" i="5"/>
  <c r="DZ966" i="5"/>
  <c r="EA966" i="5"/>
  <c r="EB966" i="5"/>
  <c r="DZ967" i="5"/>
  <c r="EA967" i="5"/>
  <c r="EB967" i="5"/>
  <c r="DZ968" i="5"/>
  <c r="DY968" i="5" s="1"/>
  <c r="EA968" i="5"/>
  <c r="EB968" i="5"/>
  <c r="DZ969" i="5"/>
  <c r="EA969" i="5"/>
  <c r="EB969" i="5"/>
  <c r="DZ970" i="5"/>
  <c r="EA970" i="5"/>
  <c r="EB970" i="5"/>
  <c r="DZ971" i="5"/>
  <c r="EA971" i="5"/>
  <c r="EB971" i="5"/>
  <c r="DZ972" i="5"/>
  <c r="EA972" i="5"/>
  <c r="EB972" i="5"/>
  <c r="DZ973" i="5"/>
  <c r="EA973" i="5"/>
  <c r="EB973" i="5"/>
  <c r="DZ974" i="5"/>
  <c r="EA974" i="5"/>
  <c r="EB974" i="5"/>
  <c r="DZ975" i="5"/>
  <c r="EA975" i="5"/>
  <c r="EB975" i="5"/>
  <c r="DZ976" i="5"/>
  <c r="DY976" i="5" s="1"/>
  <c r="EA976" i="5"/>
  <c r="EB976" i="5"/>
  <c r="DZ977" i="5"/>
  <c r="EA977" i="5"/>
  <c r="EB977" i="5"/>
  <c r="DZ978" i="5"/>
  <c r="EA978" i="5"/>
  <c r="EB978" i="5"/>
  <c r="DZ979" i="5"/>
  <c r="EA979" i="5"/>
  <c r="EB979" i="5"/>
  <c r="DZ980" i="5"/>
  <c r="EA980" i="5"/>
  <c r="EB980" i="5"/>
  <c r="DZ981" i="5"/>
  <c r="EA981" i="5"/>
  <c r="EB981" i="5"/>
  <c r="DZ982" i="5"/>
  <c r="EA982" i="5"/>
  <c r="EB982" i="5"/>
  <c r="DZ983" i="5"/>
  <c r="EA983" i="5"/>
  <c r="EB983" i="5"/>
  <c r="DZ984" i="5"/>
  <c r="DY984" i="5" s="1"/>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DY992" i="5" s="1"/>
  <c r="EA992" i="5"/>
  <c r="EB992" i="5"/>
  <c r="DZ993" i="5"/>
  <c r="EA993" i="5"/>
  <c r="EB993" i="5"/>
  <c r="DZ994" i="5"/>
  <c r="EA994" i="5"/>
  <c r="EB994" i="5"/>
  <c r="DZ995" i="5"/>
  <c r="EA995" i="5"/>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C146" i="5" s="1"/>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C154" i="5" s="1"/>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C162" i="5" s="1"/>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C170" i="5" s="1"/>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C178" i="5" s="1"/>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C186" i="5" s="1"/>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C194" i="5" s="1"/>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C202" i="5" s="1"/>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C210" i="5" s="1"/>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C218" i="5" s="1"/>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C226" i="5" s="1"/>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C234" i="5" s="1"/>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C242" i="5" s="1"/>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C250" i="5" s="1"/>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C258" i="5" s="1"/>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C266" i="5" s="1"/>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C274" i="5" s="1"/>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C282" i="5" s="1"/>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C290" i="5" s="1"/>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C298" i="5" s="1"/>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C306" i="5" s="1"/>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C314" i="5" s="1"/>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821" i="5"/>
  <c r="EC501" i="5"/>
  <c r="EC374" i="5"/>
  <c r="DY46" i="5"/>
  <c r="DY94" i="5"/>
  <c r="DY129" i="5"/>
  <c r="DY137" i="5"/>
  <c r="DY142" i="5"/>
  <c r="DY147" i="5"/>
  <c r="DY155" i="5"/>
  <c r="DY158" i="5"/>
  <c r="DY163" i="5"/>
  <c r="DY171" i="5"/>
  <c r="DY174" i="5"/>
  <c r="DY179" i="5"/>
  <c r="DY184" i="5"/>
  <c r="DY187" i="5"/>
  <c r="DY190" i="5"/>
  <c r="DY195" i="5"/>
  <c r="DY201" i="5"/>
  <c r="DY203" i="5"/>
  <c r="DY206" i="5"/>
  <c r="DY211" i="5"/>
  <c r="DY219" i="5"/>
  <c r="DY222" i="5"/>
  <c r="DY227" i="5"/>
  <c r="DY232" i="5"/>
  <c r="DY235" i="5"/>
  <c r="DY238" i="5"/>
  <c r="DY243" i="5"/>
  <c r="DY251" i="5"/>
  <c r="DY254" i="5"/>
  <c r="DY256" i="5"/>
  <c r="DY259" i="5"/>
  <c r="DY265" i="5"/>
  <c r="DY267" i="5"/>
  <c r="DY270" i="5"/>
  <c r="DY275" i="5"/>
  <c r="DY280" i="5"/>
  <c r="DY283" i="5"/>
  <c r="DY286" i="5"/>
  <c r="DY291" i="5"/>
  <c r="DY299" i="5"/>
  <c r="DY302" i="5"/>
  <c r="DY304" i="5"/>
  <c r="DY307" i="5"/>
  <c r="DY315" i="5"/>
  <c r="DY318" i="5"/>
  <c r="DY323" i="5"/>
  <c r="DY329" i="5"/>
  <c r="DY331" i="5"/>
  <c r="DY334" i="5"/>
  <c r="DY339" i="5"/>
  <c r="DY347" i="5"/>
  <c r="DY350" i="5"/>
  <c r="DY352" i="5"/>
  <c r="DY355" i="5"/>
  <c r="DY363" i="5"/>
  <c r="DY366" i="5"/>
  <c r="DY371" i="5"/>
  <c r="DY379" i="5"/>
  <c r="DY382" i="5"/>
  <c r="DY387" i="5"/>
  <c r="DY393" i="5"/>
  <c r="DY395" i="5"/>
  <c r="DY398" i="5"/>
  <c r="DY400" i="5"/>
  <c r="DY403" i="5"/>
  <c r="DY411" i="5"/>
  <c r="DY414" i="5"/>
  <c r="DY419" i="5"/>
  <c r="DY427" i="5"/>
  <c r="DY430" i="5"/>
  <c r="DY435" i="5"/>
  <c r="DY443" i="5"/>
  <c r="DY451" i="5"/>
  <c r="DY454" i="5"/>
  <c r="DY459" i="5"/>
  <c r="DY467" i="5"/>
  <c r="DY470" i="5"/>
  <c r="DY475" i="5"/>
  <c r="DY483" i="5"/>
  <c r="DY491" i="5"/>
  <c r="DY494" i="5"/>
  <c r="DY499" i="5"/>
  <c r="DY507" i="5"/>
  <c r="DY515" i="5"/>
  <c r="DY518" i="5"/>
  <c r="DY523" i="5"/>
  <c r="DY531" i="5"/>
  <c r="DY534" i="5"/>
  <c r="DY539" i="5"/>
  <c r="DY547" i="5"/>
  <c r="DY555" i="5"/>
  <c r="DY558" i="5"/>
  <c r="DY561" i="5"/>
  <c r="DY563" i="5"/>
  <c r="DY571" i="5"/>
  <c r="DY579" i="5"/>
  <c r="DY582" i="5"/>
  <c r="DY587" i="5"/>
  <c r="DY595" i="5"/>
  <c r="DY598" i="5"/>
  <c r="DY603" i="5"/>
  <c r="DY611" i="5"/>
  <c r="DY619" i="5"/>
  <c r="DY622" i="5"/>
  <c r="DY627" i="5"/>
  <c r="DY635" i="5"/>
  <c r="DY638" i="5"/>
  <c r="DY643" i="5"/>
  <c r="DY651" i="5"/>
  <c r="DY659" i="5"/>
  <c r="DY662" i="5"/>
  <c r="DY665" i="5"/>
  <c r="DY667" i="5"/>
  <c r="DY675" i="5"/>
  <c r="DY683" i="5"/>
  <c r="DY686" i="5"/>
  <c r="DY691" i="5"/>
  <c r="DY699" i="5"/>
  <c r="DY702" i="5"/>
  <c r="DY705" i="5"/>
  <c r="DY707" i="5"/>
  <c r="DY715" i="5"/>
  <c r="DY723" i="5"/>
  <c r="DY726" i="5"/>
  <c r="DY731" i="5"/>
  <c r="DY739" i="5"/>
  <c r="DY742" i="5"/>
  <c r="DY747" i="5"/>
  <c r="DY755" i="5"/>
  <c r="DY763" i="5"/>
  <c r="DY766" i="5"/>
  <c r="DY771" i="5"/>
  <c r="DY779" i="5"/>
  <c r="DY782" i="5"/>
  <c r="DY787" i="5"/>
  <c r="DY795" i="5"/>
  <c r="DY803" i="5"/>
  <c r="DY806" i="5"/>
  <c r="DY811" i="5"/>
  <c r="DY819" i="5"/>
  <c r="DY822" i="5"/>
  <c r="DY827" i="5"/>
  <c r="DY835" i="5"/>
  <c r="DY843" i="5"/>
  <c r="DY846" i="5"/>
  <c r="DY851" i="5"/>
  <c r="DY859" i="5"/>
  <c r="DY867" i="5"/>
  <c r="DY870" i="5"/>
  <c r="DY875" i="5"/>
  <c r="DY883" i="5"/>
  <c r="DY891" i="5"/>
  <c r="DY899" i="5"/>
  <c r="DY907" i="5"/>
  <c r="DY915" i="5"/>
  <c r="DY923" i="5"/>
  <c r="DY931" i="5"/>
  <c r="DY939" i="5"/>
  <c r="DY947" i="5"/>
  <c r="DY955" i="5"/>
  <c r="DY963" i="5"/>
  <c r="DY971" i="5"/>
  <c r="DY979" i="5"/>
  <c r="DY987" i="5"/>
  <c r="DY995" i="5"/>
  <c r="DW13" i="5"/>
  <c r="DX13" i="5"/>
  <c r="DV13" i="5"/>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DU169" i="5" l="1"/>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EC10" i="5" l="1"/>
  <c r="DO18" i="5"/>
  <c r="CY10" i="5"/>
  <c r="C16" i="3" s="1"/>
  <c r="DT17" i="5"/>
  <c r="DN17" i="5"/>
  <c r="DJ18" i="5"/>
  <c r="DS19" i="5"/>
  <c r="DP19" i="5"/>
  <c r="DO17" i="5"/>
  <c r="DJ17" i="5"/>
  <c r="DO15" i="5"/>
  <c r="DN15" i="5"/>
  <c r="DJ15" i="5"/>
  <c r="DL10" i="5"/>
  <c r="DL9" i="5" s="1"/>
  <c r="C29" i="3" s="1"/>
  <c r="DE10" i="5"/>
  <c r="C22" i="3" s="1"/>
  <c r="CZ10" i="5"/>
  <c r="C17" i="3" s="1"/>
  <c r="CQ10" i="5"/>
  <c r="C8" i="3" s="1"/>
  <c r="CR10" i="5"/>
  <c r="C9" i="3" s="1"/>
  <c r="CS10" i="5"/>
  <c r="C10" i="3" s="1"/>
  <c r="DG10" i="5"/>
  <c r="C24" i="3" s="1"/>
  <c r="DI10" i="5"/>
  <c r="C26" i="3" s="1"/>
  <c r="DU10" i="5"/>
  <c r="DU9" i="5" s="1"/>
  <c r="C34" i="3" s="1"/>
  <c r="DI9" i="5" l="1"/>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C7"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6" i="3" l="1"/>
  <c r="C5" i="3" s="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<sst xmlns="http://schemas.openxmlformats.org/spreadsheetml/2006/main" count="425" uniqueCount="253">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</sst>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mm:ss"/>
    <numFmt numFmtId="165" formatCode="h:mm:ss;@"/>
  </numFmts>
  <fonts count="12"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s>
  <fills count="19">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s>
  <borders count="30">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s>
  <cellStyleXfs count="1">
    <xf numFmtId="0" fontId="0" fillId="0" borderId="0"/>
  </cellStyleXfs>
  <cellXfs count="164">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109"/>
  <sheetViews>
    <sheetView tabSelected="1" zoomScale="70" zoomScaleNormal="70" workbookViewId="0">
      <selection activeCell="G5" sqref="G5"/>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s>
  <sheetData>
    <row r="1" spans="1:5" ht="28.5" customHeight="1" thickBot="1" x14ac:dyDescent="0.3">
      <c r="A1" s="142" t="s">
        <v>117</v>
      </c>
      <c r="B1" s="143"/>
      <c r="C1" s="143"/>
      <c r="D1" s="144"/>
      <c r="E1" s="81" t="s">
        <v>251</v>
      </c>
    </row>
    <row r="2" spans="1:5" ht="15.75" thickBot="1" x14ac:dyDescent="0.3">
      <c r="A2" s="145" t="s">
        <v>144</v>
      </c>
      <c r="B2" s="146"/>
      <c r="C2" s="38" t="s">
        <v>145</v>
      </c>
      <c r="D2" s="38" t="s">
        <v>146</v>
      </c>
      <c r="E2" s="37"/>
    </row>
    <row r="3" spans="1:5" x14ac:dyDescent="0.25">
      <c r="A3" s="54" t="s">
        <v>118</v>
      </c>
      <c r="B3" s="55"/>
      <c r="C3" s="45">
        <f>Numeric!C12</f>
        <v>43174.491296296299</v>
      </c>
      <c r="D3" s="46"/>
    </row>
    <row r="4" spans="1:5" ht="15.75" thickBot="1" x14ac:dyDescent="0.3">
      <c r="A4" s="56" t="s">
        <v>124</v>
      </c>
      <c r="B4" s="57"/>
      <c r="C4" s="44">
        <f>Numeric!S3</f>
        <v>0</v>
      </c>
      <c r="D4" s="47"/>
    </row>
    <row r="5" spans="1:5" ht="30.75" customHeight="1" x14ac:dyDescent="0.25">
      <c r="A5" s="136" t="s">
        <v>119</v>
      </c>
      <c r="B5" s="137"/>
      <c r="C5" s="80">
        <f>(0.15*C6+0.1*C27+0.1*C31+0.05*C32)/0.4</f>
        <v>54.407941595441592</v>
      </c>
      <c r="D5" s="59"/>
    </row>
    <row r="6" spans="1:5" x14ac:dyDescent="0.25">
      <c r="A6" s="147"/>
      <c r="B6" s="48" t="s">
        <v>147</v>
      </c>
      <c r="C6" s="78">
        <f>Numeric!CO9</f>
        <v>45.705128205128204</v>
      </c>
      <c r="D6" s="60">
        <f>Numeric!CO11</f>
        <v>0.17979491951107548</v>
      </c>
    </row>
    <row r="7" spans="1:5" x14ac:dyDescent="0.25">
      <c r="A7" s="147"/>
      <c r="B7" s="49" t="s">
        <v>179</v>
      </c>
      <c r="C7" s="58">
        <f>Numeric!CP10</f>
        <v>0.125</v>
      </c>
      <c r="D7" s="60">
        <f>Numeric!CP11</f>
        <v>0.18293663439551011</v>
      </c>
    </row>
    <row r="8" spans="1:5" x14ac:dyDescent="0.25">
      <c r="A8" s="147"/>
      <c r="B8" s="49" t="s">
        <v>180</v>
      </c>
      <c r="C8" s="58">
        <f>Numeric!CQ10</f>
        <v>-4.1666666666666664E-2</v>
      </c>
      <c r="D8" s="60">
        <f>Numeric!CQ11</f>
        <v>0.19579872641305998</v>
      </c>
    </row>
    <row r="9" spans="1:5" x14ac:dyDescent="0.25">
      <c r="A9" s="147"/>
      <c r="B9" s="49" t="s">
        <v>181</v>
      </c>
      <c r="C9" s="58">
        <f>Numeric!CR10</f>
        <v>0.1111111111111111</v>
      </c>
      <c r="D9" s="60">
        <f>Numeric!CR11</f>
        <v>0.16767201195881193</v>
      </c>
    </row>
    <row r="10" spans="1:5" x14ac:dyDescent="0.25">
      <c r="A10" s="147"/>
      <c r="B10" s="49" t="s">
        <v>182</v>
      </c>
      <c r="C10" s="58">
        <f>Numeric!CS10</f>
        <v>0.1111111111111111</v>
      </c>
      <c r="D10" s="60">
        <f>Numeric!CS11</f>
        <v>0.16767201195881193</v>
      </c>
    </row>
    <row r="11" spans="1:5" s="9" customFormat="1" x14ac:dyDescent="0.25">
      <c r="A11" s="147"/>
      <c r="B11" s="49" t="s">
        <v>125</v>
      </c>
      <c r="C11" s="61">
        <f>Numeric!CT10</f>
        <v>-0.25641025641025639</v>
      </c>
      <c r="D11" s="62">
        <f>Numeric!CT11</f>
        <v>0.10666417056827877</v>
      </c>
      <c r="E11" s="42"/>
    </row>
    <row r="12" spans="1:5" x14ac:dyDescent="0.25">
      <c r="A12" s="147"/>
      <c r="B12" s="49" t="s">
        <v>126</v>
      </c>
      <c r="C12" s="58">
        <f>Numeric!CU10</f>
        <v>-0.52564102564102566</v>
      </c>
      <c r="D12" s="60">
        <f>Numeric!CU11</f>
        <v>0.12267377611336477</v>
      </c>
    </row>
    <row r="13" spans="1:5" x14ac:dyDescent="0.25">
      <c r="A13" s="147"/>
      <c r="B13" s="49" t="s">
        <v>184</v>
      </c>
      <c r="C13" s="58">
        <f>Numeric!CV10</f>
        <v>-0.28205128205128205</v>
      </c>
      <c r="D13" s="60">
        <f>Numeric!CV11</f>
        <v>0.11700341337815048</v>
      </c>
    </row>
    <row r="14" spans="1:5" x14ac:dyDescent="0.25">
      <c r="A14" s="147"/>
      <c r="B14" s="49" t="s">
        <v>183</v>
      </c>
      <c r="C14" s="58">
        <f>Numeric!CW10</f>
        <v>-0.28205128205128205</v>
      </c>
      <c r="D14" s="60">
        <f>Numeric!CW11</f>
        <v>0.11700341337815048</v>
      </c>
    </row>
    <row r="15" spans="1:5" x14ac:dyDescent="0.25">
      <c r="A15" s="147"/>
      <c r="B15" s="49" t="s">
        <v>187</v>
      </c>
      <c r="C15" s="58">
        <f>Numeric!CX10</f>
        <v>0.125</v>
      </c>
      <c r="D15" s="60">
        <f>Numeric!CX11</f>
        <v>0.18293663439551011</v>
      </c>
    </row>
    <row r="16" spans="1:5" x14ac:dyDescent="0.25">
      <c r="A16" s="147"/>
      <c r="B16" s="49" t="s">
        <v>188</v>
      </c>
      <c r="C16" s="58">
        <f>Numeric!CY10</f>
        <v>-4.1666666666666664E-2</v>
      </c>
      <c r="D16" s="60">
        <f>Numeric!CY11</f>
        <v>0.19579872641305998</v>
      </c>
    </row>
    <row r="17" spans="1:4" x14ac:dyDescent="0.25">
      <c r="A17" s="147"/>
      <c r="B17" s="49" t="s">
        <v>189</v>
      </c>
      <c r="C17" s="58">
        <f>Numeric!CZ10</f>
        <v>0.1111111111111111</v>
      </c>
      <c r="D17" s="60">
        <f>Numeric!CZ11</f>
        <v>0.16767201195881193</v>
      </c>
    </row>
    <row r="18" spans="1:4" x14ac:dyDescent="0.25">
      <c r="A18" s="147"/>
      <c r="B18" s="49" t="s">
        <v>190</v>
      </c>
      <c r="C18" s="58">
        <f>Numeric!DA10</f>
        <v>0.1111111111111111</v>
      </c>
      <c r="D18" s="60">
        <f>Numeric!DA11</f>
        <v>0.16767201195881193</v>
      </c>
    </row>
    <row r="19" spans="1:4" x14ac:dyDescent="0.25">
      <c r="A19" s="147"/>
      <c r="B19" s="49" t="s">
        <v>127</v>
      </c>
      <c r="C19" s="58">
        <f>Numeric!DB10</f>
        <v>-0.15384615384615385</v>
      </c>
      <c r="D19" s="60">
        <f>Numeric!DB11</f>
        <v>0.10666417056827877</v>
      </c>
    </row>
    <row r="20" spans="1:4" x14ac:dyDescent="0.25">
      <c r="A20" s="147"/>
      <c r="B20" s="49" t="s">
        <v>128</v>
      </c>
      <c r="C20" s="58">
        <f>Numeric!DC10</f>
        <v>-0.34615384615384615</v>
      </c>
      <c r="D20" s="60">
        <f>Numeric!DC11</f>
        <v>0.12267377611336477</v>
      </c>
    </row>
    <row r="21" spans="1:4" x14ac:dyDescent="0.25">
      <c r="A21" s="147"/>
      <c r="B21" s="49" t="s">
        <v>186</v>
      </c>
      <c r="C21" s="58">
        <f>Numeric!DD10</f>
        <v>-0.28205128205128205</v>
      </c>
      <c r="D21" s="60">
        <f>Numeric!DD11</f>
        <v>0.11700341337815048</v>
      </c>
    </row>
    <row r="22" spans="1:4" x14ac:dyDescent="0.25">
      <c r="A22" s="147"/>
      <c r="B22" s="49" t="s">
        <v>185</v>
      </c>
      <c r="C22" s="58">
        <f>Numeric!DE10</f>
        <v>-0.28205128205128205</v>
      </c>
      <c r="D22" s="60">
        <f>Numeric!DE11</f>
        <v>0.11700341337815048</v>
      </c>
    </row>
    <row r="23" spans="1:4" x14ac:dyDescent="0.25">
      <c r="A23" s="147"/>
      <c r="B23" s="49" t="s">
        <v>129</v>
      </c>
      <c r="C23" s="58">
        <f>Numeric!DF10</f>
        <v>0.39743589743589741</v>
      </c>
      <c r="D23" s="60">
        <f>Numeric!DF11</f>
        <v>0.17169956941811118</v>
      </c>
    </row>
    <row r="24" spans="1:4" x14ac:dyDescent="0.25">
      <c r="A24" s="147"/>
      <c r="B24" s="49" t="s">
        <v>130</v>
      </c>
      <c r="C24" s="58">
        <f>Numeric!DG10</f>
        <v>0.39743589743589741</v>
      </c>
      <c r="D24" s="60">
        <f>Numeric!DG11</f>
        <v>0.17169956941811118</v>
      </c>
    </row>
    <row r="25" spans="1:4" x14ac:dyDescent="0.25">
      <c r="A25" s="147"/>
      <c r="B25" s="49" t="s">
        <v>131</v>
      </c>
      <c r="C25" s="58">
        <f>Numeric!DH10</f>
        <v>0.39743589743589741</v>
      </c>
      <c r="D25" s="60">
        <f>Numeric!DH11</f>
        <v>0.18894288787566554</v>
      </c>
    </row>
    <row r="26" spans="1:4" x14ac:dyDescent="0.25">
      <c r="A26" s="147"/>
      <c r="B26" s="49" t="s">
        <v>132</v>
      </c>
      <c r="C26" s="58">
        <f>Numeric!DI10</f>
        <v>-7.6923076923076927E-2</v>
      </c>
      <c r="D26" s="60">
        <f>Numeric!DI11</f>
        <v>0.1334060336391153</v>
      </c>
    </row>
    <row r="27" spans="1:4" x14ac:dyDescent="0.25">
      <c r="A27" s="147"/>
      <c r="B27" s="48" t="s">
        <v>133</v>
      </c>
      <c r="C27" s="78">
        <f>Numeric!DJ9</f>
        <v>53.125</v>
      </c>
      <c r="D27" s="60">
        <f>Numeric!DJ11</f>
        <v>0.23084521747632789</v>
      </c>
    </row>
    <row r="28" spans="1:4" x14ac:dyDescent="0.25">
      <c r="A28" s="147"/>
      <c r="B28" s="49" t="s">
        <v>134</v>
      </c>
      <c r="C28" s="58">
        <f>Numeric!DK9</f>
        <v>88.888888888888886</v>
      </c>
      <c r="D28" s="60">
        <f>Numeric!DK11</f>
        <v>0.21696762717027554</v>
      </c>
    </row>
    <row r="29" spans="1:4" x14ac:dyDescent="0.25">
      <c r="A29" s="147"/>
      <c r="B29" s="49" t="s">
        <v>135</v>
      </c>
      <c r="C29" s="58">
        <f>Numeric!DL9</f>
        <v>97.222222222222214</v>
      </c>
      <c r="D29" s="60">
        <f>Numeric!DL11</f>
        <v>0.25205027206675912</v>
      </c>
    </row>
    <row r="30" spans="1:4" x14ac:dyDescent="0.25">
      <c r="A30" s="147"/>
      <c r="B30" s="49" t="s">
        <v>136</v>
      </c>
      <c r="C30" s="58">
        <f>Numeric!DM9</f>
        <v>30.555555555555557</v>
      </c>
      <c r="D30" s="60">
        <f>Numeric!DM11</f>
        <v>0.25052900286418234</v>
      </c>
    </row>
    <row r="31" spans="1:4" x14ac:dyDescent="0.25">
      <c r="A31" s="147"/>
      <c r="B31" s="48" t="s">
        <v>137</v>
      </c>
      <c r="C31" s="78">
        <f>Numeric!DO9</f>
        <v>57.638888888888886</v>
      </c>
      <c r="D31" s="60">
        <f>Numeric!DO11</f>
        <v>0.2104343994036221</v>
      </c>
    </row>
    <row r="32" spans="1:4" ht="15.75" thickBot="1" x14ac:dyDescent="0.3">
      <c r="A32" s="148"/>
      <c r="B32" s="50" t="s">
        <v>138</v>
      </c>
      <c r="C32" s="79">
        <f>Numeric!DN9</f>
        <v>76.620370370370367</v>
      </c>
      <c r="D32" s="63">
        <f>Numeric!DN11</f>
        <v>0.19750660520668603</v>
      </c>
    </row>
    <row r="33" spans="1:5" ht="29.25" customHeight="1" x14ac:dyDescent="0.25">
      <c r="A33" s="138" t="s">
        <v>120</v>
      </c>
      <c r="B33" s="139"/>
      <c r="C33" s="80">
        <f>Numeric!DT9</f>
        <v>67.202531645569621</v>
      </c>
      <c r="D33" s="59"/>
    </row>
    <row r="34" spans="1:5" x14ac:dyDescent="0.25">
      <c r="A34" s="147"/>
      <c r="B34" s="74" t="s">
        <v>139</v>
      </c>
      <c r="C34" s="78">
        <f>Numeric!DU9</f>
        <v>61.282700421940916</v>
      </c>
      <c r="D34" s="60">
        <f>Numeric!DU11</f>
        <v>0</v>
      </c>
    </row>
    <row r="35" spans="1:5" x14ac:dyDescent="0.25">
      <c r="A35" s="147"/>
      <c r="B35" s="51" t="s">
        <v>194</v>
      </c>
      <c r="C35" s="58">
        <f>Numeric!DV9</f>
        <v>55.401869158878505</v>
      </c>
      <c r="D35" s="60"/>
    </row>
    <row r="36" spans="1:5" x14ac:dyDescent="0.25">
      <c r="A36" s="147"/>
      <c r="B36" s="51" t="s">
        <v>195</v>
      </c>
      <c r="C36" s="58">
        <f>Numeric!DW9</f>
        <v>47.794392523364486</v>
      </c>
      <c r="D36" s="60"/>
    </row>
    <row r="37" spans="1:5" x14ac:dyDescent="0.25">
      <c r="A37" s="147"/>
      <c r="B37" s="51" t="s">
        <v>196</v>
      </c>
      <c r="C37" s="58">
        <f>Numeric!DX9</f>
        <v>75.252336448598129</v>
      </c>
      <c r="D37" s="60"/>
    </row>
    <row r="38" spans="1:5" x14ac:dyDescent="0.25">
      <c r="A38" s="147"/>
      <c r="B38" s="74" t="s">
        <v>140</v>
      </c>
      <c r="C38" s="78">
        <f>Numeric!DY9</f>
        <v>62.291139240506332</v>
      </c>
      <c r="D38" s="60">
        <f>Numeric!DY11</f>
        <v>0</v>
      </c>
    </row>
    <row r="39" spans="1:5" x14ac:dyDescent="0.25">
      <c r="A39" s="147"/>
      <c r="B39" s="51" t="s">
        <v>197</v>
      </c>
      <c r="C39" s="58">
        <f>Numeric!DZ9</f>
        <v>75.252336448598129</v>
      </c>
      <c r="D39" s="60"/>
    </row>
    <row r="40" spans="1:5" x14ac:dyDescent="0.25">
      <c r="A40" s="147"/>
      <c r="B40" s="51" t="s">
        <v>198</v>
      </c>
      <c r="C40" s="58">
        <f>Numeric!EA9</f>
        <v>57.196261682242991</v>
      </c>
      <c r="D40" s="60"/>
    </row>
    <row r="41" spans="1:5" x14ac:dyDescent="0.25">
      <c r="A41" s="147"/>
      <c r="B41" s="51" t="s">
        <v>199</v>
      </c>
      <c r="C41" s="58">
        <f>Numeric!EB9</f>
        <v>46.757009345794394</v>
      </c>
      <c r="D41" s="60"/>
    </row>
    <row r="42" spans="1:5" x14ac:dyDescent="0.25">
      <c r="A42" s="147"/>
      <c r="B42" s="74" t="s">
        <v>141</v>
      </c>
      <c r="C42" s="78">
        <f>Numeric!EC9</f>
        <v>69.362869198312268</v>
      </c>
      <c r="D42" s="60">
        <f>Numeric!EC11</f>
        <v>0</v>
      </c>
    </row>
    <row r="43" spans="1:5" x14ac:dyDescent="0.25">
      <c r="A43" s="147"/>
      <c r="B43" s="51" t="s">
        <v>203</v>
      </c>
      <c r="C43" s="58">
        <f>Numeric!ED9</f>
        <v>47.794392523364486</v>
      </c>
      <c r="D43" s="60"/>
    </row>
    <row r="44" spans="1:5" x14ac:dyDescent="0.25">
      <c r="A44" s="147"/>
      <c r="B44" s="51" t="s">
        <v>204</v>
      </c>
      <c r="C44" s="58">
        <f>Numeric!EE9</f>
        <v>78.242990654205613</v>
      </c>
      <c r="D44" s="60"/>
    </row>
    <row r="45" spans="1:5" ht="15.75" thickBot="1" x14ac:dyDescent="0.3">
      <c r="A45" s="147"/>
      <c r="B45" s="51" t="s">
        <v>202</v>
      </c>
      <c r="C45" s="58">
        <f>Numeric!EF9</f>
        <v>78.355140186915889</v>
      </c>
      <c r="D45" s="60"/>
    </row>
    <row r="46" spans="1:5" ht="29.25" customHeight="1" x14ac:dyDescent="0.25">
      <c r="A46" s="140" t="s">
        <v>121</v>
      </c>
      <c r="B46" s="141"/>
      <c r="C46" s="80">
        <f>Numeric!DP9</f>
        <v>78.305555555555557</v>
      </c>
      <c r="D46" s="59"/>
    </row>
    <row r="47" spans="1:5" s="9" customFormat="1" x14ac:dyDescent="0.25">
      <c r="A47" s="147"/>
      <c r="B47" s="52" t="s">
        <v>142</v>
      </c>
      <c r="C47" s="61">
        <f>Numeric!DQ9</f>
        <v>0.88461538461538458</v>
      </c>
      <c r="D47" s="62">
        <f>Numeric!DQ11</f>
        <v>0.15715520493784177</v>
      </c>
      <c r="E47" s="42"/>
    </row>
    <row r="48" spans="1:5" s="9" customFormat="1" ht="15.75" thickBot="1" x14ac:dyDescent="0.3">
      <c r="A48" s="148"/>
      <c r="B48" s="53" t="s">
        <v>143</v>
      </c>
      <c r="C48" s="64">
        <f>Numeric!DR9</f>
        <v>0.91025641025641024</v>
      </c>
      <c r="D48" s="65">
        <f>Numeric!DR11</f>
        <v>0.15715520493784177</v>
      </c>
      <c r="E48" s="42"/>
    </row>
    <row r="49" spans="1:9" ht="33" customHeight="1" thickBot="1" x14ac:dyDescent="0.3">
      <c r="A49" s="132" t="s">
        <v>122</v>
      </c>
      <c r="B49" s="133"/>
      <c r="C49" s="66"/>
      <c r="D49" s="67"/>
    </row>
    <row r="50" spans="1:9" ht="28.5" customHeight="1" thickBot="1" x14ac:dyDescent="0.3">
      <c r="A50" s="134" t="s">
        <v>123</v>
      </c>
      <c r="B50" s="135"/>
      <c r="C50" s="67"/>
      <c r="D50" s="67"/>
    </row>
    <row r="51" spans="1:9"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10">
    <mergeCell ref="A1:D1"/>
    <mergeCell ref="A2:B2"/>
    <mergeCell ref="A6:A32"/>
    <mergeCell ref="A47:A48"/>
    <mergeCell ref="A34:A45"/>
    <mergeCell ref="A49:B49"/>
    <mergeCell ref="A50:B50"/>
    <mergeCell ref="A5:B5"/>
    <mergeCell ref="A33:B33"/>
    <mergeCell ref="A46:B46"/>
  </mergeCells>
  <pageMargins left="0.7" right="0.7" top="0.75" bottom="0.75" header="0.3" footer="0.3"/>
  <pageSetup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CL1" zoomScale="70" zoomScaleNormal="70" workbookViewId="0">
      <selection activeCell="CS3" sqref="CS3"/>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f t="shared" ref="T1:BW1" si="0">AVERAGE(T12:T692)</f>
        <v>-0.15094339622641509</v>
      </c>
      <c r="U1">
        <f t="shared" si="0"/>
        <v>-0.46226415094339623</v>
      </c>
      <c r="V1">
        <f t="shared" si="0"/>
        <v>-0.23584905660377359</v>
      </c>
      <c r="W1">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f t="shared" si="0"/>
        <v>-6.1224489795918366E-2</v>
      </c>
      <c r="BA1">
        <f t="shared" si="0"/>
        <v>-2.0408163265306121E-2</v>
      </c>
      <c r="BB1">
        <f t="shared" si="0"/>
        <v>0.1326530612244898</v>
      </c>
      <c r="BC1">
        <f t="shared" si="0"/>
        <v>-0.15306122448979592</v>
      </c>
      <c r="BD1">
        <f t="shared" si="0"/>
        <v>0.34693877551020408</v>
      </c>
      <c r="BE1">
        <f t="shared" si="0"/>
        <v>0.38775510204081631</v>
      </c>
      <c r="BF1">
        <f t="shared" si="0"/>
        <v>0.16326530612244897</v>
      </c>
      <c r="BG1">
        <f t="shared" si="0"/>
        <v>0.23469387755102042</v>
      </c>
      <c r="BH1">
        <f t="shared" si="0"/>
        <v>8.1632653061224483E-2</v>
      </c>
      <c r="BI1">
        <f t="shared" si="0"/>
        <v>0.38775510204081631</v>
      </c>
      <c r="BJ1">
        <f t="shared" si="0"/>
        <v>83.907216494845358</v>
      </c>
      <c r="BK1">
        <f t="shared" si="0"/>
        <v>73.340206185567013</v>
      </c>
      <c r="BL1">
        <f t="shared" si="0"/>
        <v>19.927835051546392</v>
      </c>
      <c r="BM1">
        <f t="shared" si="0"/>
        <v>-0.54639175257731953</v>
      </c>
      <c r="BN1">
        <f t="shared" si="0"/>
        <v>-0.13402061855670103</v>
      </c>
      <c r="BO1">
        <f t="shared" si="0"/>
        <v>-0.18556701030927836</v>
      </c>
      <c r="BP1">
        <f t="shared" si="0"/>
        <v>-3.0927835051546393E-2</v>
      </c>
      <c r="BQ1">
        <f t="shared" si="0"/>
        <v>-0.12371134020618557</v>
      </c>
      <c r="BR1">
        <f t="shared" si="0"/>
        <v>0.67010309278350511</v>
      </c>
      <c r="BS1">
        <f t="shared" si="0"/>
        <v>0.40206185567010311</v>
      </c>
      <c r="BT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52" t="s">
        <v>109</v>
      </c>
      <c r="CP7" s="153"/>
      <c r="CQ7" s="153"/>
      <c r="CR7" s="153"/>
      <c r="CS7" s="153"/>
      <c r="CT7" s="153"/>
      <c r="CU7" s="153"/>
      <c r="CV7" s="153"/>
      <c r="CW7" s="153"/>
      <c r="CX7" s="153"/>
      <c r="CY7" s="153"/>
      <c r="CZ7" s="153"/>
      <c r="DA7" s="153"/>
      <c r="DB7" s="153"/>
      <c r="DC7" s="153"/>
      <c r="DD7" s="153"/>
      <c r="DE7" s="153"/>
      <c r="DF7" s="153"/>
      <c r="DG7" s="153"/>
      <c r="DH7" s="153"/>
      <c r="DI7" s="153"/>
      <c r="DJ7" s="153"/>
      <c r="DK7" s="153"/>
      <c r="DL7" s="153"/>
      <c r="DM7" s="153"/>
      <c r="DN7" s="153"/>
      <c r="DO7" s="154"/>
      <c r="DP7" s="155" t="s">
        <v>193</v>
      </c>
      <c r="DQ7" s="156"/>
      <c r="DR7" s="156"/>
      <c r="DS7" s="157"/>
      <c r="DT7" s="149" t="s">
        <v>110</v>
      </c>
      <c r="DU7" s="150"/>
      <c r="DV7" s="150"/>
      <c r="DW7" s="150"/>
      <c r="DX7" s="150"/>
      <c r="DY7" s="150"/>
      <c r="DZ7" s="150"/>
      <c r="EA7" s="150"/>
      <c r="EB7" s="150"/>
      <c r="EC7" s="150"/>
      <c r="ED7" s="150"/>
      <c r="EE7" s="150"/>
      <c r="EF7" s="151"/>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4" customFormat="1" ht="15.75" thickBot="1" x14ac:dyDescent="0.3">
      <c r="A9" s="102"/>
      <c r="B9" s="102"/>
      <c r="C9" s="102"/>
      <c r="D9" s="102"/>
      <c r="E9" s="102"/>
      <c r="F9" s="102"/>
      <c r="G9" s="102"/>
      <c r="H9" s="102"/>
      <c r="I9" s="102"/>
      <c r="J9" s="102"/>
      <c r="K9" s="158" t="s">
        <v>111</v>
      </c>
      <c r="L9" s="159"/>
      <c r="M9" s="159"/>
      <c r="N9" s="159"/>
      <c r="O9" s="159"/>
      <c r="P9" s="159"/>
      <c r="Q9" s="159"/>
      <c r="R9" s="160"/>
      <c r="S9" s="158" t="s">
        <v>66</v>
      </c>
      <c r="T9" s="159"/>
      <c r="U9" s="159"/>
      <c r="V9" s="159"/>
      <c r="W9" s="160"/>
      <c r="X9" s="158" t="s">
        <v>66</v>
      </c>
      <c r="Y9" s="159"/>
      <c r="Z9" s="159"/>
      <c r="AA9" s="159"/>
      <c r="AB9" s="159"/>
      <c r="AC9" s="160"/>
      <c r="AD9" s="158" t="s">
        <v>65</v>
      </c>
      <c r="AE9" s="159"/>
      <c r="AF9" s="159"/>
      <c r="AG9" s="159"/>
      <c r="AH9" s="159"/>
      <c r="AI9" s="159"/>
      <c r="AJ9" s="159"/>
      <c r="AK9" s="159"/>
      <c r="AL9" s="160"/>
      <c r="AM9" s="158" t="s">
        <v>67</v>
      </c>
      <c r="AN9" s="160"/>
      <c r="AO9" s="158" t="s">
        <v>68</v>
      </c>
      <c r="AP9" s="159"/>
      <c r="AQ9" s="159"/>
      <c r="AR9" s="159"/>
      <c r="AS9" s="159"/>
      <c r="AT9" s="159"/>
      <c r="AU9" s="159"/>
      <c r="AV9" s="159"/>
      <c r="AW9" s="159"/>
      <c r="AX9" s="159"/>
      <c r="AY9" s="159"/>
      <c r="AZ9" s="158" t="s">
        <v>69</v>
      </c>
      <c r="BA9" s="159"/>
      <c r="BB9" s="159"/>
      <c r="BC9" s="159"/>
      <c r="BD9" s="158" t="s">
        <v>107</v>
      </c>
      <c r="BE9" s="159"/>
      <c r="BF9" s="159"/>
      <c r="BG9" s="159"/>
      <c r="BH9" s="159"/>
      <c r="BI9" s="160"/>
      <c r="BJ9" s="161" t="s">
        <v>108</v>
      </c>
      <c r="BK9" s="162"/>
      <c r="BL9" s="163"/>
      <c r="BM9" s="161" t="s">
        <v>70</v>
      </c>
      <c r="BN9" s="162"/>
      <c r="BO9" s="162"/>
      <c r="BP9" s="162"/>
      <c r="BQ9" s="162"/>
      <c r="BR9" s="162"/>
      <c r="BS9" s="162"/>
      <c r="BT9" s="163"/>
      <c r="BU9" s="161" t="s">
        <v>72</v>
      </c>
      <c r="BV9" s="162"/>
      <c r="BW9" s="163"/>
      <c r="BX9" s="161" t="s">
        <v>71</v>
      </c>
      <c r="BY9" s="162"/>
      <c r="BZ9" s="163"/>
      <c r="CA9" s="103"/>
      <c r="CB9" s="103"/>
      <c r="CN9" s="105" t="s">
        <v>73</v>
      </c>
      <c r="CO9" s="106">
        <f>(CO10+0.5)*100</f>
        <v>45.705128205128204</v>
      </c>
      <c r="CP9" s="107">
        <f>(CP10+2)*25</f>
        <v>53.125</v>
      </c>
      <c r="CQ9" s="107">
        <f>(CQ10+2)*25</f>
        <v>48.958333333333329</v>
      </c>
      <c r="CR9" s="107">
        <f t="shared" ref="CR9:DI9" si="8">(CR10+2)*25</f>
        <v>52.777777777777779</v>
      </c>
      <c r="CS9" s="107">
        <f t="shared" si="8"/>
        <v>52.777777777777779</v>
      </c>
      <c r="CT9" s="107">
        <f t="shared" si="8"/>
        <v>43.589743589743591</v>
      </c>
      <c r="CU9" s="107">
        <f t="shared" si="8"/>
        <v>36.858974358974365</v>
      </c>
      <c r="CV9" s="107">
        <f t="shared" si="8"/>
        <v>42.948717948717949</v>
      </c>
      <c r="CW9" s="107">
        <f t="shared" si="8"/>
        <v>42.948717948717949</v>
      </c>
      <c r="CX9" s="107">
        <f t="shared" si="8"/>
        <v>53.125</v>
      </c>
      <c r="CY9" s="107">
        <f t="shared" si="8"/>
        <v>48.958333333333329</v>
      </c>
      <c r="CZ9" s="107">
        <f t="shared" si="8"/>
        <v>52.777777777777779</v>
      </c>
      <c r="DA9" s="107">
        <f t="shared" si="8"/>
        <v>52.777777777777779</v>
      </c>
      <c r="DB9" s="107">
        <f t="shared" si="8"/>
        <v>46.153846153846153</v>
      </c>
      <c r="DC9" s="107">
        <f t="shared" si="8"/>
        <v>41.346153846153847</v>
      </c>
      <c r="DD9" s="107">
        <f t="shared" si="8"/>
        <v>42.948717948717949</v>
      </c>
      <c r="DE9" s="107">
        <f t="shared" si="8"/>
        <v>42.948717948717949</v>
      </c>
      <c r="DF9" s="107">
        <f t="shared" si="8"/>
        <v>59.935897435897431</v>
      </c>
      <c r="DG9" s="107">
        <f t="shared" si="8"/>
        <v>59.935897435897431</v>
      </c>
      <c r="DH9" s="107">
        <f t="shared" si="8"/>
        <v>59.935897435897431</v>
      </c>
      <c r="DI9" s="107">
        <f t="shared" si="8"/>
        <v>48.07692307692308</v>
      </c>
      <c r="DJ9" s="106">
        <f t="shared" ref="DJ9:DO9" si="9">(DJ10+0.5)*100</f>
        <v>53.125</v>
      </c>
      <c r="DK9" s="107">
        <f t="shared" si="9"/>
        <v>88.888888888888886</v>
      </c>
      <c r="DL9" s="107">
        <f t="shared" si="9"/>
        <v>97.222222222222214</v>
      </c>
      <c r="DM9" s="107">
        <f t="shared" si="9"/>
        <v>30.555555555555557</v>
      </c>
      <c r="DN9" s="106">
        <f t="shared" si="9"/>
        <v>76.620370370370367</v>
      </c>
      <c r="DO9" s="106">
        <f t="shared" si="9"/>
        <v>57.638888888888886</v>
      </c>
      <c r="DP9" s="106">
        <f>DP10</f>
        <v>78.305555555555557</v>
      </c>
      <c r="DQ9" s="107">
        <f>DQ10</f>
        <v>0.88461538461538458</v>
      </c>
      <c r="DR9" s="107">
        <f>DR10</f>
        <v>0.91025641025641024</v>
      </c>
      <c r="DS9" s="107">
        <f>(DS10+0.5)*100</f>
        <v>180.13232719396137</v>
      </c>
      <c r="DT9" s="106">
        <f>DT10</f>
        <v>67.202531645569621</v>
      </c>
      <c r="DU9" s="106">
        <f>DU10</f>
        <v>61.282700421940916</v>
      </c>
      <c r="DV9" s="107">
        <f t="shared" ref="DV9" si="10">DV10</f>
        <v>55.401869158878505</v>
      </c>
      <c r="DW9" s="107">
        <f t="shared" ref="DW9" si="11">DW10</f>
        <v>47.794392523364486</v>
      </c>
      <c r="DX9" s="107">
        <f t="shared" ref="DX9" si="12">DX10</f>
        <v>75.252336448598129</v>
      </c>
      <c r="DY9" s="106">
        <f>DY10</f>
        <v>62.291139240506332</v>
      </c>
      <c r="DZ9" s="107">
        <f t="shared" ref="DZ9" si="13">DZ10</f>
        <v>75.252336448598129</v>
      </c>
      <c r="EA9" s="107">
        <f t="shared" ref="EA9" si="14">EA10</f>
        <v>57.196261682242991</v>
      </c>
      <c r="EB9" s="107">
        <f t="shared" ref="EB9" si="15">EB10</f>
        <v>46.757009345794394</v>
      </c>
      <c r="EC9" s="106">
        <f>EC10</f>
        <v>69.362869198312268</v>
      </c>
      <c r="ED9" s="107">
        <f t="shared" ref="ED9:EF9" si="16">ED10</f>
        <v>47.794392523364486</v>
      </c>
      <c r="EE9" s="107">
        <f t="shared" si="16"/>
        <v>78.242990654205613</v>
      </c>
      <c r="EF9" s="107">
        <f t="shared" si="16"/>
        <v>78.355140186915889</v>
      </c>
    </row>
    <row r="10" spans="1:1499" s="104" customFormat="1" ht="16.5" customHeight="1" thickBot="1" x14ac:dyDescent="0.3">
      <c r="A10" s="108" t="s">
        <v>0</v>
      </c>
      <c r="B10" s="108" t="s">
        <v>1</v>
      </c>
      <c r="C10" s="108">
        <f>AVERAGE(Numeric!BJ12)/AVERAGE(Numeric!BK12)</f>
        <v>1.0731707317073171</v>
      </c>
      <c r="D10" s="108" t="s">
        <v>3</v>
      </c>
      <c r="E10" s="108" t="s">
        <v>4</v>
      </c>
      <c r="F10" s="108" t="s">
        <v>5</v>
      </c>
      <c r="G10" s="108" t="s">
        <v>6</v>
      </c>
      <c r="H10" s="108" t="s">
        <v>7</v>
      </c>
      <c r="I10" s="108" t="s">
        <v>8</v>
      </c>
      <c r="J10" s="109" t="s">
        <v>74</v>
      </c>
      <c r="K10" s="110" t="s">
        <v>75</v>
      </c>
      <c r="L10" s="111"/>
      <c r="M10" s="111" t="s">
        <v>76</v>
      </c>
      <c r="N10" s="111" t="s">
        <v>77</v>
      </c>
      <c r="O10" s="111"/>
      <c r="P10" s="111" t="s">
        <v>78</v>
      </c>
      <c r="Q10" s="111"/>
      <c r="R10" s="112" t="s">
        <v>79</v>
      </c>
      <c r="S10" s="113" t="s">
        <v>80</v>
      </c>
      <c r="T10" s="114" t="s">
        <v>11</v>
      </c>
      <c r="U10" s="114"/>
      <c r="V10" s="114"/>
      <c r="W10" s="115"/>
      <c r="X10" s="116" t="s">
        <v>81</v>
      </c>
      <c r="Y10" s="111"/>
      <c r="Z10" s="111"/>
      <c r="AA10" s="111"/>
      <c r="AB10" s="111" t="s">
        <v>82</v>
      </c>
      <c r="AC10" s="112" t="s">
        <v>83</v>
      </c>
      <c r="AD10" s="110" t="s">
        <v>9</v>
      </c>
      <c r="AE10" s="111"/>
      <c r="AF10" s="111"/>
      <c r="AG10" s="111"/>
      <c r="AH10" s="111"/>
      <c r="AI10" s="111"/>
      <c r="AJ10" s="111"/>
      <c r="AK10" s="111"/>
      <c r="AL10" s="112"/>
      <c r="AM10" s="110" t="s">
        <v>10</v>
      </c>
      <c r="AN10" s="112"/>
      <c r="AO10" s="117" t="s">
        <v>12</v>
      </c>
      <c r="AP10" s="108"/>
      <c r="AQ10" s="108"/>
      <c r="AR10" s="108"/>
      <c r="AS10" s="108"/>
      <c r="AT10" s="111"/>
      <c r="AU10" s="111"/>
      <c r="AV10" s="111"/>
      <c r="AW10" s="111"/>
      <c r="AX10" s="111"/>
      <c r="AY10" s="111"/>
      <c r="AZ10" s="110"/>
      <c r="BA10" s="111"/>
      <c r="BB10" s="111"/>
      <c r="BC10" s="111"/>
      <c r="BD10" s="110" t="s">
        <v>13</v>
      </c>
      <c r="BE10" s="111"/>
      <c r="BF10" s="111"/>
      <c r="BG10" s="111"/>
      <c r="BH10" s="111"/>
      <c r="BI10" s="112"/>
      <c r="BJ10" s="110" t="s">
        <v>14</v>
      </c>
      <c r="BK10" s="111" t="s">
        <v>15</v>
      </c>
      <c r="BL10" s="112" t="s">
        <v>16</v>
      </c>
      <c r="BM10" s="110" t="s">
        <v>17</v>
      </c>
      <c r="BN10" s="111"/>
      <c r="BO10" s="111"/>
      <c r="BP10" s="111"/>
      <c r="BQ10" s="111"/>
      <c r="BR10" s="111"/>
      <c r="BS10" s="111"/>
      <c r="BT10" s="112"/>
      <c r="BU10" s="110" t="s">
        <v>18</v>
      </c>
      <c r="BV10" s="111"/>
      <c r="BW10" s="112"/>
      <c r="BX10" s="113" t="s">
        <v>19</v>
      </c>
      <c r="BY10" s="114" t="s">
        <v>84</v>
      </c>
      <c r="BZ10" s="115" t="s">
        <v>20</v>
      </c>
      <c r="CA10" s="118" t="s">
        <v>21</v>
      </c>
      <c r="CB10" s="108" t="s">
        <v>85</v>
      </c>
      <c r="CD10" s="119"/>
      <c r="CF10" s="119"/>
      <c r="CN10" s="120" t="s">
        <v>64</v>
      </c>
      <c r="CO10" s="128">
        <f>+AVERAGE(CO13:CO91)</f>
        <v>-4.294871794871797E-2</v>
      </c>
      <c r="CP10" s="121">
        <f t="shared" ref="CP10:DR10" si="17">+AVERAGE(CP13:CP91)</f>
        <v>0.125</v>
      </c>
      <c r="CQ10" s="121">
        <f t="shared" si="17"/>
        <v>-4.1666666666666664E-2</v>
      </c>
      <c r="CR10" s="121">
        <f t="shared" si="17"/>
        <v>0.1111111111111111</v>
      </c>
      <c r="CS10" s="121">
        <f t="shared" si="17"/>
        <v>0.1111111111111111</v>
      </c>
      <c r="CT10" s="121">
        <f t="shared" si="17"/>
        <v>-0.25641025641025639</v>
      </c>
      <c r="CU10" s="121">
        <f t="shared" si="17"/>
        <v>-0.52564102564102566</v>
      </c>
      <c r="CV10" s="121">
        <f t="shared" si="17"/>
        <v>-0.28205128205128205</v>
      </c>
      <c r="CW10" s="121">
        <f t="shared" si="17"/>
        <v>-0.28205128205128205</v>
      </c>
      <c r="CX10" s="121">
        <f t="shared" si="17"/>
        <v>0.125</v>
      </c>
      <c r="CY10" s="121">
        <f t="shared" si="17"/>
        <v>-4.1666666666666664E-2</v>
      </c>
      <c r="CZ10" s="121">
        <f t="shared" si="17"/>
        <v>0.1111111111111111</v>
      </c>
      <c r="DA10" s="121">
        <f t="shared" si="17"/>
        <v>0.1111111111111111</v>
      </c>
      <c r="DB10" s="121">
        <f t="shared" si="17"/>
        <v>-0.15384615384615385</v>
      </c>
      <c r="DC10" s="121">
        <f t="shared" si="17"/>
        <v>-0.34615384615384615</v>
      </c>
      <c r="DD10" s="121">
        <f t="shared" si="17"/>
        <v>-0.28205128205128205</v>
      </c>
      <c r="DE10" s="121">
        <f t="shared" si="17"/>
        <v>-0.28205128205128205</v>
      </c>
      <c r="DF10" s="121">
        <f t="shared" si="17"/>
        <v>0.39743589743589741</v>
      </c>
      <c r="DG10" s="121">
        <f t="shared" si="17"/>
        <v>0.39743589743589741</v>
      </c>
      <c r="DH10" s="121">
        <f t="shared" si="17"/>
        <v>0.39743589743589741</v>
      </c>
      <c r="DI10" s="121">
        <f t="shared" si="17"/>
        <v>-7.6923076923076927E-2</v>
      </c>
      <c r="DJ10" s="121">
        <f t="shared" si="17"/>
        <v>3.125E-2</v>
      </c>
      <c r="DK10" s="121">
        <f t="shared" si="17"/>
        <v>0.3888888888888889</v>
      </c>
      <c r="DL10" s="121">
        <f t="shared" si="17"/>
        <v>0.47222222222222221</v>
      </c>
      <c r="DM10" s="121">
        <f t="shared" si="17"/>
        <v>-0.19444444444444445</v>
      </c>
      <c r="DN10" s="121">
        <f t="shared" si="17"/>
        <v>0.26620370370370361</v>
      </c>
      <c r="DO10" s="121">
        <f t="shared" si="17"/>
        <v>7.6388888888888895E-2</v>
      </c>
      <c r="DP10" s="121">
        <f t="shared" si="17"/>
        <v>78.305555555555557</v>
      </c>
      <c r="DQ10" s="121">
        <f t="shared" si="17"/>
        <v>0.88461538461538458</v>
      </c>
      <c r="DR10" s="121">
        <f t="shared" si="17"/>
        <v>0.91025641025641024</v>
      </c>
      <c r="DS10" s="121">
        <f>+AVERAGE(DS13:DS995)</f>
        <v>1.3013232719396137</v>
      </c>
      <c r="DT10" s="121">
        <f>+AVERAGE(DT13:DT91)</f>
        <v>67.202531645569621</v>
      </c>
      <c r="DU10" s="121">
        <f>+AVERAGE(DU13:DU91)</f>
        <v>61.282700421940916</v>
      </c>
      <c r="DV10" s="121">
        <f>+AVERAGE(DV13:DV995)</f>
        <v>55.401869158878505</v>
      </c>
      <c r="DW10" s="121">
        <f t="shared" ref="DW10:DX10" si="18">+AVERAGE(DW13:DW995)</f>
        <v>47.794392523364486</v>
      </c>
      <c r="DX10" s="121">
        <f t="shared" si="18"/>
        <v>75.252336448598129</v>
      </c>
      <c r="DY10" s="121">
        <f>+AVERAGE(DY13:DY91)</f>
        <v>62.291139240506332</v>
      </c>
      <c r="DZ10" s="121">
        <f>+AVERAGE(DZ13:DZ995)</f>
        <v>75.252336448598129</v>
      </c>
      <c r="EA10" s="121">
        <f t="shared" ref="EA10:EB10" si="19">+AVERAGE(EA13:EA995)</f>
        <v>57.196261682242991</v>
      </c>
      <c r="EB10" s="121">
        <f t="shared" si="19"/>
        <v>46.757009345794394</v>
      </c>
      <c r="EC10" s="121">
        <f>+AVERAGE(EC13:EC91)</f>
        <v>69.362869198312268</v>
      </c>
      <c r="ED10" s="121">
        <f>+AVERAGE(ED13:ED995)</f>
        <v>47.794392523364486</v>
      </c>
      <c r="EE10" s="121">
        <f t="shared" ref="EE10:EF10" si="20">+AVERAGE(EE13:EE995)</f>
        <v>78.242990654205613</v>
      </c>
      <c r="EF10" s="121">
        <f t="shared" si="20"/>
        <v>78.355140186915889</v>
      </c>
    </row>
    <row r="11" spans="1:1499" s="127" customFormat="1" ht="15.75" thickBot="1" x14ac:dyDescent="0.3">
      <c r="A11" s="108"/>
      <c r="B11" s="108"/>
      <c r="C11" s="108"/>
      <c r="D11" s="108"/>
      <c r="E11" s="108"/>
      <c r="F11" s="108"/>
      <c r="G11" s="108"/>
      <c r="H11" s="108"/>
      <c r="I11" s="108"/>
      <c r="J11" s="109" t="s">
        <v>22</v>
      </c>
      <c r="K11" s="117" t="s">
        <v>22</v>
      </c>
      <c r="L11" s="108" t="s">
        <v>86</v>
      </c>
      <c r="M11" s="108" t="s">
        <v>46</v>
      </c>
      <c r="N11" s="108" t="s">
        <v>22</v>
      </c>
      <c r="O11" s="108" t="s">
        <v>86</v>
      </c>
      <c r="P11" s="108" t="s">
        <v>22</v>
      </c>
      <c r="Q11" s="108" t="s">
        <v>86</v>
      </c>
      <c r="R11" s="122" t="s">
        <v>46</v>
      </c>
      <c r="S11" s="117" t="s">
        <v>22</v>
      </c>
      <c r="T11" s="108" t="s">
        <v>33</v>
      </c>
      <c r="U11" s="108" t="s">
        <v>34</v>
      </c>
      <c r="V11" s="108" t="s">
        <v>87</v>
      </c>
      <c r="W11" s="122" t="s">
        <v>88</v>
      </c>
      <c r="X11" s="118" t="s">
        <v>33</v>
      </c>
      <c r="Y11" s="108" t="s">
        <v>34</v>
      </c>
      <c r="Z11" s="108" t="s">
        <v>87</v>
      </c>
      <c r="AA11" s="108" t="s">
        <v>88</v>
      </c>
      <c r="AB11" s="108"/>
      <c r="AC11" s="122"/>
      <c r="AD11" s="117" t="s">
        <v>23</v>
      </c>
      <c r="AE11" s="108" t="s">
        <v>89</v>
      </c>
      <c r="AF11" s="108" t="s">
        <v>24</v>
      </c>
      <c r="AG11" s="108" t="s">
        <v>25</v>
      </c>
      <c r="AH11" s="108" t="s">
        <v>26</v>
      </c>
      <c r="AI11" s="108" t="s">
        <v>27</v>
      </c>
      <c r="AJ11" s="108" t="s">
        <v>28</v>
      </c>
      <c r="AK11" s="108" t="s">
        <v>29</v>
      </c>
      <c r="AL11" s="122" t="s">
        <v>30</v>
      </c>
      <c r="AM11" s="117" t="s">
        <v>31</v>
      </c>
      <c r="AN11" s="122" t="s">
        <v>32</v>
      </c>
      <c r="AO11" s="117" t="s">
        <v>90</v>
      </c>
      <c r="AP11" s="108" t="s">
        <v>91</v>
      </c>
      <c r="AQ11" s="108" t="s">
        <v>92</v>
      </c>
      <c r="AR11" s="108" t="s">
        <v>93</v>
      </c>
      <c r="AS11" s="108" t="s">
        <v>94</v>
      </c>
      <c r="AT11" s="108" t="s">
        <v>95</v>
      </c>
      <c r="AU11" s="108" t="s">
        <v>96</v>
      </c>
      <c r="AV11" s="108" t="s">
        <v>97</v>
      </c>
      <c r="AW11" s="108" t="s">
        <v>101</v>
      </c>
      <c r="AX11" s="108" t="s">
        <v>102</v>
      </c>
      <c r="AY11" s="108" t="s">
        <v>35</v>
      </c>
      <c r="AZ11" s="117" t="s">
        <v>36</v>
      </c>
      <c r="BA11" s="108" t="s">
        <v>37</v>
      </c>
      <c r="BB11" s="108" t="s">
        <v>38</v>
      </c>
      <c r="BC11" s="108" t="s">
        <v>39</v>
      </c>
      <c r="BD11" s="117" t="s">
        <v>40</v>
      </c>
      <c r="BE11" s="108" t="s">
        <v>41</v>
      </c>
      <c r="BF11" s="108" t="s">
        <v>42</v>
      </c>
      <c r="BG11" s="108" t="s">
        <v>43</v>
      </c>
      <c r="BH11" s="108" t="s">
        <v>44</v>
      </c>
      <c r="BI11" s="122" t="s">
        <v>45</v>
      </c>
      <c r="BJ11" s="117" t="s">
        <v>46</v>
      </c>
      <c r="BK11" s="108" t="s">
        <v>46</v>
      </c>
      <c r="BL11" s="122" t="s">
        <v>46</v>
      </c>
      <c r="BM11" s="117" t="s">
        <v>47</v>
      </c>
      <c r="BN11" s="108" t="s">
        <v>48</v>
      </c>
      <c r="BO11" s="108" t="s">
        <v>49</v>
      </c>
      <c r="BP11" s="108" t="s">
        <v>50</v>
      </c>
      <c r="BQ11" s="108" t="s">
        <v>51</v>
      </c>
      <c r="BR11" s="108" t="s">
        <v>52</v>
      </c>
      <c r="BS11" s="108" t="s">
        <v>53</v>
      </c>
      <c r="BT11" s="122" t="s">
        <v>54</v>
      </c>
      <c r="BU11" s="117" t="s">
        <v>55</v>
      </c>
      <c r="BV11" s="108" t="s">
        <v>56</v>
      </c>
      <c r="BW11" s="122" t="s">
        <v>57</v>
      </c>
      <c r="BX11" s="117" t="s">
        <v>46</v>
      </c>
      <c r="BY11" s="108" t="s">
        <v>22</v>
      </c>
      <c r="BZ11" s="122" t="s">
        <v>22</v>
      </c>
      <c r="CA11" s="118" t="s">
        <v>46</v>
      </c>
      <c r="CB11" s="108" t="s">
        <v>106</v>
      </c>
      <c r="CC11" s="104"/>
      <c r="CD11" s="123"/>
      <c r="CE11" s="124"/>
      <c r="CF11" s="123"/>
      <c r="CG11" s="103"/>
      <c r="CH11" s="103"/>
      <c r="CI11" s="103"/>
      <c r="CJ11" s="103"/>
      <c r="CK11" s="103"/>
      <c r="CL11" s="103"/>
      <c r="CM11" s="104"/>
      <c r="CN11" s="125" t="s">
        <v>192</v>
      </c>
      <c r="CO11" s="129">
        <f>IF(COUNTA(AO4:AY4)&gt;0,AVERAGE(AO4:AY4),"")</f>
        <v>0.17979491951107548</v>
      </c>
      <c r="CP11" s="126">
        <f>IF(COUNTA(AO4)&gt;0,AVERAGE(AO4),"")</f>
        <v>0.18293663439551011</v>
      </c>
      <c r="CQ11" s="126">
        <f>IF(COUNTA(AQ4)&gt;0,AVERAGE(AQ4),"")</f>
        <v>0.19579872641305998</v>
      </c>
      <c r="CR11" s="126">
        <f>IF(COUNTA(AS4)&gt;0,AVERAGE(AS4),"")</f>
        <v>0.16767201195881193</v>
      </c>
      <c r="CS11" s="126">
        <f>IF(COUNTA(AU4)&gt;0,AVERAGE(AU4),"")</f>
        <v>0.16767201195881193</v>
      </c>
      <c r="CT11" s="126">
        <f>IF(COUNTA(X4)&gt;0,AVERAGE(X4),"")</f>
        <v>0.10666417056827877</v>
      </c>
      <c r="CU11" s="126">
        <f>IF(COUNTA(Y4)&gt;0,AVERAGE(Y4),"")</f>
        <v>0.12267377611336477</v>
      </c>
      <c r="CV11" s="126">
        <f>IF(COUNTA(Z4)&gt;0,AVERAGE(Z4),"")</f>
        <v>0.11700341337815048</v>
      </c>
      <c r="CW11" s="126">
        <f>IF(COUNTA(AA4)&gt;0,AVERAGE(AA4),"")</f>
        <v>0.11700341337815048</v>
      </c>
      <c r="CX11" s="126">
        <f>IF(COUNTA(AP4)&gt;0,AVERAGE(AP4),"")</f>
        <v>0.18293663439551011</v>
      </c>
      <c r="CY11" s="126">
        <f>IF(COUNTA(AR4)&gt;0,AVERAGE(AR4),"")</f>
        <v>0.19579872641305998</v>
      </c>
      <c r="CZ11" s="126">
        <f>IF(COUNTA(AT4)&gt;0,AVERAGE(AT4),"")</f>
        <v>0.16767201195881193</v>
      </c>
      <c r="DA11" s="126">
        <f>IF(COUNTA(AV4)&gt;0,AVERAGE(AV4),"")</f>
        <v>0.16767201195881193</v>
      </c>
      <c r="DB11" s="126">
        <f>IF(COUNTA(X4)&gt;0,AVERAGE(X4),"")</f>
        <v>0.10666417056827877</v>
      </c>
      <c r="DC11" s="126">
        <f>IF(COUNTA(Y4)&gt;0,AVERAGE(Y4),"")</f>
        <v>0.12267377611336477</v>
      </c>
      <c r="DD11" s="126">
        <f>IF(COUNTA(Z4)&gt;0,AVERAGE(Z4),"")</f>
        <v>0.11700341337815048</v>
      </c>
      <c r="DE11" s="126">
        <f>IF(COUNTA(AA4)&gt;0,AVERAGE(AA4),"")</f>
        <v>0.11700341337815048</v>
      </c>
      <c r="DF11" s="126">
        <f>IF(COUNTA(AY4)&gt;0,AVERAGE(AY4),"")</f>
        <v>0.17169956941811118</v>
      </c>
      <c r="DG11" s="126">
        <f>IF(COUNTA(AC4)&gt;0,AVERAGE(AC4),"")</f>
        <v>0.17169956941811118</v>
      </c>
      <c r="DH11" s="126">
        <f>IF(COUNTA(AX4)&gt;0,AVERAGE(AX4),"")</f>
        <v>0.18894288787566554</v>
      </c>
      <c r="DI11" s="126">
        <f>IF(COUNTA(AB4)&gt;0,AVERAGE(AB4),"")</f>
        <v>0.1334060336391153</v>
      </c>
      <c r="DJ11" s="126">
        <f>IF(COUNTA(AZ4:BC4)&gt;0,AVERAGE(AZ4:BC4),"")</f>
        <v>0.23084521747632789</v>
      </c>
      <c r="DK11" s="126">
        <f>IF(COUNTA(BA4)&gt;0,AVERAGE(BA4),"")</f>
        <v>0.21696762717027554</v>
      </c>
      <c r="DL11" s="126">
        <f>IF(COUNTA(BC4)&gt;0,AVERAGE(BC4),"")</f>
        <v>0.25205027206675912</v>
      </c>
      <c r="DM11" s="126">
        <f>IF(COUNTA(BB4)&gt;0,AVERAGE(BB4),"")</f>
        <v>0.25052900286418234</v>
      </c>
      <c r="DN11" s="126">
        <f>IF(COUNTA(BD4:BI4)&gt;0,AVERAGE(BD4:BI4),"")</f>
        <v>0.19750660520668603</v>
      </c>
      <c r="DO11" s="126">
        <f>IF(COUNTA(BM4:BT4)&gt;0,AVERAGE(BM4:BT4),"")</f>
        <v>0.2104343994036221</v>
      </c>
      <c r="DP11" s="126">
        <f>IF(COUNTA(AM4:AN4)&gt;0,AVERAGE(AM4:AN4),"")</f>
        <v>0.15715520493784177</v>
      </c>
      <c r="DQ11" s="126">
        <f>IF(COUNTA(AM4:AN4)&gt;0,AVERAGE(AM4:AN4),"")</f>
        <v>0.15715520493784177</v>
      </c>
      <c r="DR11" s="126">
        <f>IF(COUNTA(AM4:AN4)&gt;0,AVERAGE(AM4:AN4),"")</f>
        <v>0.15715520493784177</v>
      </c>
      <c r="DS11" s="126">
        <f>IF(COUNTA(BM4:CA4)&gt;0,AVERAGE(BM4:CA4),"")</f>
        <v>0.20614886600602683</v>
      </c>
      <c r="DT11" s="126">
        <f>IF(COUNTA(AD4:AL4)&gt;0,AVERAGE(AD4:AL4),"")</f>
        <v>7.5136889465861332</v>
      </c>
      <c r="DU11" s="126"/>
      <c r="DV11" s="126"/>
      <c r="DW11" s="126"/>
      <c r="DX11" s="126"/>
      <c r="DY11" s="126"/>
      <c r="DZ11" s="126"/>
      <c r="EA11" s="126"/>
      <c r="EB11" s="126"/>
      <c r="EC11" s="126"/>
      <c r="ED11" s="126"/>
      <c r="EE11" s="126"/>
      <c r="EF11" s="126"/>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c r="MF11" s="103"/>
      <c r="MG11" s="103"/>
      <c r="MH11" s="103"/>
      <c r="MI11" s="103"/>
      <c r="MJ11" s="103"/>
      <c r="MK11" s="103"/>
      <c r="ML11" s="103"/>
      <c r="MM11" s="103"/>
      <c r="MN11" s="103"/>
      <c r="MO11" s="103"/>
      <c r="MP11" s="103"/>
      <c r="MQ11" s="103"/>
      <c r="MR11" s="103"/>
      <c r="MS11" s="103"/>
      <c r="MT11" s="103"/>
      <c r="MU11" s="103"/>
      <c r="MV11" s="103"/>
      <c r="MW11" s="103"/>
      <c r="MX11" s="103"/>
      <c r="MY11" s="103"/>
      <c r="MZ11" s="103"/>
      <c r="NA11" s="103"/>
      <c r="NB11" s="103"/>
      <c r="NC11" s="103"/>
      <c r="ND11" s="103"/>
      <c r="NE11" s="103"/>
      <c r="NF11" s="103"/>
      <c r="NG11" s="103"/>
      <c r="NH11" s="103"/>
      <c r="NI11" s="103"/>
      <c r="NJ11" s="103"/>
      <c r="NK11" s="103"/>
      <c r="NL11" s="103"/>
      <c r="NM11" s="103"/>
      <c r="NN11" s="103"/>
      <c r="NO11" s="103"/>
      <c r="NP11" s="103"/>
      <c r="NQ11" s="103"/>
      <c r="NR11" s="103"/>
      <c r="NS11" s="103"/>
      <c r="NT11" s="103"/>
      <c r="NU11" s="103"/>
      <c r="NV11" s="103"/>
      <c r="NW11" s="103"/>
      <c r="NX11" s="103"/>
      <c r="NY11" s="103"/>
      <c r="NZ11" s="103"/>
      <c r="OA11" s="103"/>
      <c r="OB11" s="103"/>
      <c r="OC11" s="103"/>
      <c r="OD11" s="103"/>
      <c r="OE11" s="103"/>
      <c r="OF11" s="103"/>
      <c r="OG11" s="103"/>
      <c r="OH11" s="103"/>
      <c r="OI11" s="103"/>
      <c r="OJ11" s="103"/>
      <c r="OK11" s="103"/>
      <c r="OL11" s="103"/>
      <c r="OM11" s="103"/>
      <c r="ON11" s="103"/>
      <c r="OO11" s="103"/>
      <c r="OP11" s="103"/>
      <c r="OQ11" s="103"/>
      <c r="OR11" s="103"/>
      <c r="OS11" s="103"/>
      <c r="OT11" s="103"/>
      <c r="OU11" s="103"/>
      <c r="OV11" s="103"/>
      <c r="OW11" s="103"/>
      <c r="OX11" s="103"/>
      <c r="OY11" s="103"/>
      <c r="OZ11" s="103"/>
      <c r="PA11" s="103"/>
      <c r="PB11" s="103"/>
      <c r="PC11" s="103"/>
      <c r="PD11" s="103"/>
      <c r="PE11" s="103"/>
      <c r="PF11" s="103"/>
      <c r="PG11" s="103"/>
      <c r="PH11" s="103"/>
      <c r="PI11" s="103"/>
      <c r="PJ11" s="103"/>
      <c r="PK11" s="103"/>
      <c r="PL11" s="103"/>
      <c r="PM11" s="103"/>
      <c r="PN11" s="103"/>
      <c r="PO11" s="103"/>
      <c r="PP11" s="103"/>
      <c r="PQ11" s="103"/>
      <c r="PR11" s="103"/>
      <c r="PS11" s="103"/>
      <c r="PT11" s="103"/>
      <c r="PU11" s="103"/>
      <c r="PV11" s="103"/>
      <c r="PW11" s="103"/>
      <c r="PX11" s="103"/>
      <c r="PY11" s="103"/>
      <c r="PZ11" s="103"/>
      <c r="QA11" s="103"/>
      <c r="QB11" s="103"/>
      <c r="QC11" s="103"/>
      <c r="QD11" s="103"/>
      <c r="QE11" s="103"/>
      <c r="QF11" s="103"/>
      <c r="QG11" s="103"/>
      <c r="QH11" s="103"/>
      <c r="QI11" s="103"/>
      <c r="QJ11" s="103"/>
      <c r="QK11" s="103"/>
      <c r="QL11" s="103"/>
      <c r="QM11" s="103"/>
      <c r="QN11" s="103"/>
      <c r="QO11" s="103"/>
      <c r="QP11" s="103"/>
      <c r="QQ11" s="103"/>
      <c r="QR11" s="103"/>
      <c r="QS11" s="103"/>
      <c r="QT11" s="103"/>
      <c r="QU11" s="103"/>
      <c r="QV11" s="103"/>
      <c r="QW11" s="103"/>
      <c r="QX11" s="103"/>
      <c r="QY11" s="103"/>
      <c r="QZ11" s="103"/>
      <c r="RA11" s="103"/>
      <c r="RB11" s="103"/>
      <c r="RC11" s="103"/>
      <c r="RD11" s="103"/>
      <c r="RE11" s="103"/>
      <c r="RF11" s="103"/>
      <c r="RG11" s="103"/>
      <c r="RH11" s="103"/>
      <c r="RI11" s="103"/>
      <c r="RJ11" s="103"/>
      <c r="RK11" s="103"/>
      <c r="RL11" s="103"/>
      <c r="RM11" s="103"/>
      <c r="RN11" s="103"/>
      <c r="RO11" s="103"/>
      <c r="RP11" s="103"/>
      <c r="RQ11" s="103"/>
      <c r="RR11" s="103"/>
      <c r="RS11" s="103"/>
      <c r="RT11" s="103"/>
      <c r="RU11" s="103"/>
      <c r="RV11" s="103"/>
      <c r="RW11" s="103"/>
      <c r="RX11" s="103"/>
      <c r="RY11" s="103"/>
      <c r="RZ11" s="103"/>
      <c r="SA11" s="103"/>
      <c r="SB11" s="103"/>
      <c r="SC11" s="103"/>
      <c r="SD11" s="103"/>
      <c r="SE11" s="103"/>
      <c r="SF11" s="103"/>
      <c r="SG11" s="103"/>
      <c r="SH11" s="103"/>
      <c r="SI11" s="103"/>
      <c r="SJ11" s="103"/>
      <c r="SK11" s="103"/>
      <c r="SL11" s="103"/>
      <c r="SM11" s="103"/>
      <c r="SN11" s="103"/>
      <c r="SO11" s="103"/>
      <c r="SP11" s="103"/>
      <c r="SQ11" s="103"/>
      <c r="SR11" s="103"/>
      <c r="SS11" s="103"/>
      <c r="ST11" s="103"/>
      <c r="SU11" s="103"/>
      <c r="SV11" s="103"/>
      <c r="SW11" s="103"/>
      <c r="SX11" s="103"/>
      <c r="SY11" s="103"/>
      <c r="SZ11" s="103"/>
      <c r="TA11" s="103"/>
      <c r="TB11" s="103"/>
      <c r="TC11" s="103"/>
      <c r="TD11" s="103"/>
      <c r="TE11" s="103"/>
      <c r="TF11" s="103"/>
      <c r="TG11" s="103"/>
      <c r="TH11" s="103"/>
      <c r="TI11" s="103"/>
      <c r="TJ11" s="103"/>
      <c r="TK11" s="103"/>
      <c r="TL11" s="103"/>
      <c r="TM11" s="103"/>
      <c r="TN11" s="103"/>
      <c r="TO11" s="103"/>
      <c r="TP11" s="103"/>
      <c r="TQ11" s="103"/>
      <c r="TR11" s="103"/>
      <c r="TS11" s="103"/>
      <c r="TT11" s="103"/>
      <c r="TU11" s="103"/>
      <c r="TV11" s="103"/>
      <c r="TW11" s="103"/>
      <c r="TX11" s="103"/>
      <c r="TY11" s="103"/>
      <c r="TZ11" s="103"/>
      <c r="UA11" s="103"/>
      <c r="UB11" s="103"/>
      <c r="UC11" s="103"/>
      <c r="UD11" s="103"/>
      <c r="UE11" s="103"/>
      <c r="UF11" s="103"/>
      <c r="UG11" s="103"/>
      <c r="UH11" s="103"/>
      <c r="UI11" s="103"/>
      <c r="UJ11" s="103"/>
      <c r="UK11" s="103"/>
      <c r="UL11" s="103"/>
      <c r="UM11" s="103"/>
      <c r="UN11" s="103"/>
      <c r="UO11" s="103"/>
      <c r="UP11" s="103"/>
      <c r="UQ11" s="103"/>
      <c r="UR11" s="103"/>
      <c r="US11" s="103"/>
      <c r="UT11" s="103"/>
      <c r="UU11" s="103"/>
      <c r="UV11" s="103"/>
      <c r="UW11" s="103"/>
      <c r="UX11" s="103"/>
      <c r="UY11" s="103"/>
      <c r="UZ11" s="103"/>
      <c r="VA11" s="103"/>
      <c r="VB11" s="103"/>
      <c r="VC11" s="103"/>
      <c r="VD11" s="103"/>
      <c r="VE11" s="103"/>
      <c r="VF11" s="103"/>
      <c r="VG11" s="103"/>
      <c r="VH11" s="103"/>
      <c r="VI11" s="103"/>
      <c r="VJ11" s="103"/>
      <c r="VK11" s="103"/>
      <c r="VL11" s="103"/>
      <c r="VM11" s="103"/>
      <c r="VN11" s="103"/>
      <c r="VO11" s="103"/>
      <c r="VP11" s="103"/>
      <c r="VQ11" s="103"/>
      <c r="VR11" s="103"/>
      <c r="VS11" s="103"/>
      <c r="VT11" s="103"/>
      <c r="VU11" s="103"/>
      <c r="VV11" s="103"/>
      <c r="VW11" s="103"/>
      <c r="VX11" s="103"/>
      <c r="VY11" s="103"/>
      <c r="VZ11" s="103"/>
      <c r="WA11" s="103"/>
      <c r="WB11" s="103"/>
      <c r="WC11" s="103"/>
      <c r="WD11" s="103"/>
      <c r="WE11" s="103"/>
      <c r="WF11" s="103"/>
      <c r="WG11" s="103"/>
      <c r="WH11" s="103"/>
      <c r="WI11" s="103"/>
      <c r="WJ11" s="103"/>
      <c r="WK11" s="103"/>
      <c r="WL11" s="103"/>
      <c r="WM11" s="103"/>
      <c r="WN11" s="103"/>
      <c r="WO11" s="103"/>
      <c r="WP11" s="103"/>
      <c r="WQ11" s="103"/>
      <c r="WR11" s="103"/>
      <c r="WS11" s="103"/>
      <c r="WT11" s="103"/>
      <c r="WU11" s="103"/>
      <c r="WV11" s="103"/>
      <c r="WW11" s="103"/>
      <c r="WX11" s="103"/>
      <c r="WY11" s="103"/>
      <c r="WZ11" s="103"/>
      <c r="XA11" s="103"/>
      <c r="XB11" s="103"/>
      <c r="XC11" s="103"/>
      <c r="XD11" s="103"/>
      <c r="XE11" s="103"/>
      <c r="XF11" s="103"/>
      <c r="XG11" s="103"/>
      <c r="XH11" s="103"/>
      <c r="XI11" s="103"/>
      <c r="XJ11" s="103"/>
      <c r="XK11" s="103"/>
      <c r="XL11" s="103"/>
      <c r="XM11" s="103"/>
      <c r="XN11" s="103"/>
      <c r="XO11" s="103"/>
      <c r="XP11" s="103"/>
      <c r="XQ11" s="103"/>
      <c r="XR11" s="103"/>
      <c r="XS11" s="103"/>
      <c r="XT11" s="103"/>
      <c r="XU11" s="103"/>
      <c r="XV11" s="103"/>
      <c r="XW11" s="103"/>
      <c r="XX11" s="103"/>
      <c r="XY11" s="103"/>
      <c r="XZ11" s="103"/>
      <c r="YA11" s="103"/>
      <c r="YB11" s="103"/>
      <c r="YC11" s="103"/>
      <c r="YD11" s="103"/>
      <c r="YE11" s="103"/>
      <c r="YF11" s="103"/>
      <c r="YG11" s="103"/>
      <c r="YH11" s="103"/>
      <c r="YI11" s="103"/>
      <c r="YJ11" s="103"/>
      <c r="YK11" s="103"/>
      <c r="YL11" s="103"/>
      <c r="YM11" s="103"/>
      <c r="YN11" s="103"/>
      <c r="YO11" s="103"/>
      <c r="YP11" s="103"/>
      <c r="YQ11" s="103"/>
      <c r="YR11" s="103"/>
      <c r="YS11" s="103"/>
      <c r="YT11" s="103"/>
      <c r="YU11" s="103"/>
      <c r="YV11" s="103"/>
      <c r="YW11" s="103"/>
      <c r="YX11" s="103"/>
      <c r="YY11" s="103"/>
      <c r="YZ11" s="103"/>
      <c r="ZA11" s="103"/>
      <c r="ZB11" s="103"/>
      <c r="ZC11" s="103"/>
      <c r="ZD11" s="103"/>
      <c r="ZE11" s="103"/>
      <c r="ZF11" s="103"/>
      <c r="ZG11" s="103"/>
      <c r="ZH11" s="103"/>
      <c r="ZI11" s="103"/>
      <c r="ZJ11" s="103"/>
      <c r="ZK11" s="103"/>
      <c r="ZL11" s="103"/>
      <c r="ZM11" s="103"/>
      <c r="ZN11" s="103"/>
      <c r="ZO11" s="103"/>
      <c r="ZP11" s="103"/>
      <c r="ZQ11" s="103"/>
      <c r="ZR11" s="103"/>
      <c r="ZS11" s="103"/>
      <c r="ZT11" s="103"/>
      <c r="ZU11" s="103"/>
      <c r="ZV11" s="103"/>
      <c r="ZW11" s="103"/>
      <c r="ZX11" s="103"/>
      <c r="ZY11" s="103"/>
      <c r="ZZ11" s="103"/>
      <c r="AAA11" s="103"/>
      <c r="AAB11" s="103"/>
      <c r="AAC11" s="103"/>
      <c r="AAD11" s="103"/>
      <c r="AAE11" s="103"/>
      <c r="AAF11" s="103"/>
      <c r="AAG11" s="103"/>
      <c r="AAH11" s="103"/>
      <c r="AAI11" s="103"/>
      <c r="AAJ11" s="103"/>
      <c r="AAK11" s="103"/>
      <c r="AAL11" s="103"/>
      <c r="AAM11" s="103"/>
      <c r="AAN11" s="103"/>
      <c r="AAO11" s="103"/>
      <c r="AAP11" s="103"/>
      <c r="AAQ11" s="103"/>
      <c r="AAR11" s="103"/>
      <c r="AAS11" s="103"/>
      <c r="AAT11" s="103"/>
      <c r="AAU11" s="103"/>
      <c r="AAV11" s="103"/>
      <c r="AAW11" s="103"/>
      <c r="AAX11" s="103"/>
      <c r="AAY11" s="103"/>
      <c r="AAZ11" s="103"/>
      <c r="ABA11" s="103"/>
      <c r="ABB11" s="103"/>
      <c r="ABC11" s="103"/>
      <c r="ABD11" s="103"/>
      <c r="ABE11" s="103"/>
      <c r="ABF11" s="103"/>
      <c r="ABG11" s="103"/>
      <c r="ABH11" s="103"/>
      <c r="ABI11" s="103"/>
      <c r="ABJ11" s="103"/>
      <c r="ABK11" s="103"/>
      <c r="ABL11" s="103"/>
      <c r="ABM11" s="103"/>
      <c r="ABN11" s="103"/>
      <c r="ABO11" s="103"/>
      <c r="ABP11" s="103"/>
      <c r="ABQ11" s="103"/>
      <c r="ABR11" s="103"/>
      <c r="ABS11" s="103"/>
      <c r="ABT11" s="103"/>
      <c r="ABU11" s="103"/>
      <c r="ABV11" s="103"/>
      <c r="ABW11" s="103"/>
      <c r="ABX11" s="103"/>
      <c r="ABY11" s="103"/>
      <c r="ABZ11" s="103"/>
      <c r="ACA11" s="103"/>
      <c r="ACB11" s="103"/>
      <c r="ACC11" s="103"/>
      <c r="ACD11" s="103"/>
      <c r="ACE11" s="103"/>
      <c r="ACF11" s="103"/>
      <c r="ACG11" s="103"/>
      <c r="ACH11" s="103"/>
      <c r="ACI11" s="103"/>
      <c r="ACJ11" s="103"/>
      <c r="ACK11" s="103"/>
      <c r="ACL11" s="103"/>
      <c r="ACM11" s="103"/>
      <c r="ACN11" s="103"/>
      <c r="ACO11" s="103"/>
      <c r="ACP11" s="103"/>
      <c r="ACQ11" s="103"/>
      <c r="ACR11" s="103"/>
      <c r="ACS11" s="103"/>
      <c r="ACT11" s="103"/>
      <c r="ACU11" s="103"/>
      <c r="ACV11" s="103"/>
      <c r="ACW11" s="103"/>
      <c r="ACX11" s="103"/>
      <c r="ACY11" s="103"/>
      <c r="ACZ11" s="103"/>
      <c r="ADA11" s="103"/>
      <c r="ADB11" s="103"/>
      <c r="ADC11" s="103"/>
      <c r="ADD11" s="103"/>
      <c r="ADE11" s="103"/>
      <c r="ADF11" s="103"/>
      <c r="ADG11" s="103"/>
      <c r="ADH11" s="103"/>
      <c r="ADI11" s="103"/>
      <c r="ADJ11" s="103"/>
      <c r="ADK11" s="103"/>
      <c r="ADL11" s="103"/>
      <c r="ADM11" s="103"/>
      <c r="ADN11" s="103"/>
      <c r="ADO11" s="103"/>
      <c r="ADP11" s="103"/>
      <c r="ADQ11" s="103"/>
      <c r="ADR11" s="103"/>
      <c r="ADS11" s="103"/>
      <c r="ADT11" s="103"/>
      <c r="ADU11" s="103"/>
      <c r="ADV11" s="103"/>
      <c r="ADW11" s="103"/>
      <c r="ADX11" s="103"/>
      <c r="ADY11" s="103"/>
      <c r="ADZ11" s="103"/>
      <c r="AEA11" s="103"/>
      <c r="AEB11" s="103"/>
      <c r="AEC11" s="103"/>
      <c r="AED11" s="103"/>
      <c r="AEE11" s="103"/>
      <c r="AEF11" s="103"/>
      <c r="AEG11" s="103"/>
      <c r="AEH11" s="103"/>
      <c r="AEI11" s="103"/>
      <c r="AEJ11" s="103"/>
      <c r="AEK11" s="103"/>
      <c r="AEL11" s="103"/>
      <c r="AEM11" s="103"/>
      <c r="AEN11" s="103"/>
      <c r="AEO11" s="103"/>
      <c r="AEP11" s="103"/>
      <c r="AEQ11" s="103"/>
      <c r="AER11" s="103"/>
      <c r="AES11" s="103"/>
      <c r="AET11" s="103"/>
      <c r="AEU11" s="103"/>
      <c r="AEV11" s="103"/>
      <c r="AEW11" s="103"/>
      <c r="AEX11" s="103"/>
      <c r="AEY11" s="103"/>
      <c r="AEZ11" s="103"/>
      <c r="AFA11" s="103"/>
      <c r="AFB11" s="103"/>
      <c r="AFC11" s="103"/>
      <c r="AFD11" s="103"/>
      <c r="AFE11" s="103"/>
      <c r="AFF11" s="103"/>
      <c r="AFG11" s="103"/>
      <c r="AFH11" s="103"/>
      <c r="AFI11" s="103"/>
      <c r="AFJ11" s="103"/>
      <c r="AFK11" s="103"/>
      <c r="AFL11" s="103"/>
      <c r="AFM11" s="103"/>
      <c r="AFN11" s="103"/>
      <c r="AFO11" s="103"/>
      <c r="AFP11" s="103"/>
      <c r="AFQ11" s="103"/>
      <c r="AFR11" s="103"/>
      <c r="AFS11" s="103"/>
      <c r="AFT11" s="103"/>
      <c r="AFU11" s="103"/>
      <c r="AFV11" s="103"/>
      <c r="AFW11" s="103"/>
      <c r="AFX11" s="103"/>
      <c r="AFY11" s="103"/>
      <c r="AFZ11" s="103"/>
      <c r="AGA11" s="103"/>
      <c r="AGB11" s="103"/>
      <c r="AGC11" s="103"/>
      <c r="AGD11" s="103"/>
      <c r="AGE11" s="103"/>
      <c r="AGF11" s="103"/>
      <c r="AGG11" s="103"/>
      <c r="AGH11" s="103"/>
      <c r="AGI11" s="103"/>
      <c r="AGJ11" s="103"/>
      <c r="AGK11" s="103"/>
      <c r="AGL11" s="103"/>
      <c r="AGM11" s="103"/>
      <c r="AGN11" s="103"/>
      <c r="AGO11" s="103"/>
      <c r="AGP11" s="103"/>
      <c r="AGQ11" s="103"/>
      <c r="AGR11" s="103"/>
      <c r="AGS11" s="103"/>
      <c r="AGT11" s="103"/>
      <c r="AGU11" s="103"/>
      <c r="AGV11" s="103"/>
      <c r="AGW11" s="103"/>
      <c r="AGX11" s="103"/>
      <c r="AGY11" s="103"/>
      <c r="AGZ11" s="103"/>
      <c r="AHA11" s="103"/>
      <c r="AHB11" s="103"/>
      <c r="AHC11" s="103"/>
      <c r="AHD11" s="103"/>
      <c r="AHE11" s="103"/>
      <c r="AHF11" s="103"/>
      <c r="AHG11" s="103"/>
      <c r="AHH11" s="103"/>
      <c r="AHI11" s="103"/>
      <c r="AHJ11" s="103"/>
      <c r="AHK11" s="103"/>
      <c r="AHL11" s="103"/>
      <c r="AHM11" s="103"/>
      <c r="AHN11" s="103"/>
      <c r="AHO11" s="103"/>
      <c r="AHP11" s="103"/>
      <c r="AHQ11" s="103"/>
      <c r="AHR11" s="103"/>
      <c r="AHS11" s="103"/>
      <c r="AHT11" s="103"/>
      <c r="AHU11" s="103"/>
      <c r="AHV11" s="103"/>
      <c r="AHW11" s="103"/>
      <c r="AHX11" s="103"/>
      <c r="AHY11" s="103"/>
      <c r="AHZ11" s="103"/>
      <c r="AIA11" s="103"/>
      <c r="AIB11" s="103"/>
      <c r="AIC11" s="103"/>
      <c r="AID11" s="103"/>
      <c r="AIE11" s="103"/>
      <c r="AIF11" s="103"/>
      <c r="AIG11" s="103"/>
      <c r="AIH11" s="103"/>
      <c r="AII11" s="103"/>
      <c r="AIJ11" s="103"/>
      <c r="AIK11" s="103"/>
      <c r="AIL11" s="103"/>
      <c r="AIM11" s="103"/>
      <c r="AIN11" s="103"/>
      <c r="AIO11" s="103"/>
      <c r="AIP11" s="103"/>
      <c r="AIQ11" s="103"/>
      <c r="AIR11" s="103"/>
      <c r="AIS11" s="103"/>
      <c r="AIT11" s="103"/>
      <c r="AIU11" s="103"/>
      <c r="AIV11" s="103"/>
      <c r="AIW11" s="103"/>
      <c r="AIX11" s="103"/>
      <c r="AIY11" s="103"/>
      <c r="AIZ11" s="103"/>
      <c r="AJA11" s="103"/>
      <c r="AJB11" s="103"/>
      <c r="AJC11" s="103"/>
      <c r="AJD11" s="103"/>
      <c r="AJE11" s="103"/>
      <c r="AJF11" s="103"/>
      <c r="AJG11" s="103"/>
      <c r="AJH11" s="103"/>
      <c r="AJI11" s="103"/>
      <c r="AJJ11" s="103"/>
      <c r="AJK11" s="103"/>
      <c r="AJL11" s="103"/>
      <c r="AJM11" s="103"/>
      <c r="AJN11" s="103"/>
      <c r="AJO11" s="103"/>
      <c r="AJP11" s="103"/>
      <c r="AJQ11" s="103"/>
      <c r="AJR11" s="103"/>
      <c r="AJS11" s="103"/>
      <c r="AJT11" s="103"/>
      <c r="AJU11" s="103"/>
      <c r="AJV11" s="103"/>
      <c r="AJW11" s="103"/>
      <c r="AJX11" s="103"/>
      <c r="AJY11" s="103"/>
      <c r="AJZ11" s="103"/>
      <c r="AKA11" s="103"/>
      <c r="AKB11" s="103"/>
      <c r="AKC11" s="103"/>
      <c r="AKD11" s="103"/>
      <c r="AKE11" s="103"/>
      <c r="AKF11" s="103"/>
      <c r="AKG11" s="103"/>
      <c r="AKH11" s="103"/>
      <c r="AKI11" s="103"/>
      <c r="AKJ11" s="103"/>
      <c r="AKK11" s="103"/>
      <c r="AKL11" s="103"/>
      <c r="AKM11" s="103"/>
      <c r="AKN11" s="103"/>
      <c r="AKO11" s="103"/>
      <c r="AKP11" s="103"/>
      <c r="AKQ11" s="103"/>
      <c r="AKR11" s="103"/>
      <c r="AKS11" s="103"/>
      <c r="AKT11" s="103"/>
      <c r="AKU11" s="103"/>
      <c r="AKV11" s="103"/>
      <c r="AKW11" s="103"/>
      <c r="AKX11" s="103"/>
      <c r="AKY11" s="103"/>
      <c r="AKZ11" s="103"/>
      <c r="ALA11" s="103"/>
      <c r="ALB11" s="103"/>
      <c r="ALC11" s="103"/>
      <c r="ALD11" s="103"/>
      <c r="ALE11" s="103"/>
      <c r="ALF11" s="103"/>
      <c r="ALG11" s="103"/>
      <c r="ALH11" s="103"/>
      <c r="ALI11" s="103"/>
      <c r="ALJ11" s="103"/>
      <c r="ALK11" s="103"/>
      <c r="ALL11" s="103"/>
      <c r="ALM11" s="103"/>
      <c r="ALN11" s="103"/>
      <c r="ALO11" s="103"/>
      <c r="ALP11" s="103"/>
      <c r="ALQ11" s="103"/>
      <c r="ALR11" s="103"/>
      <c r="ALS11" s="103"/>
      <c r="ALT11" s="103"/>
      <c r="ALU11" s="103"/>
      <c r="ALV11" s="103"/>
      <c r="ALW11" s="103"/>
      <c r="ALX11" s="103"/>
      <c r="ALY11" s="103"/>
      <c r="ALZ11" s="103"/>
      <c r="AMA11" s="103"/>
      <c r="AMB11" s="103"/>
      <c r="AMC11" s="103"/>
      <c r="AMD11" s="103"/>
      <c r="AME11" s="103"/>
      <c r="AMF11" s="103"/>
      <c r="AMG11" s="103"/>
      <c r="AMH11" s="103"/>
      <c r="AMI11" s="103"/>
      <c r="AMJ11" s="103"/>
      <c r="AMK11" s="103"/>
      <c r="AML11" s="103"/>
      <c r="AMM11" s="103"/>
      <c r="AMN11" s="103"/>
      <c r="AMO11" s="103"/>
      <c r="AMP11" s="103"/>
      <c r="AMQ11" s="103"/>
      <c r="AMR11" s="103"/>
      <c r="AMS11" s="103"/>
      <c r="AMT11" s="103"/>
      <c r="AMU11" s="103"/>
      <c r="AMV11" s="103"/>
      <c r="AMW11" s="103"/>
      <c r="AMX11" s="103"/>
      <c r="AMY11" s="103"/>
      <c r="AMZ11" s="103"/>
      <c r="ANA11" s="103"/>
      <c r="ANB11" s="103"/>
      <c r="ANC11" s="103"/>
      <c r="AND11" s="103"/>
      <c r="ANE11" s="103"/>
      <c r="ANF11" s="103"/>
      <c r="ANG11" s="103"/>
      <c r="ANH11" s="103"/>
      <c r="ANI11" s="103"/>
      <c r="ANJ11" s="103"/>
      <c r="ANK11" s="103"/>
      <c r="ANL11" s="103"/>
      <c r="ANM11" s="103"/>
      <c r="ANN11" s="103"/>
      <c r="ANO11" s="103"/>
      <c r="ANP11" s="103"/>
      <c r="ANQ11" s="103"/>
      <c r="ANR11" s="103"/>
      <c r="ANS11" s="103"/>
      <c r="ANT11" s="103"/>
      <c r="ANU11" s="103"/>
      <c r="ANV11" s="103"/>
      <c r="ANW11" s="103"/>
      <c r="ANX11" s="103"/>
      <c r="ANY11" s="103"/>
      <c r="ANZ11" s="103"/>
      <c r="AOA11" s="103"/>
      <c r="AOB11" s="103"/>
      <c r="AOC11" s="103"/>
      <c r="AOD11" s="103"/>
      <c r="AOE11" s="103"/>
      <c r="AOF11" s="103"/>
      <c r="AOG11" s="103"/>
      <c r="AOH11" s="103"/>
      <c r="AOI11" s="103"/>
      <c r="AOJ11" s="103"/>
      <c r="AOK11" s="103"/>
      <c r="AOL11" s="103"/>
      <c r="AOM11" s="103"/>
      <c r="AON11" s="103"/>
      <c r="AOO11" s="103"/>
      <c r="AOP11" s="103"/>
      <c r="AOQ11" s="103"/>
      <c r="AOR11" s="103"/>
      <c r="AOS11" s="103"/>
      <c r="AOT11" s="103"/>
      <c r="AOU11" s="103"/>
      <c r="AOV11" s="103"/>
      <c r="AOW11" s="103"/>
      <c r="AOX11" s="103"/>
      <c r="AOY11" s="103"/>
      <c r="AOZ11" s="103"/>
      <c r="APA11" s="103"/>
      <c r="APB11" s="103"/>
      <c r="APC11" s="103"/>
      <c r="APD11" s="103"/>
      <c r="APE11" s="103"/>
      <c r="APF11" s="103"/>
      <c r="APG11" s="103"/>
      <c r="APH11" s="103"/>
      <c r="API11" s="103"/>
      <c r="APJ11" s="103"/>
      <c r="APK11" s="103"/>
      <c r="APL11" s="103"/>
      <c r="APM11" s="103"/>
      <c r="APN11" s="103"/>
      <c r="APO11" s="103"/>
      <c r="APP11" s="103"/>
      <c r="APQ11" s="103"/>
      <c r="APR11" s="103"/>
      <c r="APS11" s="103"/>
      <c r="APT11" s="103"/>
      <c r="APU11" s="103"/>
      <c r="APV11" s="103"/>
      <c r="APW11" s="103"/>
      <c r="APX11" s="103"/>
      <c r="APY11" s="103"/>
      <c r="APZ11" s="103"/>
      <c r="AQA11" s="103"/>
      <c r="AQB11" s="103"/>
      <c r="AQC11" s="103"/>
      <c r="AQD11" s="103"/>
      <c r="AQE11" s="103"/>
      <c r="AQF11" s="103"/>
      <c r="AQG11" s="103"/>
      <c r="AQH11" s="103"/>
      <c r="AQI11" s="103"/>
      <c r="AQJ11" s="103"/>
      <c r="AQK11" s="103"/>
      <c r="AQL11" s="103"/>
      <c r="AQM11" s="103"/>
      <c r="AQN11" s="103"/>
      <c r="AQO11" s="103"/>
      <c r="AQP11" s="103"/>
      <c r="AQQ11" s="103"/>
      <c r="AQR11" s="103"/>
      <c r="AQS11" s="103"/>
      <c r="AQT11" s="103"/>
      <c r="AQU11" s="103"/>
      <c r="AQV11" s="103"/>
      <c r="AQW11" s="103"/>
      <c r="AQX11" s="103"/>
      <c r="AQY11" s="103"/>
      <c r="AQZ11" s="103"/>
      <c r="ARA11" s="103"/>
      <c r="ARB11" s="103"/>
      <c r="ARC11" s="103"/>
      <c r="ARD11" s="103"/>
      <c r="ARE11" s="103"/>
      <c r="ARF11" s="103"/>
      <c r="ARG11" s="103"/>
      <c r="ARH11" s="103"/>
      <c r="ARI11" s="103"/>
      <c r="ARJ11" s="103"/>
      <c r="ARK11" s="103"/>
      <c r="ARL11" s="103"/>
      <c r="ARM11" s="103"/>
      <c r="ARN11" s="103"/>
      <c r="ARO11" s="103"/>
      <c r="ARP11" s="103"/>
      <c r="ARQ11" s="103"/>
      <c r="ARR11" s="103"/>
      <c r="ARS11" s="103"/>
      <c r="ART11" s="103"/>
      <c r="ARU11" s="103"/>
      <c r="ARV11" s="103"/>
      <c r="ARW11" s="103"/>
      <c r="ARX11" s="103"/>
      <c r="ARY11" s="103"/>
      <c r="ARZ11" s="103"/>
      <c r="ASA11" s="103"/>
      <c r="ASB11" s="103"/>
      <c r="ASC11" s="103"/>
      <c r="ASD11" s="103"/>
      <c r="ASE11" s="103"/>
      <c r="ASF11" s="103"/>
      <c r="ASG11" s="103"/>
      <c r="ASH11" s="103"/>
      <c r="ASI11" s="103"/>
      <c r="ASJ11" s="103"/>
      <c r="ASK11" s="103"/>
      <c r="ASL11" s="103"/>
      <c r="ASM11" s="103"/>
      <c r="ASN11" s="103"/>
      <c r="ASO11" s="103"/>
      <c r="ASP11" s="103"/>
      <c r="ASQ11" s="103"/>
      <c r="ASR11" s="103"/>
      <c r="ASS11" s="103"/>
      <c r="AST11" s="103"/>
      <c r="ASU11" s="103"/>
      <c r="ASV11" s="103"/>
      <c r="ASW11" s="103"/>
      <c r="ASX11" s="103"/>
      <c r="ASY11" s="103"/>
      <c r="ASZ11" s="103"/>
      <c r="ATA11" s="103"/>
      <c r="ATB11" s="103"/>
      <c r="ATC11" s="103"/>
      <c r="ATD11" s="103"/>
      <c r="ATE11" s="103"/>
      <c r="ATF11" s="103"/>
      <c r="ATG11" s="103"/>
      <c r="ATH11" s="103"/>
      <c r="ATI11" s="103"/>
      <c r="ATJ11" s="103"/>
      <c r="ATK11" s="103"/>
      <c r="ATL11" s="103"/>
      <c r="ATM11" s="103"/>
      <c r="ATN11" s="103"/>
      <c r="ATO11" s="103"/>
      <c r="ATP11" s="103"/>
      <c r="ATQ11" s="103"/>
      <c r="ATR11" s="103"/>
      <c r="ATS11" s="103"/>
      <c r="ATT11" s="103"/>
      <c r="ATU11" s="103"/>
      <c r="ATV11" s="103"/>
      <c r="ATW11" s="103"/>
      <c r="ATX11" s="103"/>
      <c r="ATY11" s="103"/>
      <c r="ATZ11" s="103"/>
      <c r="AUA11" s="103"/>
      <c r="AUB11" s="103"/>
      <c r="AUC11" s="103"/>
      <c r="AUD11" s="103"/>
      <c r="AUE11" s="103"/>
      <c r="AUF11" s="103"/>
      <c r="AUG11" s="103"/>
      <c r="AUH11" s="103"/>
      <c r="AUI11" s="103"/>
      <c r="AUJ11" s="103"/>
      <c r="AUK11" s="103"/>
      <c r="AUL11" s="103"/>
      <c r="AUM11" s="103"/>
      <c r="AUN11" s="103"/>
      <c r="AUO11" s="103"/>
      <c r="AUP11" s="103"/>
      <c r="AUQ11" s="103"/>
      <c r="AUR11" s="103"/>
      <c r="AUS11" s="103"/>
      <c r="AUT11" s="103"/>
      <c r="AUU11" s="103"/>
      <c r="AUV11" s="103"/>
      <c r="AUW11" s="103"/>
      <c r="AUX11" s="103"/>
      <c r="AUY11" s="103"/>
      <c r="AUZ11" s="103"/>
      <c r="AVA11" s="103"/>
      <c r="AVB11" s="103"/>
      <c r="AVC11" s="103"/>
      <c r="AVD11" s="103"/>
      <c r="AVE11" s="103"/>
      <c r="AVF11" s="103"/>
      <c r="AVG11" s="103"/>
      <c r="AVH11" s="103"/>
      <c r="AVI11" s="103"/>
      <c r="AVJ11" s="103"/>
      <c r="AVK11" s="103"/>
      <c r="AVL11" s="103"/>
      <c r="AVM11" s="103"/>
      <c r="AVN11" s="103"/>
      <c r="AVO11" s="103"/>
      <c r="AVP11" s="103"/>
      <c r="AVQ11" s="103"/>
      <c r="AVR11" s="103"/>
      <c r="AVS11" s="103"/>
      <c r="AVT11" s="103"/>
      <c r="AVU11" s="103"/>
      <c r="AVV11" s="103"/>
      <c r="AVW11" s="103"/>
      <c r="AVX11" s="103"/>
      <c r="AVY11" s="103"/>
      <c r="AVZ11" s="103"/>
      <c r="AWA11" s="103"/>
      <c r="AWB11" s="103"/>
      <c r="AWC11" s="103"/>
      <c r="AWD11" s="103"/>
      <c r="AWE11" s="103"/>
      <c r="AWF11" s="103"/>
      <c r="AWG11" s="103"/>
      <c r="AWH11" s="103"/>
      <c r="AWI11" s="103"/>
      <c r="AWJ11" s="103"/>
      <c r="AWK11" s="103"/>
      <c r="AWL11" s="103"/>
      <c r="AWM11" s="103"/>
      <c r="AWN11" s="103"/>
      <c r="AWO11" s="103"/>
      <c r="AWP11" s="103"/>
      <c r="AWQ11" s="103"/>
      <c r="AWR11" s="103"/>
      <c r="AWS11" s="103"/>
      <c r="AWT11" s="103"/>
      <c r="AWU11" s="103"/>
      <c r="AWV11" s="103"/>
      <c r="AWW11" s="103"/>
      <c r="AWX11" s="103"/>
      <c r="AWY11" s="103"/>
      <c r="AWZ11" s="103"/>
      <c r="AXA11" s="103"/>
      <c r="AXB11" s="103"/>
      <c r="AXC11" s="103"/>
      <c r="AXD11" s="103"/>
      <c r="AXE11" s="103"/>
      <c r="AXF11" s="103"/>
      <c r="AXG11" s="103"/>
      <c r="AXH11" s="103"/>
      <c r="AXI11" s="103"/>
      <c r="AXJ11" s="103"/>
      <c r="AXK11" s="103"/>
      <c r="AXL11" s="103"/>
      <c r="AXM11" s="103"/>
      <c r="AXN11" s="103"/>
      <c r="AXO11" s="103"/>
      <c r="AXP11" s="103"/>
      <c r="AXQ11" s="103"/>
      <c r="AXR11" s="103"/>
      <c r="AXS11" s="103"/>
      <c r="AXT11" s="103"/>
      <c r="AXU11" s="103"/>
      <c r="AXV11" s="103"/>
      <c r="AXW11" s="103"/>
      <c r="AXX11" s="103"/>
      <c r="AXY11" s="103"/>
      <c r="AXZ11" s="103"/>
      <c r="AYA11" s="103"/>
      <c r="AYB11" s="103"/>
      <c r="AYC11" s="103"/>
      <c r="AYD11" s="103"/>
      <c r="AYE11" s="103"/>
      <c r="AYF11" s="103"/>
      <c r="AYG11" s="103"/>
      <c r="AYH11" s="103"/>
      <c r="AYI11" s="103"/>
      <c r="AYJ11" s="103"/>
      <c r="AYK11" s="103"/>
      <c r="AYL11" s="103"/>
      <c r="AYM11" s="103"/>
      <c r="AYN11" s="103"/>
      <c r="AYO11" s="103"/>
      <c r="AYP11" s="103"/>
      <c r="AYQ11" s="103"/>
      <c r="AYR11" s="103"/>
      <c r="AYS11" s="103"/>
      <c r="AYT11" s="103"/>
      <c r="AYU11" s="103"/>
      <c r="AYV11" s="103"/>
      <c r="AYW11" s="103"/>
      <c r="AYX11" s="103"/>
      <c r="AYY11" s="103"/>
      <c r="AYZ11" s="103"/>
      <c r="AZA11" s="103"/>
      <c r="AZB11" s="103"/>
      <c r="AZC11" s="103"/>
      <c r="AZD11" s="103"/>
      <c r="AZE11" s="103"/>
      <c r="AZF11" s="103"/>
      <c r="AZG11" s="103"/>
      <c r="AZH11" s="103"/>
      <c r="AZI11" s="103"/>
      <c r="AZJ11" s="103"/>
      <c r="AZK11" s="103"/>
      <c r="AZL11" s="103"/>
      <c r="AZM11" s="103"/>
      <c r="AZN11" s="103"/>
      <c r="AZO11" s="103"/>
      <c r="AZP11" s="103"/>
      <c r="AZQ11" s="103"/>
      <c r="AZR11" s="103"/>
      <c r="AZS11" s="103"/>
      <c r="AZT11" s="103"/>
      <c r="AZU11" s="103"/>
      <c r="AZV11" s="103"/>
      <c r="AZW11" s="103"/>
      <c r="AZX11" s="103"/>
      <c r="AZY11" s="103"/>
      <c r="AZZ11" s="103"/>
      <c r="BAA11" s="103"/>
      <c r="BAB11" s="103"/>
      <c r="BAC11" s="103"/>
      <c r="BAD11" s="103"/>
      <c r="BAE11" s="103"/>
      <c r="BAF11" s="103"/>
      <c r="BAG11" s="103"/>
      <c r="BAH11" s="103"/>
      <c r="BAI11" s="103"/>
      <c r="BAJ11" s="103"/>
      <c r="BAK11" s="103"/>
      <c r="BAL11" s="103"/>
      <c r="BAM11" s="103"/>
      <c r="BAN11" s="103"/>
      <c r="BAO11" s="103"/>
      <c r="BAP11" s="103"/>
      <c r="BAQ11" s="103"/>
      <c r="BAR11" s="103"/>
      <c r="BAS11" s="103"/>
      <c r="BAT11" s="103"/>
      <c r="BAU11" s="103"/>
      <c r="BAV11" s="103"/>
      <c r="BAW11" s="103"/>
      <c r="BAX11" s="103"/>
      <c r="BAY11" s="103"/>
      <c r="BAZ11" s="103"/>
      <c r="BBA11" s="103"/>
      <c r="BBB11" s="103"/>
      <c r="BBC11" s="103"/>
      <c r="BBD11" s="103"/>
      <c r="BBE11" s="103"/>
      <c r="BBF11" s="103"/>
      <c r="BBG11" s="103"/>
      <c r="BBH11" s="103"/>
      <c r="BBI11" s="103"/>
      <c r="BBJ11" s="103"/>
      <c r="BBK11" s="103"/>
      <c r="BBL11" s="103"/>
      <c r="BBM11" s="103"/>
      <c r="BBN11" s="103"/>
      <c r="BBO11" s="103"/>
      <c r="BBP11" s="103"/>
      <c r="BBQ11" s="103"/>
      <c r="BBR11" s="103"/>
      <c r="BBS11" s="103"/>
      <c r="BBT11" s="103"/>
      <c r="BBU11" s="103"/>
      <c r="BBV11" s="103"/>
      <c r="BBW11" s="103"/>
      <c r="BBX11" s="103"/>
      <c r="BBY11" s="103"/>
      <c r="BBZ11" s="103"/>
      <c r="BCA11" s="103"/>
      <c r="BCB11" s="103"/>
      <c r="BCC11" s="103"/>
      <c r="BCD11" s="103"/>
      <c r="BCE11" s="103"/>
      <c r="BCF11" s="103"/>
      <c r="BCG11" s="103"/>
      <c r="BCH11" s="103"/>
      <c r="BCI11" s="103"/>
      <c r="BCJ11" s="103"/>
      <c r="BCK11" s="103"/>
      <c r="BCL11" s="103"/>
      <c r="BCM11" s="103"/>
      <c r="BCN11" s="103"/>
      <c r="BCO11" s="103"/>
      <c r="BCP11" s="103"/>
      <c r="BCQ11" s="103"/>
      <c r="BCR11" s="103"/>
      <c r="BCS11" s="103"/>
      <c r="BCT11" s="103"/>
      <c r="BCU11" s="103"/>
      <c r="BCV11" s="103"/>
      <c r="BCW11" s="103"/>
      <c r="BCX11" s="103"/>
      <c r="BCY11" s="103"/>
      <c r="BCZ11" s="103"/>
      <c r="BDA11" s="103"/>
      <c r="BDB11" s="103"/>
      <c r="BDC11" s="103"/>
      <c r="BDD11" s="103"/>
      <c r="BDE11" s="103"/>
      <c r="BDF11" s="103"/>
      <c r="BDG11" s="103"/>
      <c r="BDH11" s="103"/>
      <c r="BDI11" s="103"/>
      <c r="BDJ11" s="103"/>
      <c r="BDK11" s="103"/>
      <c r="BDL11" s="103"/>
      <c r="BDM11" s="103"/>
      <c r="BDN11" s="103"/>
      <c r="BDO11" s="103"/>
      <c r="BDP11" s="103"/>
      <c r="BDQ11" s="103"/>
      <c r="BDR11" s="103"/>
      <c r="BDS11" s="103"/>
      <c r="BDT11" s="103"/>
      <c r="BDU11" s="103"/>
      <c r="BDV11" s="103"/>
      <c r="BDW11" s="103"/>
      <c r="BDX11" s="103"/>
      <c r="BDY11" s="103"/>
      <c r="BDZ11" s="103"/>
      <c r="BEA11" s="103"/>
      <c r="BEB11" s="103"/>
      <c r="BEC11" s="103"/>
      <c r="BED11" s="103"/>
      <c r="BEE11" s="103"/>
      <c r="BEF11" s="103"/>
      <c r="BEG11" s="103"/>
      <c r="BEH11" s="103"/>
      <c r="BEI11" s="103"/>
      <c r="BEJ11" s="103"/>
      <c r="BEK11" s="103"/>
      <c r="BEL11" s="103"/>
      <c r="BEM11" s="103"/>
      <c r="BEN11" s="103"/>
      <c r="BEO11" s="103"/>
      <c r="BEP11" s="103"/>
      <c r="BEQ11" s="103"/>
    </row>
    <row r="12" spans="1:1499" s="3" customFormat="1" ht="15.75" thickBot="1" x14ac:dyDescent="0.3">
      <c r="A12" s="82">
        <v>6759576150</v>
      </c>
      <c r="B12" s="82">
        <v>170091596</v>
      </c>
      <c r="C12" s="83">
        <v>43174.491296296299</v>
      </c>
      <c r="D12" s="83">
        <v>43174.496574074074</v>
      </c>
      <c r="E12" s="82"/>
      <c r="F12" s="82"/>
      <c r="G12" s="82"/>
      <c r="H12" s="82"/>
      <c r="I12" s="82"/>
      <c r="J12" s="82">
        <v>1</v>
      </c>
      <c r="K12" s="84"/>
      <c r="L12" s="85"/>
      <c r="M12" s="82">
        <v>5</v>
      </c>
      <c r="N12" s="85"/>
      <c r="O12" s="85"/>
      <c r="P12" s="85"/>
      <c r="Q12" s="85"/>
      <c r="R12" s="86"/>
      <c r="S12" s="87"/>
      <c r="T12" s="88">
        <v>0</v>
      </c>
      <c r="U12" s="88">
        <v>0</v>
      </c>
      <c r="V12" s="88">
        <v>0</v>
      </c>
      <c r="W12" s="89">
        <v>0</v>
      </c>
      <c r="X12" s="85">
        <v>0</v>
      </c>
      <c r="Y12" s="85">
        <v>0</v>
      </c>
      <c r="Z12" s="85">
        <v>0</v>
      </c>
      <c r="AA12" s="85">
        <v>0</v>
      </c>
      <c r="AB12" s="85">
        <v>0</v>
      </c>
      <c r="AC12" s="86">
        <v>0</v>
      </c>
      <c r="AD12" s="84">
        <v>66</v>
      </c>
      <c r="AE12" s="85">
        <v>3</v>
      </c>
      <c r="AF12" s="85">
        <v>20</v>
      </c>
      <c r="AG12" s="85">
        <v>100</v>
      </c>
      <c r="AH12" s="85">
        <v>66</v>
      </c>
      <c r="AI12" s="85">
        <v>66</v>
      </c>
      <c r="AJ12" s="85">
        <v>66</v>
      </c>
      <c r="AK12" s="85">
        <v>15</v>
      </c>
      <c r="AL12" s="86">
        <v>100</v>
      </c>
      <c r="AM12" s="84">
        <v>0</v>
      </c>
      <c r="AN12" s="86">
        <v>0</v>
      </c>
      <c r="AO12" s="90">
        <v>0</v>
      </c>
      <c r="AP12" s="91">
        <v>0</v>
      </c>
      <c r="AQ12" s="91">
        <v>0</v>
      </c>
      <c r="AR12" s="91">
        <v>0</v>
      </c>
      <c r="AS12" s="91">
        <v>0</v>
      </c>
      <c r="AT12" s="91">
        <v>0</v>
      </c>
      <c r="AU12" s="91">
        <v>0</v>
      </c>
      <c r="AV12" s="91">
        <v>0</v>
      </c>
      <c r="AW12" s="91">
        <v>0</v>
      </c>
      <c r="AX12" s="91">
        <v>0</v>
      </c>
      <c r="AY12" s="88">
        <v>0</v>
      </c>
      <c r="AZ12" s="84">
        <v>0</v>
      </c>
      <c r="BA12" s="85">
        <v>1</v>
      </c>
      <c r="BB12" s="85">
        <v>1</v>
      </c>
      <c r="BC12" s="88">
        <v>1</v>
      </c>
      <c r="BD12" s="84">
        <v>-1</v>
      </c>
      <c r="BE12" s="85">
        <v>0</v>
      </c>
      <c r="BF12" s="85">
        <v>0</v>
      </c>
      <c r="BG12" s="85">
        <v>-1</v>
      </c>
      <c r="BH12" s="85">
        <v>0</v>
      </c>
      <c r="BI12" s="86">
        <v>-1</v>
      </c>
      <c r="BJ12" s="84">
        <v>44</v>
      </c>
      <c r="BK12" s="85">
        <v>41</v>
      </c>
      <c r="BL12" s="86">
        <v>31</v>
      </c>
      <c r="BM12" s="84">
        <v>-1</v>
      </c>
      <c r="BN12" s="85">
        <v>0</v>
      </c>
      <c r="BO12" s="85">
        <v>0</v>
      </c>
      <c r="BP12" s="85">
        <v>0</v>
      </c>
      <c r="BQ12" s="85">
        <v>0</v>
      </c>
      <c r="BR12" s="85">
        <v>1</v>
      </c>
      <c r="BS12" s="85">
        <v>1</v>
      </c>
      <c r="BT12" s="86">
        <v>1</v>
      </c>
      <c r="BU12" s="84">
        <v>1</v>
      </c>
      <c r="BV12" s="85">
        <v>0</v>
      </c>
      <c r="BW12" s="86">
        <v>0</v>
      </c>
      <c r="BX12" s="84" t="s">
        <v>205</v>
      </c>
      <c r="BY12" s="85">
        <v>2</v>
      </c>
      <c r="BZ12" s="86">
        <v>2</v>
      </c>
      <c r="CA12" s="82"/>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2">
        <v>6757190346</v>
      </c>
      <c r="B13" s="82">
        <v>170091596</v>
      </c>
      <c r="C13" s="83">
        <v>43173.68277777778</v>
      </c>
      <c r="D13" s="83">
        <v>43173.694606481484</v>
      </c>
      <c r="E13" s="82"/>
      <c r="F13" s="82"/>
      <c r="G13" s="82"/>
      <c r="H13" s="82"/>
      <c r="I13" s="82"/>
      <c r="J13" s="82">
        <v>1</v>
      </c>
      <c r="K13" s="84"/>
      <c r="L13" s="85"/>
      <c r="M13" s="82">
        <v>1</v>
      </c>
      <c r="N13" s="85"/>
      <c r="O13" s="85"/>
      <c r="P13" s="85"/>
      <c r="Q13" s="85"/>
      <c r="R13" s="86"/>
      <c r="S13" s="84"/>
      <c r="T13" s="85">
        <v>-1</v>
      </c>
      <c r="U13" s="85">
        <v>-1</v>
      </c>
      <c r="V13" s="85">
        <v>-1</v>
      </c>
      <c r="W13" s="86">
        <v>-1</v>
      </c>
      <c r="X13" s="85">
        <v>0</v>
      </c>
      <c r="Y13" s="85">
        <v>-2</v>
      </c>
      <c r="Z13" s="85">
        <v>-2</v>
      </c>
      <c r="AA13" s="85">
        <v>-2</v>
      </c>
      <c r="AB13" s="85">
        <v>-2</v>
      </c>
      <c r="AC13" s="86">
        <v>1</v>
      </c>
      <c r="AD13" s="84">
        <v>66</v>
      </c>
      <c r="AE13" s="85">
        <v>100</v>
      </c>
      <c r="AF13" s="85">
        <v>66</v>
      </c>
      <c r="AG13" s="85">
        <v>100</v>
      </c>
      <c r="AH13" s="85">
        <v>66</v>
      </c>
      <c r="AI13" s="85">
        <v>66</v>
      </c>
      <c r="AJ13" s="85">
        <v>66</v>
      </c>
      <c r="AK13" s="85">
        <v>66</v>
      </c>
      <c r="AL13" s="86">
        <v>100</v>
      </c>
      <c r="AM13" s="84">
        <v>2</v>
      </c>
      <c r="AN13" s="86">
        <v>1</v>
      </c>
      <c r="AO13" s="92">
        <v>0</v>
      </c>
      <c r="AP13" s="93">
        <v>0</v>
      </c>
      <c r="AQ13" s="93">
        <v>-1</v>
      </c>
      <c r="AR13" s="93">
        <v>-1</v>
      </c>
      <c r="AS13" s="93">
        <v>0</v>
      </c>
      <c r="AT13" s="93">
        <v>0</v>
      </c>
      <c r="AU13" s="93">
        <v>0</v>
      </c>
      <c r="AV13" s="93">
        <v>0</v>
      </c>
      <c r="AW13" s="93">
        <v>-2</v>
      </c>
      <c r="AX13" s="93">
        <v>-2</v>
      </c>
      <c r="AY13" s="85">
        <v>1</v>
      </c>
      <c r="AZ13" s="84">
        <v>-1</v>
      </c>
      <c r="BA13" s="85">
        <v>0</v>
      </c>
      <c r="BB13" s="85">
        <v>0</v>
      </c>
      <c r="BC13" s="85">
        <v>0</v>
      </c>
      <c r="BD13" s="84">
        <v>-1</v>
      </c>
      <c r="BE13" s="85">
        <v>0</v>
      </c>
      <c r="BF13" s="85">
        <v>-1</v>
      </c>
      <c r="BG13" s="85">
        <v>0</v>
      </c>
      <c r="BH13" s="85">
        <v>-1</v>
      </c>
      <c r="BI13" s="86">
        <v>-1</v>
      </c>
      <c r="BJ13" s="84">
        <v>95</v>
      </c>
      <c r="BK13" s="85">
        <v>80</v>
      </c>
      <c r="BL13" s="86">
        <v>10</v>
      </c>
      <c r="BM13" s="84">
        <v>-1</v>
      </c>
      <c r="BN13" s="85">
        <v>-1</v>
      </c>
      <c r="BO13" s="85">
        <v>-1</v>
      </c>
      <c r="BP13" s="85">
        <v>-1</v>
      </c>
      <c r="BQ13" s="85">
        <v>-2</v>
      </c>
      <c r="BR13" s="85">
        <v>0</v>
      </c>
      <c r="BS13" s="85">
        <v>0</v>
      </c>
      <c r="BT13" s="86">
        <v>0</v>
      </c>
      <c r="BU13" s="84">
        <v>0</v>
      </c>
      <c r="BV13" s="85">
        <v>0</v>
      </c>
      <c r="BW13" s="86">
        <v>0</v>
      </c>
      <c r="BX13" s="84" t="s">
        <v>206</v>
      </c>
      <c r="BY13" s="85">
        <v>1</v>
      </c>
      <c r="BZ13" s="86">
        <v>3</v>
      </c>
      <c r="CA13" s="82" t="s">
        <v>207</v>
      </c>
      <c r="CB13" s="15"/>
      <c r="CC13" s="10"/>
      <c r="CD13" s="20"/>
      <c r="CE13" s="10"/>
      <c r="CF13" s="20"/>
      <c r="CG13" s="9"/>
      <c r="CH13" s="9"/>
      <c r="CI13" s="9"/>
      <c r="CJ13" s="9"/>
      <c r="CK13" s="9"/>
      <c r="CL13" s="9"/>
      <c r="CM13" s="15"/>
      <c r="CN13" s="22"/>
      <c r="CO13" s="130">
        <f>IF(COUNT(CP13:DI13)=0,"",AVERAGE(CP13:DI13))</f>
        <v>0</v>
      </c>
      <c r="CP13" s="131">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2">
        <v>6757149414</v>
      </c>
      <c r="B14" s="82">
        <v>170091596</v>
      </c>
      <c r="C14" s="83">
        <v>43173.660717592589</v>
      </c>
      <c r="D14" s="83">
        <v>43173.679756944446</v>
      </c>
      <c r="E14" s="82"/>
      <c r="F14" s="82"/>
      <c r="G14" s="82"/>
      <c r="H14" s="82"/>
      <c r="I14" s="82"/>
      <c r="J14" s="82">
        <v>1</v>
      </c>
      <c r="K14" s="94"/>
      <c r="L14" s="95"/>
      <c r="M14" s="82">
        <v>1</v>
      </c>
      <c r="N14" s="95"/>
      <c r="O14" s="95"/>
      <c r="P14" s="95"/>
      <c r="Q14" s="95"/>
      <c r="R14" s="95"/>
      <c r="S14" s="96"/>
      <c r="T14" s="85">
        <v>1</v>
      </c>
      <c r="U14" s="85">
        <v>1</v>
      </c>
      <c r="V14" s="85">
        <v>1</v>
      </c>
      <c r="W14" s="86">
        <v>1</v>
      </c>
      <c r="X14" s="85">
        <v>-1</v>
      </c>
      <c r="Y14" s="85">
        <v>-1</v>
      </c>
      <c r="Z14" s="85">
        <v>-1</v>
      </c>
      <c r="AA14" s="85">
        <v>-1</v>
      </c>
      <c r="AB14" s="85">
        <v>1</v>
      </c>
      <c r="AC14" s="86">
        <v>1</v>
      </c>
      <c r="AD14" s="84">
        <v>3</v>
      </c>
      <c r="AE14" s="85">
        <v>15</v>
      </c>
      <c r="AF14" s="85">
        <v>100</v>
      </c>
      <c r="AG14" s="85">
        <v>100</v>
      </c>
      <c r="AH14" s="85">
        <v>66</v>
      </c>
      <c r="AI14" s="85">
        <v>100</v>
      </c>
      <c r="AJ14" s="85">
        <v>100</v>
      </c>
      <c r="AK14" s="85">
        <v>5</v>
      </c>
      <c r="AL14" s="86">
        <v>100</v>
      </c>
      <c r="AM14" s="84">
        <v>2</v>
      </c>
      <c r="AN14" s="86">
        <v>2</v>
      </c>
      <c r="AO14" s="92">
        <v>-1</v>
      </c>
      <c r="AP14" s="93">
        <v>-1</v>
      </c>
      <c r="AQ14" s="93">
        <v>0</v>
      </c>
      <c r="AR14" s="93">
        <v>0</v>
      </c>
      <c r="AS14" s="93">
        <v>0</v>
      </c>
      <c r="AT14" s="93">
        <v>0</v>
      </c>
      <c r="AU14" s="93">
        <v>0</v>
      </c>
      <c r="AV14" s="93">
        <v>0</v>
      </c>
      <c r="AW14" s="93">
        <v>0</v>
      </c>
      <c r="AX14" s="93">
        <v>0</v>
      </c>
      <c r="AY14" s="85">
        <v>1</v>
      </c>
      <c r="AZ14" s="84">
        <v>0</v>
      </c>
      <c r="BA14" s="85">
        <v>1</v>
      </c>
      <c r="BB14" s="85">
        <v>-2</v>
      </c>
      <c r="BC14" s="85">
        <v>-1</v>
      </c>
      <c r="BD14" s="84">
        <v>0</v>
      </c>
      <c r="BE14" s="85">
        <v>0</v>
      </c>
      <c r="BF14" s="85">
        <v>0</v>
      </c>
      <c r="BG14" s="85">
        <v>0</v>
      </c>
      <c r="BH14" s="85">
        <v>-1</v>
      </c>
      <c r="BI14" s="86">
        <v>0</v>
      </c>
      <c r="BJ14" s="84">
        <v>95</v>
      </c>
      <c r="BK14" s="85">
        <v>70</v>
      </c>
      <c r="BL14" s="86">
        <v>35</v>
      </c>
      <c r="BM14" s="84">
        <v>-1</v>
      </c>
      <c r="BN14" s="85">
        <v>0</v>
      </c>
      <c r="BO14" s="85">
        <v>0</v>
      </c>
      <c r="BP14" s="85">
        <v>0</v>
      </c>
      <c r="BQ14" s="85">
        <v>-2</v>
      </c>
      <c r="BR14" s="85">
        <v>1</v>
      </c>
      <c r="BS14" s="85">
        <v>-2</v>
      </c>
      <c r="BT14" s="86">
        <v>0</v>
      </c>
      <c r="BU14" s="84">
        <v>1</v>
      </c>
      <c r="BV14" s="85">
        <v>1</v>
      </c>
      <c r="BW14" s="86">
        <v>1</v>
      </c>
      <c r="BX14" s="84" t="s">
        <v>208</v>
      </c>
      <c r="BY14" s="85">
        <v>1</v>
      </c>
      <c r="BZ14" s="86">
        <v>3</v>
      </c>
      <c r="CA14" s="82"/>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2">
        <v>6757126482</v>
      </c>
      <c r="B15" s="82">
        <v>170091596</v>
      </c>
      <c r="C15" s="83">
        <v>43173.667395833334</v>
      </c>
      <c r="D15" s="83">
        <v>43173.669247685182</v>
      </c>
      <c r="E15" s="82"/>
      <c r="F15" s="82"/>
      <c r="G15" s="82"/>
      <c r="H15" s="82"/>
      <c r="I15" s="82"/>
      <c r="J15" s="82">
        <v>1</v>
      </c>
      <c r="K15" s="94"/>
      <c r="L15" s="95"/>
      <c r="M15" s="82">
        <v>4</v>
      </c>
      <c r="N15" s="95"/>
      <c r="O15" s="95"/>
      <c r="P15" s="95"/>
      <c r="Q15" s="95"/>
      <c r="R15" s="95"/>
      <c r="S15" s="96"/>
      <c r="T15" s="85">
        <v>-1</v>
      </c>
      <c r="U15" s="85">
        <v>0</v>
      </c>
      <c r="V15" s="85">
        <v>0</v>
      </c>
      <c r="W15" s="86">
        <v>0</v>
      </c>
      <c r="X15" s="85">
        <v>0</v>
      </c>
      <c r="Y15" s="85">
        <v>0</v>
      </c>
      <c r="Z15" s="85">
        <v>0</v>
      </c>
      <c r="AA15" s="85">
        <v>0</v>
      </c>
      <c r="AB15" s="85">
        <v>0</v>
      </c>
      <c r="AC15" s="86">
        <v>1</v>
      </c>
      <c r="AD15" s="84">
        <v>100</v>
      </c>
      <c r="AE15" s="85">
        <v>20</v>
      </c>
      <c r="AF15" s="85">
        <v>100</v>
      </c>
      <c r="AG15" s="85">
        <v>100</v>
      </c>
      <c r="AH15" s="85">
        <v>100</v>
      </c>
      <c r="AI15" s="85">
        <v>100</v>
      </c>
      <c r="AJ15" s="85">
        <v>66</v>
      </c>
      <c r="AK15" s="85">
        <v>100</v>
      </c>
      <c r="AL15" s="86">
        <v>100</v>
      </c>
      <c r="AM15" s="84">
        <v>2</v>
      </c>
      <c r="AN15" s="86">
        <v>2</v>
      </c>
      <c r="AO15" s="92"/>
      <c r="AP15" s="93"/>
      <c r="AQ15" s="93"/>
      <c r="AR15" s="93"/>
      <c r="AS15" s="93"/>
      <c r="AT15" s="93"/>
      <c r="AU15" s="93"/>
      <c r="AV15" s="93"/>
      <c r="AW15" s="93"/>
      <c r="AX15" s="93"/>
      <c r="AY15" s="85">
        <v>1</v>
      </c>
      <c r="AZ15" s="84"/>
      <c r="BA15" s="85"/>
      <c r="BB15" s="85"/>
      <c r="BC15" s="85"/>
      <c r="BD15" s="84"/>
      <c r="BE15" s="85"/>
      <c r="BF15" s="85"/>
      <c r="BG15" s="85"/>
      <c r="BH15" s="85"/>
      <c r="BI15" s="86"/>
      <c r="BJ15" s="84"/>
      <c r="BK15" s="85"/>
      <c r="BL15" s="86"/>
      <c r="BM15" s="84"/>
      <c r="BN15" s="85"/>
      <c r="BO15" s="85"/>
      <c r="BP15" s="85"/>
      <c r="BQ15" s="85"/>
      <c r="BR15" s="85"/>
      <c r="BS15" s="85"/>
      <c r="BT15" s="86"/>
      <c r="BU15" s="84"/>
      <c r="BV15" s="85"/>
      <c r="BW15" s="86"/>
      <c r="BX15" s="84"/>
      <c r="BY15" s="85"/>
      <c r="BZ15" s="86"/>
      <c r="CA15" s="82"/>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2">
        <v>6756913704</v>
      </c>
      <c r="B16" s="82">
        <v>170091596</v>
      </c>
      <c r="C16" s="83">
        <v>43173.618506944447</v>
      </c>
      <c r="D16" s="83">
        <v>43173.666527777779</v>
      </c>
      <c r="E16" s="82"/>
      <c r="F16" s="82"/>
      <c r="G16" s="82"/>
      <c r="H16" s="82"/>
      <c r="I16" s="82"/>
      <c r="J16" s="82">
        <v>1</v>
      </c>
      <c r="K16" s="94"/>
      <c r="L16" s="95"/>
      <c r="M16" s="82">
        <v>4</v>
      </c>
      <c r="N16" s="95"/>
      <c r="O16" s="95"/>
      <c r="P16" s="95"/>
      <c r="Q16" s="95"/>
      <c r="R16" s="95"/>
      <c r="S16" s="96"/>
      <c r="T16" s="85">
        <v>0</v>
      </c>
      <c r="U16" s="85">
        <v>-1</v>
      </c>
      <c r="V16" s="85">
        <v>0</v>
      </c>
      <c r="W16" s="86">
        <v>0</v>
      </c>
      <c r="X16" s="85">
        <v>0</v>
      </c>
      <c r="Y16" s="85">
        <v>-1</v>
      </c>
      <c r="Z16" s="85">
        <v>0</v>
      </c>
      <c r="AA16" s="85">
        <v>0</v>
      </c>
      <c r="AB16" s="85">
        <v>-1</v>
      </c>
      <c r="AC16" s="86">
        <v>1</v>
      </c>
      <c r="AD16" s="84">
        <v>100</v>
      </c>
      <c r="AE16" s="85">
        <v>0</v>
      </c>
      <c r="AF16" s="85">
        <v>100</v>
      </c>
      <c r="AG16" s="85">
        <v>100</v>
      </c>
      <c r="AH16" s="85">
        <v>100</v>
      </c>
      <c r="AI16" s="85">
        <v>100</v>
      </c>
      <c r="AJ16" s="85">
        <v>66</v>
      </c>
      <c r="AK16" s="85">
        <v>100</v>
      </c>
      <c r="AL16" s="86">
        <v>100</v>
      </c>
      <c r="AM16" s="84">
        <v>1</v>
      </c>
      <c r="AN16" s="86">
        <v>1</v>
      </c>
      <c r="AO16" s="92">
        <v>0</v>
      </c>
      <c r="AP16" s="93">
        <v>0</v>
      </c>
      <c r="AQ16" s="93">
        <v>-1</v>
      </c>
      <c r="AR16" s="93">
        <v>-1</v>
      </c>
      <c r="AS16" s="93">
        <v>0</v>
      </c>
      <c r="AT16" s="93">
        <v>0</v>
      </c>
      <c r="AU16" s="93">
        <v>0</v>
      </c>
      <c r="AV16" s="93">
        <v>0</v>
      </c>
      <c r="AW16" s="93">
        <v>-1</v>
      </c>
      <c r="AX16" s="93">
        <v>-1</v>
      </c>
      <c r="AY16" s="85">
        <v>1</v>
      </c>
      <c r="AZ16" s="84">
        <v>-1</v>
      </c>
      <c r="BA16" s="85">
        <v>-1</v>
      </c>
      <c r="BB16" s="85">
        <v>1</v>
      </c>
      <c r="BC16" s="85">
        <v>-1</v>
      </c>
      <c r="BD16" s="84">
        <v>1</v>
      </c>
      <c r="BE16" s="85">
        <v>0</v>
      </c>
      <c r="BF16" s="85">
        <v>1</v>
      </c>
      <c r="BG16" s="85">
        <v>1</v>
      </c>
      <c r="BH16" s="85">
        <v>1</v>
      </c>
      <c r="BI16" s="86">
        <v>1</v>
      </c>
      <c r="BJ16" s="84">
        <v>70</v>
      </c>
      <c r="BK16" s="85">
        <v>85</v>
      </c>
      <c r="BL16" s="86">
        <v>50</v>
      </c>
      <c r="BM16" s="84">
        <v>-1</v>
      </c>
      <c r="BN16" s="85">
        <v>0</v>
      </c>
      <c r="BO16" s="85">
        <v>-1</v>
      </c>
      <c r="BP16" s="85">
        <v>-1</v>
      </c>
      <c r="BQ16" s="85">
        <v>-1</v>
      </c>
      <c r="BR16" s="85">
        <v>1</v>
      </c>
      <c r="BS16" s="85">
        <v>1</v>
      </c>
      <c r="BT16" s="86">
        <v>0</v>
      </c>
      <c r="BU16" s="84">
        <v>0</v>
      </c>
      <c r="BV16" s="85">
        <v>1</v>
      </c>
      <c r="BW16" s="86">
        <v>0</v>
      </c>
      <c r="BX16" s="84" t="s">
        <v>209</v>
      </c>
      <c r="BY16" s="85">
        <v>2</v>
      </c>
      <c r="BZ16" s="86">
        <v>2</v>
      </c>
      <c r="CA16" s="82"/>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2">
        <v>6756885813</v>
      </c>
      <c r="B17" s="82">
        <v>170091596</v>
      </c>
      <c r="C17" s="83">
        <v>43173.612337962964</v>
      </c>
      <c r="D17" s="83">
        <v>43173.615960648145</v>
      </c>
      <c r="E17" s="82"/>
      <c r="F17" s="82"/>
      <c r="G17" s="82"/>
      <c r="H17" s="82"/>
      <c r="I17" s="82"/>
      <c r="J17" s="82">
        <v>1</v>
      </c>
      <c r="K17" s="94"/>
      <c r="L17" s="95"/>
      <c r="M17" s="82">
        <v>1</v>
      </c>
      <c r="N17" s="95"/>
      <c r="O17" s="95"/>
      <c r="P17" s="95"/>
      <c r="Q17" s="95"/>
      <c r="R17" s="95"/>
      <c r="S17" s="96"/>
      <c r="T17" s="85">
        <v>0</v>
      </c>
      <c r="U17" s="85">
        <v>-1</v>
      </c>
      <c r="V17" s="85">
        <v>0</v>
      </c>
      <c r="W17" s="86">
        <v>0</v>
      </c>
      <c r="X17" s="85">
        <v>0</v>
      </c>
      <c r="Y17" s="85">
        <v>0</v>
      </c>
      <c r="Z17" s="85">
        <v>0</v>
      </c>
      <c r="AA17" s="85">
        <v>0</v>
      </c>
      <c r="AB17" s="85">
        <v>0</v>
      </c>
      <c r="AC17" s="86">
        <v>2</v>
      </c>
      <c r="AD17" s="84">
        <v>0</v>
      </c>
      <c r="AE17" s="85">
        <v>20</v>
      </c>
      <c r="AF17" s="85">
        <v>5</v>
      </c>
      <c r="AG17" s="85">
        <v>20</v>
      </c>
      <c r="AH17" s="85">
        <v>3</v>
      </c>
      <c r="AI17" s="85">
        <v>66</v>
      </c>
      <c r="AJ17" s="85">
        <v>3</v>
      </c>
      <c r="AK17" s="85">
        <v>0</v>
      </c>
      <c r="AL17" s="86">
        <v>3</v>
      </c>
      <c r="AM17" s="84">
        <v>2</v>
      </c>
      <c r="AN17" s="86">
        <v>0</v>
      </c>
      <c r="AO17" s="92">
        <v>0</v>
      </c>
      <c r="AP17" s="93">
        <v>0</v>
      </c>
      <c r="AQ17" s="93">
        <v>-2</v>
      </c>
      <c r="AR17" s="93">
        <v>-2</v>
      </c>
      <c r="AS17" s="93">
        <v>0</v>
      </c>
      <c r="AT17" s="93">
        <v>0</v>
      </c>
      <c r="AU17" s="93">
        <v>0</v>
      </c>
      <c r="AV17" s="93">
        <v>0</v>
      </c>
      <c r="AW17" s="93">
        <v>0</v>
      </c>
      <c r="AX17" s="93">
        <v>0</v>
      </c>
      <c r="AY17" s="85">
        <v>2</v>
      </c>
      <c r="AZ17" s="84">
        <v>-2</v>
      </c>
      <c r="BA17" s="85">
        <v>-2</v>
      </c>
      <c r="BB17" s="85">
        <v>-2</v>
      </c>
      <c r="BC17" s="85">
        <v>-2</v>
      </c>
      <c r="BD17" s="84">
        <v>0</v>
      </c>
      <c r="BE17" s="85">
        <v>0</v>
      </c>
      <c r="BF17" s="85">
        <v>0</v>
      </c>
      <c r="BG17" s="85">
        <v>0</v>
      </c>
      <c r="BH17" s="85">
        <v>0</v>
      </c>
      <c r="BI17" s="86">
        <v>0</v>
      </c>
      <c r="BJ17" s="84">
        <v>65</v>
      </c>
      <c r="BK17" s="85">
        <v>65</v>
      </c>
      <c r="BL17" s="86">
        <v>85</v>
      </c>
      <c r="BM17" s="84">
        <v>0</v>
      </c>
      <c r="BN17" s="85">
        <v>-2</v>
      </c>
      <c r="BO17" s="85">
        <v>-2</v>
      </c>
      <c r="BP17" s="85">
        <v>-2</v>
      </c>
      <c r="BQ17" s="85">
        <v>0</v>
      </c>
      <c r="BR17" s="85">
        <v>0</v>
      </c>
      <c r="BS17" s="85">
        <v>-2</v>
      </c>
      <c r="BT17" s="86">
        <v>0</v>
      </c>
      <c r="BU17" s="84">
        <v>2</v>
      </c>
      <c r="BV17" s="85">
        <v>2</v>
      </c>
      <c r="BW17" s="86">
        <v>0</v>
      </c>
      <c r="BX17" s="84"/>
      <c r="BY17" s="85">
        <v>2</v>
      </c>
      <c r="BZ17" s="86">
        <v>2</v>
      </c>
      <c r="CA17" s="82"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2">
        <v>6756732831</v>
      </c>
      <c r="B18" s="82">
        <v>170091596</v>
      </c>
      <c r="C18" s="83">
        <v>43173.573946759258</v>
      </c>
      <c r="D18" s="83">
        <v>43173.580868055556</v>
      </c>
      <c r="E18" s="82"/>
      <c r="F18" s="82"/>
      <c r="G18" s="82"/>
      <c r="H18" s="82"/>
      <c r="I18" s="82"/>
      <c r="J18" s="82">
        <v>1</v>
      </c>
      <c r="K18" s="94"/>
      <c r="L18" s="95"/>
      <c r="M18" s="82">
        <v>5</v>
      </c>
      <c r="N18" s="95"/>
      <c r="O18" s="95"/>
      <c r="P18" s="95"/>
      <c r="Q18" s="95"/>
      <c r="R18" s="95"/>
      <c r="S18" s="96"/>
      <c r="T18" s="85">
        <v>0</v>
      </c>
      <c r="U18" s="85">
        <v>-1</v>
      </c>
      <c r="V18" s="85">
        <v>0</v>
      </c>
      <c r="W18" s="86">
        <v>0</v>
      </c>
      <c r="X18" s="85">
        <v>1</v>
      </c>
      <c r="Y18" s="85">
        <v>0</v>
      </c>
      <c r="Z18" s="85">
        <v>0</v>
      </c>
      <c r="AA18" s="85">
        <v>0</v>
      </c>
      <c r="AB18" s="85">
        <v>-1</v>
      </c>
      <c r="AC18" s="86">
        <v>0</v>
      </c>
      <c r="AD18" s="84">
        <v>15</v>
      </c>
      <c r="AE18" s="85">
        <v>66</v>
      </c>
      <c r="AF18" s="85">
        <v>20</v>
      </c>
      <c r="AG18" s="85">
        <v>66</v>
      </c>
      <c r="AH18" s="85">
        <v>15</v>
      </c>
      <c r="AI18" s="85">
        <v>66</v>
      </c>
      <c r="AJ18" s="85">
        <v>66</v>
      </c>
      <c r="AK18" s="85">
        <v>15</v>
      </c>
      <c r="AL18" s="86">
        <v>20</v>
      </c>
      <c r="AM18" s="84">
        <v>1</v>
      </c>
      <c r="AN18" s="86">
        <v>1</v>
      </c>
      <c r="AO18" s="92">
        <v>1</v>
      </c>
      <c r="AP18" s="93">
        <v>1</v>
      </c>
      <c r="AQ18" s="93">
        <v>1</v>
      </c>
      <c r="AR18" s="93">
        <v>1</v>
      </c>
      <c r="AS18" s="93">
        <v>1</v>
      </c>
      <c r="AT18" s="93">
        <v>1</v>
      </c>
      <c r="AU18" s="93">
        <v>1</v>
      </c>
      <c r="AV18" s="93">
        <v>1</v>
      </c>
      <c r="AW18" s="93">
        <v>2</v>
      </c>
      <c r="AX18" s="93">
        <v>2</v>
      </c>
      <c r="AY18" s="85">
        <v>0</v>
      </c>
      <c r="AZ18" s="84">
        <v>1</v>
      </c>
      <c r="BA18" s="85">
        <v>1</v>
      </c>
      <c r="BB18" s="85">
        <v>2</v>
      </c>
      <c r="BC18" s="85">
        <v>2</v>
      </c>
      <c r="BD18" s="84">
        <v>1</v>
      </c>
      <c r="BE18" s="85">
        <v>1</v>
      </c>
      <c r="BF18" s="85">
        <v>1</v>
      </c>
      <c r="BG18" s="85">
        <v>1</v>
      </c>
      <c r="BH18" s="85">
        <v>1</v>
      </c>
      <c r="BI18" s="86">
        <v>1</v>
      </c>
      <c r="BJ18" s="84">
        <v>50</v>
      </c>
      <c r="BK18" s="85">
        <v>50</v>
      </c>
      <c r="BL18" s="86">
        <v>25</v>
      </c>
      <c r="BM18" s="84">
        <v>-1</v>
      </c>
      <c r="BN18" s="85">
        <v>0</v>
      </c>
      <c r="BO18" s="85">
        <v>-2</v>
      </c>
      <c r="BP18" s="85">
        <v>-1</v>
      </c>
      <c r="BQ18" s="85">
        <v>-2</v>
      </c>
      <c r="BR18" s="85">
        <v>1</v>
      </c>
      <c r="BS18" s="85">
        <v>-1</v>
      </c>
      <c r="BT18" s="86">
        <v>1</v>
      </c>
      <c r="BU18" s="84">
        <v>2</v>
      </c>
      <c r="BV18" s="85">
        <v>2</v>
      </c>
      <c r="BW18" s="86">
        <v>1</v>
      </c>
      <c r="BX18" s="84" t="s">
        <v>211</v>
      </c>
      <c r="BY18" s="85">
        <v>2</v>
      </c>
      <c r="BZ18" s="86">
        <v>2</v>
      </c>
      <c r="CA18" s="82"/>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2">
        <v>6756725956</v>
      </c>
      <c r="B19" s="82">
        <v>170091596</v>
      </c>
      <c r="C19" s="83">
        <v>43173.573425925926</v>
      </c>
      <c r="D19" s="83">
        <v>43173.584814814814</v>
      </c>
      <c r="E19" s="82"/>
      <c r="F19" s="82"/>
      <c r="G19" s="82"/>
      <c r="H19" s="82"/>
      <c r="I19" s="82"/>
      <c r="J19" s="82">
        <v>1</v>
      </c>
      <c r="K19" s="94"/>
      <c r="L19" s="95"/>
      <c r="M19" s="82">
        <v>5</v>
      </c>
      <c r="N19" s="95"/>
      <c r="O19" s="95"/>
      <c r="P19" s="95"/>
      <c r="Q19" s="95"/>
      <c r="R19" s="95"/>
      <c r="S19" s="96"/>
      <c r="T19" s="85">
        <v>0</v>
      </c>
      <c r="U19" s="85">
        <v>-1</v>
      </c>
      <c r="V19" s="85">
        <v>0</v>
      </c>
      <c r="W19" s="86">
        <v>0</v>
      </c>
      <c r="X19" s="85">
        <v>0</v>
      </c>
      <c r="Y19" s="85">
        <v>0</v>
      </c>
      <c r="Z19" s="85">
        <v>0</v>
      </c>
      <c r="AA19" s="85">
        <v>0</v>
      </c>
      <c r="AB19" s="85">
        <v>0</v>
      </c>
      <c r="AC19" s="86">
        <v>2</v>
      </c>
      <c r="AD19" s="84">
        <v>66</v>
      </c>
      <c r="AE19" s="85">
        <v>5</v>
      </c>
      <c r="AF19" s="85">
        <v>20</v>
      </c>
      <c r="AG19" s="85">
        <v>20</v>
      </c>
      <c r="AH19" s="85">
        <v>66</v>
      </c>
      <c r="AI19" s="85">
        <v>20</v>
      </c>
      <c r="AJ19" s="85">
        <v>66</v>
      </c>
      <c r="AK19" s="85">
        <v>20</v>
      </c>
      <c r="AL19" s="86">
        <v>66</v>
      </c>
      <c r="AM19" s="84">
        <v>0</v>
      </c>
      <c r="AN19" s="86">
        <v>0</v>
      </c>
      <c r="AO19" s="92">
        <v>0</v>
      </c>
      <c r="AP19" s="93">
        <v>0</v>
      </c>
      <c r="AQ19" s="93">
        <v>0</v>
      </c>
      <c r="AR19" s="93">
        <v>0</v>
      </c>
      <c r="AS19" s="93">
        <v>0</v>
      </c>
      <c r="AT19" s="93">
        <v>0</v>
      </c>
      <c r="AU19" s="93">
        <v>0</v>
      </c>
      <c r="AV19" s="93">
        <v>0</v>
      </c>
      <c r="AW19" s="93">
        <v>1</v>
      </c>
      <c r="AX19" s="93">
        <v>1</v>
      </c>
      <c r="AY19" s="85">
        <v>2</v>
      </c>
      <c r="AZ19" s="84">
        <v>-1</v>
      </c>
      <c r="BA19" s="85">
        <v>0</v>
      </c>
      <c r="BB19" s="85">
        <v>1</v>
      </c>
      <c r="BC19" s="85">
        <v>1</v>
      </c>
      <c r="BD19" s="84">
        <v>1</v>
      </c>
      <c r="BE19" s="85">
        <v>1</v>
      </c>
      <c r="BF19" s="85">
        <v>1</v>
      </c>
      <c r="BG19" s="85">
        <v>1</v>
      </c>
      <c r="BH19" s="85">
        <v>1</v>
      </c>
      <c r="BI19" s="86">
        <v>1</v>
      </c>
      <c r="BJ19" s="84">
        <v>85</v>
      </c>
      <c r="BK19" s="85">
        <v>85</v>
      </c>
      <c r="BL19" s="86">
        <v>25</v>
      </c>
      <c r="BM19" s="84">
        <v>0</v>
      </c>
      <c r="BN19" s="85">
        <v>-1</v>
      </c>
      <c r="BO19" s="85">
        <v>0</v>
      </c>
      <c r="BP19" s="85">
        <v>0</v>
      </c>
      <c r="BQ19" s="85">
        <v>1</v>
      </c>
      <c r="BR19" s="85">
        <v>1</v>
      </c>
      <c r="BS19" s="85">
        <v>1</v>
      </c>
      <c r="BT19" s="86">
        <v>1</v>
      </c>
      <c r="BU19" s="84">
        <v>0</v>
      </c>
      <c r="BV19" s="85">
        <v>0</v>
      </c>
      <c r="BW19" s="86">
        <v>0</v>
      </c>
      <c r="BX19" s="84"/>
      <c r="BY19" s="85"/>
      <c r="BZ19" s="86"/>
      <c r="CA19" s="82"/>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2">
        <v>6756723835</v>
      </c>
      <c r="B20" s="82">
        <v>170091596</v>
      </c>
      <c r="C20" s="83">
        <v>43173.573113425926</v>
      </c>
      <c r="D20" s="83">
        <v>43173.599432870367</v>
      </c>
      <c r="E20" s="82"/>
      <c r="F20" s="82"/>
      <c r="G20" s="82"/>
      <c r="H20" s="82"/>
      <c r="I20" s="82"/>
      <c r="J20" s="82">
        <v>1</v>
      </c>
      <c r="K20" s="94"/>
      <c r="L20" s="95"/>
      <c r="M20" s="82">
        <v>4</v>
      </c>
      <c r="N20" s="95"/>
      <c r="O20" s="95"/>
      <c r="P20" s="95"/>
      <c r="Q20" s="95"/>
      <c r="R20" s="95"/>
      <c r="S20" s="96"/>
      <c r="T20" s="85">
        <v>0</v>
      </c>
      <c r="U20" s="85">
        <v>-1</v>
      </c>
      <c r="V20" s="85">
        <v>0</v>
      </c>
      <c r="W20" s="86">
        <v>0</v>
      </c>
      <c r="X20" s="85">
        <v>0</v>
      </c>
      <c r="Y20" s="85">
        <v>0</v>
      </c>
      <c r="Z20" s="85">
        <v>0</v>
      </c>
      <c r="AA20" s="85">
        <v>0</v>
      </c>
      <c r="AB20" s="85">
        <v>0</v>
      </c>
      <c r="AC20" s="86">
        <v>0</v>
      </c>
      <c r="AD20" s="84">
        <v>20</v>
      </c>
      <c r="AE20" s="85">
        <v>66</v>
      </c>
      <c r="AF20" s="85">
        <v>15</v>
      </c>
      <c r="AG20" s="85">
        <v>100</v>
      </c>
      <c r="AH20" s="85">
        <v>20</v>
      </c>
      <c r="AI20" s="85">
        <v>100</v>
      </c>
      <c r="AJ20" s="85">
        <v>15</v>
      </c>
      <c r="AK20" s="85">
        <v>5</v>
      </c>
      <c r="AL20" s="86">
        <v>100</v>
      </c>
      <c r="AM20" s="84">
        <v>2</v>
      </c>
      <c r="AN20" s="86">
        <v>2</v>
      </c>
      <c r="AO20" s="92">
        <v>0</v>
      </c>
      <c r="AP20" s="93">
        <v>0</v>
      </c>
      <c r="AQ20" s="93">
        <v>0</v>
      </c>
      <c r="AR20" s="93">
        <v>0</v>
      </c>
      <c r="AS20" s="93">
        <v>0</v>
      </c>
      <c r="AT20" s="93">
        <v>0</v>
      </c>
      <c r="AU20" s="93">
        <v>0</v>
      </c>
      <c r="AV20" s="93">
        <v>0</v>
      </c>
      <c r="AW20" s="93">
        <v>0</v>
      </c>
      <c r="AX20" s="93">
        <v>0</v>
      </c>
      <c r="AY20" s="85">
        <v>0</v>
      </c>
      <c r="AZ20" s="84">
        <v>0</v>
      </c>
      <c r="BA20" s="85">
        <v>-1</v>
      </c>
      <c r="BB20" s="85">
        <v>-2</v>
      </c>
      <c r="BC20" s="85">
        <v>-2</v>
      </c>
      <c r="BD20" s="84">
        <v>-2</v>
      </c>
      <c r="BE20" s="85">
        <v>0</v>
      </c>
      <c r="BF20" s="85">
        <v>-1</v>
      </c>
      <c r="BG20" s="85">
        <v>-1</v>
      </c>
      <c r="BH20" s="85">
        <v>-1</v>
      </c>
      <c r="BI20" s="86">
        <v>0</v>
      </c>
      <c r="BJ20" s="84">
        <v>100</v>
      </c>
      <c r="BK20" s="85">
        <v>90</v>
      </c>
      <c r="BL20" s="86">
        <v>30</v>
      </c>
      <c r="BM20" s="84">
        <v>-1</v>
      </c>
      <c r="BN20" s="85">
        <v>0</v>
      </c>
      <c r="BO20" s="85">
        <v>0</v>
      </c>
      <c r="BP20" s="85">
        <v>0</v>
      </c>
      <c r="BQ20" s="85">
        <v>-1</v>
      </c>
      <c r="BR20" s="85">
        <v>-1</v>
      </c>
      <c r="BS20" s="85">
        <v>0</v>
      </c>
      <c r="BT20" s="86">
        <v>0</v>
      </c>
      <c r="BU20" s="84">
        <v>-1</v>
      </c>
      <c r="BV20" s="85">
        <v>1</v>
      </c>
      <c r="BW20" s="86">
        <v>1</v>
      </c>
      <c r="BX20" s="84" t="s">
        <v>212</v>
      </c>
      <c r="BY20" s="85">
        <v>2</v>
      </c>
      <c r="BZ20" s="86">
        <v>2</v>
      </c>
      <c r="CA20" s="82"/>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2">
        <v>6756710305</v>
      </c>
      <c r="B21" s="82">
        <v>170091596</v>
      </c>
      <c r="C21" s="83">
        <v>43173.569861111115</v>
      </c>
      <c r="D21" s="83">
        <v>43173.57135416667</v>
      </c>
      <c r="E21" s="82"/>
      <c r="F21" s="82"/>
      <c r="G21" s="82"/>
      <c r="H21" s="82"/>
      <c r="I21" s="82"/>
      <c r="J21" s="82">
        <v>1</v>
      </c>
      <c r="K21" s="94"/>
      <c r="L21" s="95"/>
      <c r="M21" s="82">
        <v>2</v>
      </c>
      <c r="N21" s="95"/>
      <c r="O21" s="95"/>
      <c r="P21" s="95"/>
      <c r="Q21" s="95"/>
      <c r="R21" s="95"/>
      <c r="S21" s="96"/>
      <c r="T21" s="85">
        <v>-1</v>
      </c>
      <c r="U21" s="85">
        <v>-1</v>
      </c>
      <c r="V21" s="85">
        <v>-1</v>
      </c>
      <c r="W21" s="86">
        <v>-1</v>
      </c>
      <c r="X21" s="85">
        <v>0</v>
      </c>
      <c r="Y21" s="85">
        <v>0</v>
      </c>
      <c r="Z21" s="85">
        <v>0</v>
      </c>
      <c r="AA21" s="85">
        <v>0</v>
      </c>
      <c r="AB21" s="85">
        <v>1</v>
      </c>
      <c r="AC21" s="86">
        <v>0</v>
      </c>
      <c r="AD21" s="84">
        <v>100</v>
      </c>
      <c r="AE21" s="85">
        <v>15</v>
      </c>
      <c r="AF21" s="85">
        <v>100</v>
      </c>
      <c r="AG21" s="85">
        <v>100</v>
      </c>
      <c r="AH21" s="85">
        <v>100</v>
      </c>
      <c r="AI21" s="85">
        <v>66</v>
      </c>
      <c r="AJ21" s="85">
        <v>100</v>
      </c>
      <c r="AK21" s="85">
        <v>100</v>
      </c>
      <c r="AL21" s="86">
        <v>66</v>
      </c>
      <c r="AM21" s="84">
        <v>1</v>
      </c>
      <c r="AN21" s="86">
        <v>0</v>
      </c>
      <c r="AO21" s="92"/>
      <c r="AP21" s="93"/>
      <c r="AQ21" s="93"/>
      <c r="AR21" s="93"/>
      <c r="AS21" s="93"/>
      <c r="AT21" s="93"/>
      <c r="AU21" s="93"/>
      <c r="AV21" s="93"/>
      <c r="AW21" s="93"/>
      <c r="AX21" s="93"/>
      <c r="AY21" s="85">
        <v>0</v>
      </c>
      <c r="AZ21" s="84"/>
      <c r="BA21" s="85"/>
      <c r="BB21" s="85"/>
      <c r="BC21" s="85"/>
      <c r="BD21" s="84"/>
      <c r="BE21" s="85"/>
      <c r="BF21" s="85"/>
      <c r="BG21" s="85"/>
      <c r="BH21" s="85"/>
      <c r="BI21" s="86"/>
      <c r="BJ21" s="84"/>
      <c r="BK21" s="85"/>
      <c r="BL21" s="86"/>
      <c r="BM21" s="84"/>
      <c r="BN21" s="85"/>
      <c r="BO21" s="85"/>
      <c r="BP21" s="85"/>
      <c r="BQ21" s="85"/>
      <c r="BR21" s="85"/>
      <c r="BS21" s="85"/>
      <c r="BT21" s="86"/>
      <c r="BU21" s="84"/>
      <c r="BV21" s="85"/>
      <c r="BW21" s="86"/>
      <c r="BX21" s="84"/>
      <c r="BY21" s="85"/>
      <c r="BZ21" s="86"/>
      <c r="CA21" s="82"/>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2">
        <v>6756695009</v>
      </c>
      <c r="B22" s="82">
        <v>170091596</v>
      </c>
      <c r="C22" s="83">
        <v>43173.565960648149</v>
      </c>
      <c r="D22" s="83">
        <v>43173.571585648147</v>
      </c>
      <c r="E22" s="82"/>
      <c r="F22" s="82"/>
      <c r="G22" s="82"/>
      <c r="H22" s="82"/>
      <c r="I22" s="82"/>
      <c r="J22" s="82">
        <v>1</v>
      </c>
      <c r="K22" s="94"/>
      <c r="L22" s="95"/>
      <c r="M22" s="82">
        <v>4</v>
      </c>
      <c r="N22" s="95"/>
      <c r="O22" s="95"/>
      <c r="P22" s="95"/>
      <c r="Q22" s="95"/>
      <c r="R22" s="95"/>
      <c r="S22" s="96"/>
      <c r="T22" s="85">
        <v>-2</v>
      </c>
      <c r="U22" s="85">
        <v>-2</v>
      </c>
      <c r="V22" s="85">
        <v>-2</v>
      </c>
      <c r="W22" s="86">
        <v>-2</v>
      </c>
      <c r="X22" s="85">
        <v>0</v>
      </c>
      <c r="Y22" s="85">
        <v>0</v>
      </c>
      <c r="Z22" s="85">
        <v>0</v>
      </c>
      <c r="AA22" s="85">
        <v>0</v>
      </c>
      <c r="AB22" s="85">
        <v>-1</v>
      </c>
      <c r="AC22" s="86">
        <v>1</v>
      </c>
      <c r="AD22" s="84">
        <v>66</v>
      </c>
      <c r="AE22" s="85">
        <v>5</v>
      </c>
      <c r="AF22" s="85">
        <v>100</v>
      </c>
      <c r="AG22" s="85">
        <v>66</v>
      </c>
      <c r="AH22" s="85">
        <v>66</v>
      </c>
      <c r="AI22" s="85">
        <v>66</v>
      </c>
      <c r="AJ22" s="85">
        <v>100</v>
      </c>
      <c r="AK22" s="85">
        <v>66</v>
      </c>
      <c r="AL22" s="86">
        <v>100</v>
      </c>
      <c r="AM22" s="84">
        <v>1</v>
      </c>
      <c r="AN22" s="86">
        <v>1</v>
      </c>
      <c r="AO22" s="92">
        <v>-1</v>
      </c>
      <c r="AP22" s="93">
        <v>-1</v>
      </c>
      <c r="AQ22" s="93">
        <v>-1</v>
      </c>
      <c r="AR22" s="93">
        <v>-1</v>
      </c>
      <c r="AS22" s="93">
        <v>-1</v>
      </c>
      <c r="AT22" s="93">
        <v>-1</v>
      </c>
      <c r="AU22" s="93">
        <v>-1</v>
      </c>
      <c r="AV22" s="93">
        <v>-1</v>
      </c>
      <c r="AW22" s="93">
        <v>-1</v>
      </c>
      <c r="AX22" s="93">
        <v>-1</v>
      </c>
      <c r="AY22" s="85">
        <v>1</v>
      </c>
      <c r="AZ22" s="84">
        <v>-1</v>
      </c>
      <c r="BA22" s="85">
        <v>-1</v>
      </c>
      <c r="BB22" s="85">
        <v>-1</v>
      </c>
      <c r="BC22" s="85">
        <v>-1</v>
      </c>
      <c r="BD22" s="84">
        <v>0</v>
      </c>
      <c r="BE22" s="85">
        <v>0</v>
      </c>
      <c r="BF22" s="85">
        <v>0</v>
      </c>
      <c r="BG22" s="85">
        <v>0</v>
      </c>
      <c r="BH22" s="85">
        <v>0</v>
      </c>
      <c r="BI22" s="86">
        <v>0</v>
      </c>
      <c r="BJ22" s="84">
        <v>82</v>
      </c>
      <c r="BK22" s="85">
        <v>71</v>
      </c>
      <c r="BL22" s="86">
        <v>15</v>
      </c>
      <c r="BM22" s="84">
        <v>-1</v>
      </c>
      <c r="BN22" s="85">
        <v>-1</v>
      </c>
      <c r="BO22" s="85">
        <v>-1</v>
      </c>
      <c r="BP22" s="85">
        <v>-1</v>
      </c>
      <c r="BQ22" s="85">
        <v>-1</v>
      </c>
      <c r="BR22" s="85">
        <v>-1</v>
      </c>
      <c r="BS22" s="85">
        <v>-1</v>
      </c>
      <c r="BT22" s="86">
        <v>-1</v>
      </c>
      <c r="BU22" s="84">
        <v>-1</v>
      </c>
      <c r="BV22" s="85">
        <v>-1</v>
      </c>
      <c r="BW22" s="86">
        <v>-1</v>
      </c>
      <c r="BX22" s="84" t="s">
        <v>213</v>
      </c>
      <c r="BY22" s="85">
        <v>2</v>
      </c>
      <c r="BZ22" s="86">
        <v>3</v>
      </c>
      <c r="CA22" s="82"/>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2">
        <v>6756694830</v>
      </c>
      <c r="B23" s="82">
        <v>170091596</v>
      </c>
      <c r="C23" s="83">
        <v>43173.566006944442</v>
      </c>
      <c r="D23" s="83">
        <v>43173.56958333333</v>
      </c>
      <c r="E23" s="82"/>
      <c r="F23" s="82"/>
      <c r="G23" s="82"/>
      <c r="H23" s="82"/>
      <c r="I23" s="82"/>
      <c r="J23" s="82">
        <v>1</v>
      </c>
      <c r="K23" s="94"/>
      <c r="L23" s="95"/>
      <c r="M23" s="82">
        <v>5</v>
      </c>
      <c r="N23" s="95"/>
      <c r="O23" s="95"/>
      <c r="P23" s="95"/>
      <c r="Q23" s="95"/>
      <c r="R23" s="95"/>
      <c r="S23" s="96"/>
      <c r="T23" s="85">
        <v>-2</v>
      </c>
      <c r="U23" s="85">
        <v>-2</v>
      </c>
      <c r="V23" s="85">
        <v>-2</v>
      </c>
      <c r="W23" s="86">
        <v>-2</v>
      </c>
      <c r="X23" s="85">
        <v>-1</v>
      </c>
      <c r="Y23" s="85">
        <v>-1</v>
      </c>
      <c r="Z23" s="85">
        <v>-1</v>
      </c>
      <c r="AA23" s="85">
        <v>-1</v>
      </c>
      <c r="AB23" s="85">
        <v>-1</v>
      </c>
      <c r="AC23" s="86">
        <v>1</v>
      </c>
      <c r="AD23" s="84">
        <v>0</v>
      </c>
      <c r="AE23" s="85">
        <v>66</v>
      </c>
      <c r="AF23" s="85">
        <v>100</v>
      </c>
      <c r="AG23" s="85">
        <v>100</v>
      </c>
      <c r="AH23" s="85">
        <v>5</v>
      </c>
      <c r="AI23" s="85">
        <v>100</v>
      </c>
      <c r="AJ23" s="85">
        <v>100</v>
      </c>
      <c r="AK23" s="85">
        <v>0</v>
      </c>
      <c r="AL23" s="86">
        <v>100</v>
      </c>
      <c r="AM23" s="84">
        <v>2</v>
      </c>
      <c r="AN23" s="86">
        <v>2</v>
      </c>
      <c r="AO23" s="92">
        <v>-1</v>
      </c>
      <c r="AP23" s="93">
        <v>-1</v>
      </c>
      <c r="AQ23" s="93">
        <v>-1</v>
      </c>
      <c r="AR23" s="93">
        <v>-1</v>
      </c>
      <c r="AS23" s="93">
        <v>-1</v>
      </c>
      <c r="AT23" s="93">
        <v>-1</v>
      </c>
      <c r="AU23" s="93">
        <v>-1</v>
      </c>
      <c r="AV23" s="93">
        <v>-1</v>
      </c>
      <c r="AW23" s="93">
        <v>-1</v>
      </c>
      <c r="AX23" s="93">
        <v>-1</v>
      </c>
      <c r="AY23" s="85">
        <v>1</v>
      </c>
      <c r="AZ23" s="84">
        <v>-1</v>
      </c>
      <c r="BA23" s="85">
        <v>-1</v>
      </c>
      <c r="BB23" s="85">
        <v>-2</v>
      </c>
      <c r="BC23" s="85">
        <v>-2</v>
      </c>
      <c r="BD23" s="84">
        <v>-1</v>
      </c>
      <c r="BE23" s="85">
        <v>-1</v>
      </c>
      <c r="BF23" s="85">
        <v>-2</v>
      </c>
      <c r="BG23" s="85">
        <v>-2</v>
      </c>
      <c r="BH23" s="85">
        <v>-2</v>
      </c>
      <c r="BI23" s="86">
        <v>-2</v>
      </c>
      <c r="BJ23" s="84">
        <v>95</v>
      </c>
      <c r="BK23" s="85">
        <v>20</v>
      </c>
      <c r="BL23" s="86">
        <v>10</v>
      </c>
      <c r="BM23" s="84">
        <v>-1</v>
      </c>
      <c r="BN23" s="85">
        <v>-2</v>
      </c>
      <c r="BO23" s="85">
        <v>-2</v>
      </c>
      <c r="BP23" s="85">
        <v>1</v>
      </c>
      <c r="BQ23" s="85">
        <v>-2</v>
      </c>
      <c r="BR23" s="85">
        <v>-2</v>
      </c>
      <c r="BS23" s="85">
        <v>1</v>
      </c>
      <c r="BT23" s="86">
        <v>0</v>
      </c>
      <c r="BU23" s="84">
        <v>2</v>
      </c>
      <c r="BV23" s="85">
        <v>2</v>
      </c>
      <c r="BW23" s="86">
        <v>-2</v>
      </c>
      <c r="BX23" s="84" t="s">
        <v>214</v>
      </c>
      <c r="BY23" s="85">
        <v>1</v>
      </c>
      <c r="BZ23" s="86">
        <v>3</v>
      </c>
      <c r="CA23" s="82"/>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2">
        <v>6756684944</v>
      </c>
      <c r="B24" s="82">
        <v>170091596</v>
      </c>
      <c r="C24" s="83">
        <v>43173.56349537037</v>
      </c>
      <c r="D24" s="83">
        <v>43173.568784722222</v>
      </c>
      <c r="E24" s="82"/>
      <c r="F24" s="82"/>
      <c r="G24" s="82"/>
      <c r="H24" s="82"/>
      <c r="I24" s="82"/>
      <c r="J24" s="82">
        <v>1</v>
      </c>
      <c r="K24" s="94"/>
      <c r="L24" s="95"/>
      <c r="M24" s="82">
        <v>1</v>
      </c>
      <c r="N24" s="95"/>
      <c r="O24" s="95"/>
      <c r="P24" s="95"/>
      <c r="Q24" s="95"/>
      <c r="R24" s="95"/>
      <c r="S24" s="96"/>
      <c r="T24" s="85">
        <v>1</v>
      </c>
      <c r="U24" s="85">
        <v>-1</v>
      </c>
      <c r="V24" s="85">
        <v>-1</v>
      </c>
      <c r="W24" s="86">
        <v>-1</v>
      </c>
      <c r="X24" s="85">
        <v>0</v>
      </c>
      <c r="Y24" s="85">
        <v>0</v>
      </c>
      <c r="Z24" s="85">
        <v>0</v>
      </c>
      <c r="AA24" s="85">
        <v>0</v>
      </c>
      <c r="AB24" s="85">
        <v>0</v>
      </c>
      <c r="AC24" s="86">
        <v>1</v>
      </c>
      <c r="AD24" s="84">
        <v>100</v>
      </c>
      <c r="AE24" s="85">
        <v>66</v>
      </c>
      <c r="AF24" s="85">
        <v>100</v>
      </c>
      <c r="AG24" s="85">
        <v>100</v>
      </c>
      <c r="AH24" s="85">
        <v>66</v>
      </c>
      <c r="AI24" s="85">
        <v>66</v>
      </c>
      <c r="AJ24" s="85">
        <v>100</v>
      </c>
      <c r="AK24" s="85">
        <v>100</v>
      </c>
      <c r="AL24" s="86">
        <v>66</v>
      </c>
      <c r="AM24" s="84">
        <v>1</v>
      </c>
      <c r="AN24" s="86">
        <v>1</v>
      </c>
      <c r="AO24" s="92">
        <v>0</v>
      </c>
      <c r="AP24" s="93">
        <v>0</v>
      </c>
      <c r="AQ24" s="93">
        <v>-1</v>
      </c>
      <c r="AR24" s="93">
        <v>-1</v>
      </c>
      <c r="AS24" s="93">
        <v>-1</v>
      </c>
      <c r="AT24" s="93">
        <v>-1</v>
      </c>
      <c r="AU24" s="93">
        <v>-1</v>
      </c>
      <c r="AV24" s="93">
        <v>-1</v>
      </c>
      <c r="AW24" s="93">
        <v>-1</v>
      </c>
      <c r="AX24" s="93">
        <v>-1</v>
      </c>
      <c r="AY24" s="85">
        <v>1</v>
      </c>
      <c r="AZ24" s="84">
        <v>0</v>
      </c>
      <c r="BA24" s="85">
        <v>1</v>
      </c>
      <c r="BB24" s="85">
        <v>2</v>
      </c>
      <c r="BC24" s="85">
        <v>2</v>
      </c>
      <c r="BD24" s="84">
        <v>1</v>
      </c>
      <c r="BE24" s="85">
        <v>1</v>
      </c>
      <c r="BF24" s="85">
        <v>2</v>
      </c>
      <c r="BG24" s="85">
        <v>2</v>
      </c>
      <c r="BH24" s="85">
        <v>1</v>
      </c>
      <c r="BI24" s="86">
        <v>1</v>
      </c>
      <c r="BJ24" s="84">
        <v>76</v>
      </c>
      <c r="BK24" s="85">
        <v>56</v>
      </c>
      <c r="BL24" s="86">
        <v>23</v>
      </c>
      <c r="BM24" s="84">
        <v>0</v>
      </c>
      <c r="BN24" s="85">
        <v>0</v>
      </c>
      <c r="BO24" s="85">
        <v>0</v>
      </c>
      <c r="BP24" s="85">
        <v>0</v>
      </c>
      <c r="BQ24" s="85">
        <v>-1</v>
      </c>
      <c r="BR24" s="85">
        <v>1</v>
      </c>
      <c r="BS24" s="85">
        <v>2</v>
      </c>
      <c r="BT24" s="86">
        <v>2</v>
      </c>
      <c r="BU24" s="84">
        <v>0</v>
      </c>
      <c r="BV24" s="85">
        <v>0</v>
      </c>
      <c r="BW24" s="86">
        <v>-1</v>
      </c>
      <c r="BX24" s="84" t="s">
        <v>215</v>
      </c>
      <c r="BY24" s="85">
        <v>2</v>
      </c>
      <c r="BZ24" s="86">
        <v>2</v>
      </c>
      <c r="CA24" s="82"/>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2">
        <v>6756664443</v>
      </c>
      <c r="B25" s="82">
        <v>170091596</v>
      </c>
      <c r="C25" s="83">
        <v>43173.558287037034</v>
      </c>
      <c r="D25" s="83">
        <v>43173.562951388885</v>
      </c>
      <c r="E25" s="82"/>
      <c r="F25" s="82"/>
      <c r="G25" s="82"/>
      <c r="H25" s="82"/>
      <c r="I25" s="82"/>
      <c r="J25" s="82">
        <v>1</v>
      </c>
      <c r="K25" s="94"/>
      <c r="L25" s="95"/>
      <c r="M25" s="82">
        <v>2</v>
      </c>
      <c r="N25" s="95"/>
      <c r="O25" s="95"/>
      <c r="P25" s="95"/>
      <c r="Q25" s="95"/>
      <c r="R25" s="95"/>
      <c r="S25" s="96"/>
      <c r="T25" s="85">
        <v>0</v>
      </c>
      <c r="U25" s="85">
        <v>0</v>
      </c>
      <c r="V25" s="85">
        <v>0</v>
      </c>
      <c r="W25" s="86">
        <v>0</v>
      </c>
      <c r="X25" s="85">
        <v>0</v>
      </c>
      <c r="Y25" s="85">
        <v>0</v>
      </c>
      <c r="Z25" s="85">
        <v>0</v>
      </c>
      <c r="AA25" s="85">
        <v>0</v>
      </c>
      <c r="AB25" s="85">
        <v>0</v>
      </c>
      <c r="AC25" s="86">
        <v>0</v>
      </c>
      <c r="AD25" s="84">
        <v>100</v>
      </c>
      <c r="AE25" s="85">
        <v>100</v>
      </c>
      <c r="AF25" s="85">
        <v>100</v>
      </c>
      <c r="AG25" s="85">
        <v>100</v>
      </c>
      <c r="AH25" s="85">
        <v>100</v>
      </c>
      <c r="AI25" s="85">
        <v>100</v>
      </c>
      <c r="AJ25" s="85">
        <v>100</v>
      </c>
      <c r="AK25" s="85">
        <v>100</v>
      </c>
      <c r="AL25" s="86">
        <v>100</v>
      </c>
      <c r="AM25" s="84">
        <v>0</v>
      </c>
      <c r="AN25" s="86">
        <v>0</v>
      </c>
      <c r="AO25" s="92">
        <v>1</v>
      </c>
      <c r="AP25" s="93">
        <v>1</v>
      </c>
      <c r="AQ25" s="93">
        <v>1</v>
      </c>
      <c r="AR25" s="93">
        <v>1</v>
      </c>
      <c r="AS25" s="93">
        <v>1</v>
      </c>
      <c r="AT25" s="93">
        <v>1</v>
      </c>
      <c r="AU25" s="93">
        <v>1</v>
      </c>
      <c r="AV25" s="93">
        <v>1</v>
      </c>
      <c r="AW25" s="93">
        <v>1</v>
      </c>
      <c r="AX25" s="93">
        <v>1</v>
      </c>
      <c r="AY25" s="85">
        <v>0</v>
      </c>
      <c r="AZ25" s="84">
        <v>1</v>
      </c>
      <c r="BA25" s="85">
        <v>1</v>
      </c>
      <c r="BB25" s="85">
        <v>1</v>
      </c>
      <c r="BC25" s="85">
        <v>1</v>
      </c>
      <c r="BD25" s="84">
        <v>0</v>
      </c>
      <c r="BE25" s="85">
        <v>0</v>
      </c>
      <c r="BF25" s="85">
        <v>0</v>
      </c>
      <c r="BG25" s="85">
        <v>0</v>
      </c>
      <c r="BH25" s="85">
        <v>0</v>
      </c>
      <c r="BI25" s="86">
        <v>0</v>
      </c>
      <c r="BJ25" s="84">
        <v>90</v>
      </c>
      <c r="BK25" s="85">
        <v>90</v>
      </c>
      <c r="BL25" s="86">
        <v>0</v>
      </c>
      <c r="BM25" s="84">
        <v>0</v>
      </c>
      <c r="BN25" s="85">
        <v>0</v>
      </c>
      <c r="BO25" s="85">
        <v>0</v>
      </c>
      <c r="BP25" s="85">
        <v>0</v>
      </c>
      <c r="BQ25" s="85">
        <v>0</v>
      </c>
      <c r="BR25" s="85">
        <v>0</v>
      </c>
      <c r="BS25" s="85">
        <v>0</v>
      </c>
      <c r="BT25" s="86">
        <v>0</v>
      </c>
      <c r="BU25" s="84">
        <v>0</v>
      </c>
      <c r="BV25" s="85">
        <v>0</v>
      </c>
      <c r="BW25" s="86">
        <v>0</v>
      </c>
      <c r="BX25" s="84"/>
      <c r="BY25" s="85">
        <v>2</v>
      </c>
      <c r="BZ25" s="86">
        <v>3</v>
      </c>
      <c r="CA25" s="82"/>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2">
        <v>6756663374</v>
      </c>
      <c r="B26" s="82">
        <v>170091596</v>
      </c>
      <c r="C26" s="83">
        <v>43173.558171296296</v>
      </c>
      <c r="D26" s="83">
        <v>43173.564872685187</v>
      </c>
      <c r="E26" s="82"/>
      <c r="F26" s="82"/>
      <c r="G26" s="82"/>
      <c r="H26" s="82"/>
      <c r="I26" s="82"/>
      <c r="J26" s="82">
        <v>1</v>
      </c>
      <c r="K26" s="94"/>
      <c r="L26" s="95"/>
      <c r="M26" s="82">
        <v>1</v>
      </c>
      <c r="N26" s="95"/>
      <c r="O26" s="95"/>
      <c r="P26" s="95"/>
      <c r="Q26" s="95"/>
      <c r="R26" s="95"/>
      <c r="S26" s="96"/>
      <c r="T26" s="85">
        <v>-1</v>
      </c>
      <c r="U26" s="85">
        <v>-1</v>
      </c>
      <c r="V26" s="85">
        <v>-1</v>
      </c>
      <c r="W26" s="86">
        <v>-1</v>
      </c>
      <c r="X26" s="85">
        <v>0</v>
      </c>
      <c r="Y26" s="85">
        <v>0</v>
      </c>
      <c r="Z26" s="85">
        <v>0</v>
      </c>
      <c r="AA26" s="85">
        <v>0</v>
      </c>
      <c r="AB26" s="85">
        <v>0</v>
      </c>
      <c r="AC26" s="86">
        <v>0</v>
      </c>
      <c r="AD26" s="84">
        <v>100</v>
      </c>
      <c r="AE26" s="85">
        <v>15</v>
      </c>
      <c r="AF26" s="85">
        <v>100</v>
      </c>
      <c r="AG26" s="85">
        <v>100</v>
      </c>
      <c r="AH26" s="85">
        <v>100</v>
      </c>
      <c r="AI26" s="85">
        <v>66</v>
      </c>
      <c r="AJ26" s="85">
        <v>100</v>
      </c>
      <c r="AK26" s="85">
        <v>66</v>
      </c>
      <c r="AL26" s="86">
        <v>100</v>
      </c>
      <c r="AM26" s="84">
        <v>1</v>
      </c>
      <c r="AN26" s="86">
        <v>1</v>
      </c>
      <c r="AO26" s="92">
        <v>0</v>
      </c>
      <c r="AP26" s="93">
        <v>0</v>
      </c>
      <c r="AQ26" s="93">
        <v>-1</v>
      </c>
      <c r="AR26" s="93">
        <v>-1</v>
      </c>
      <c r="AS26" s="93">
        <v>0</v>
      </c>
      <c r="AT26" s="93">
        <v>0</v>
      </c>
      <c r="AU26" s="93">
        <v>0</v>
      </c>
      <c r="AV26" s="93">
        <v>0</v>
      </c>
      <c r="AW26" s="93">
        <v>0</v>
      </c>
      <c r="AX26" s="93">
        <v>0</v>
      </c>
      <c r="AY26" s="85">
        <v>0</v>
      </c>
      <c r="AZ26" s="84">
        <v>1</v>
      </c>
      <c r="BA26" s="85">
        <v>1</v>
      </c>
      <c r="BB26" s="85">
        <v>1</v>
      </c>
      <c r="BC26" s="85">
        <v>1</v>
      </c>
      <c r="BD26" s="84">
        <v>1</v>
      </c>
      <c r="BE26" s="85">
        <v>1</v>
      </c>
      <c r="BF26" s="85">
        <v>1</v>
      </c>
      <c r="BG26" s="85">
        <v>1</v>
      </c>
      <c r="BH26" s="85">
        <v>1</v>
      </c>
      <c r="BI26" s="86">
        <v>1</v>
      </c>
      <c r="BJ26" s="84">
        <v>85</v>
      </c>
      <c r="BK26" s="85">
        <v>75</v>
      </c>
      <c r="BL26" s="86">
        <v>5</v>
      </c>
      <c r="BM26" s="84">
        <v>-1</v>
      </c>
      <c r="BN26" s="85">
        <v>1</v>
      </c>
      <c r="BO26" s="85">
        <v>1</v>
      </c>
      <c r="BP26" s="85">
        <v>1</v>
      </c>
      <c r="BQ26" s="85">
        <v>1</v>
      </c>
      <c r="BR26" s="85">
        <v>1</v>
      </c>
      <c r="BS26" s="85">
        <v>1</v>
      </c>
      <c r="BT26" s="86">
        <v>1</v>
      </c>
      <c r="BU26" s="84">
        <v>0</v>
      </c>
      <c r="BV26" s="85">
        <v>0</v>
      </c>
      <c r="BW26" s="86">
        <v>0</v>
      </c>
      <c r="BX26" s="84" t="s">
        <v>208</v>
      </c>
      <c r="BY26" s="85">
        <v>1</v>
      </c>
      <c r="BZ26" s="86">
        <v>3</v>
      </c>
      <c r="CA26" s="82"/>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2">
        <v>6756662445</v>
      </c>
      <c r="B27" s="82">
        <v>170091596</v>
      </c>
      <c r="C27" s="83">
        <v>43173.556817129633</v>
      </c>
      <c r="D27" s="83">
        <v>43173.582141203704</v>
      </c>
      <c r="E27" s="82"/>
      <c r="F27" s="82"/>
      <c r="G27" s="82"/>
      <c r="H27" s="82"/>
      <c r="I27" s="82"/>
      <c r="J27" s="82">
        <v>1</v>
      </c>
      <c r="K27" s="94"/>
      <c r="L27" s="95"/>
      <c r="M27" s="82">
        <v>3</v>
      </c>
      <c r="N27" s="95"/>
      <c r="O27" s="95"/>
      <c r="P27" s="95"/>
      <c r="Q27" s="95"/>
      <c r="R27" s="95"/>
      <c r="S27" s="96"/>
      <c r="T27" s="85">
        <v>-1</v>
      </c>
      <c r="U27" s="85">
        <v>0</v>
      </c>
      <c r="V27" s="85">
        <v>1</v>
      </c>
      <c r="W27" s="86">
        <v>1</v>
      </c>
      <c r="X27" s="85">
        <v>0</v>
      </c>
      <c r="Y27" s="85">
        <v>0</v>
      </c>
      <c r="Z27" s="85">
        <v>0</v>
      </c>
      <c r="AA27" s="85">
        <v>0</v>
      </c>
      <c r="AB27" s="85">
        <v>0</v>
      </c>
      <c r="AC27" s="86">
        <v>0</v>
      </c>
      <c r="AD27" s="84">
        <v>66</v>
      </c>
      <c r="AE27" s="85">
        <v>100</v>
      </c>
      <c r="AF27" s="85">
        <v>100</v>
      </c>
      <c r="AG27" s="85">
        <v>100</v>
      </c>
      <c r="AH27" s="85">
        <v>15</v>
      </c>
      <c r="AI27" s="85">
        <v>66</v>
      </c>
      <c r="AJ27" s="85">
        <v>66</v>
      </c>
      <c r="AK27" s="85">
        <v>15</v>
      </c>
      <c r="AL27" s="86">
        <v>100</v>
      </c>
      <c r="AM27" s="84">
        <v>1</v>
      </c>
      <c r="AN27" s="86">
        <v>2</v>
      </c>
      <c r="AO27" s="92">
        <v>1</v>
      </c>
      <c r="AP27" s="93">
        <v>1</v>
      </c>
      <c r="AQ27" s="93">
        <v>1</v>
      </c>
      <c r="AR27" s="93">
        <v>1</v>
      </c>
      <c r="AS27" s="93">
        <v>0</v>
      </c>
      <c r="AT27" s="93">
        <v>0</v>
      </c>
      <c r="AU27" s="93">
        <v>0</v>
      </c>
      <c r="AV27" s="93">
        <v>0</v>
      </c>
      <c r="AW27" s="93">
        <v>0</v>
      </c>
      <c r="AX27" s="93">
        <v>0</v>
      </c>
      <c r="AY27" s="85">
        <v>0</v>
      </c>
      <c r="AZ27" s="84">
        <v>1</v>
      </c>
      <c r="BA27" s="85">
        <v>0</v>
      </c>
      <c r="BB27" s="85">
        <v>-1</v>
      </c>
      <c r="BC27" s="85">
        <v>0</v>
      </c>
      <c r="BD27" s="84">
        <v>1</v>
      </c>
      <c r="BE27" s="85">
        <v>1</v>
      </c>
      <c r="BF27" s="85">
        <v>0</v>
      </c>
      <c r="BG27" s="85">
        <v>0</v>
      </c>
      <c r="BH27" s="85">
        <v>0</v>
      </c>
      <c r="BI27" s="86">
        <v>1</v>
      </c>
      <c r="BJ27" s="84">
        <v>80</v>
      </c>
      <c r="BK27" s="85">
        <v>75</v>
      </c>
      <c r="BL27" s="86">
        <v>50</v>
      </c>
      <c r="BM27" s="84">
        <v>-1</v>
      </c>
      <c r="BN27" s="85">
        <v>1</v>
      </c>
      <c r="BO27" s="85">
        <v>1</v>
      </c>
      <c r="BP27" s="85">
        <v>1</v>
      </c>
      <c r="BQ27" s="85">
        <v>-1</v>
      </c>
      <c r="BR27" s="85">
        <v>1</v>
      </c>
      <c r="BS27" s="85">
        <v>0</v>
      </c>
      <c r="BT27" s="86">
        <v>0</v>
      </c>
      <c r="BU27" s="84">
        <v>0</v>
      </c>
      <c r="BV27" s="85">
        <v>1</v>
      </c>
      <c r="BW27" s="86">
        <v>-1</v>
      </c>
      <c r="BX27" s="84"/>
      <c r="BY27" s="85">
        <v>1</v>
      </c>
      <c r="BZ27" s="86">
        <v>3</v>
      </c>
      <c r="CA27" s="82"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2">
        <v>6756654909</v>
      </c>
      <c r="B28" s="82">
        <v>170091596</v>
      </c>
      <c r="C28" s="83">
        <v>43173.556145833332</v>
      </c>
      <c r="D28" s="83">
        <v>43173.563298611109</v>
      </c>
      <c r="E28" s="82"/>
      <c r="F28" s="82"/>
      <c r="G28" s="82"/>
      <c r="H28" s="82"/>
      <c r="I28" s="82"/>
      <c r="J28" s="82">
        <v>1</v>
      </c>
      <c r="K28" s="94"/>
      <c r="L28" s="95"/>
      <c r="M28" s="82">
        <v>5</v>
      </c>
      <c r="N28" s="95"/>
      <c r="O28" s="95"/>
      <c r="P28" s="95"/>
      <c r="Q28" s="95"/>
      <c r="R28" s="95"/>
      <c r="S28" s="96"/>
      <c r="T28" s="85">
        <v>1</v>
      </c>
      <c r="U28" s="85">
        <v>0</v>
      </c>
      <c r="V28" s="85">
        <v>0</v>
      </c>
      <c r="W28" s="86">
        <v>0</v>
      </c>
      <c r="X28" s="85">
        <v>0</v>
      </c>
      <c r="Y28" s="85">
        <v>0</v>
      </c>
      <c r="Z28" s="85">
        <v>0</v>
      </c>
      <c r="AA28" s="85">
        <v>0</v>
      </c>
      <c r="AB28" s="85">
        <v>1</v>
      </c>
      <c r="AC28" s="86">
        <v>1</v>
      </c>
      <c r="AD28" s="84">
        <v>100</v>
      </c>
      <c r="AE28" s="85">
        <v>66</v>
      </c>
      <c r="AF28" s="85">
        <v>100</v>
      </c>
      <c r="AG28" s="85">
        <v>66</v>
      </c>
      <c r="AH28" s="85">
        <v>100</v>
      </c>
      <c r="AI28" s="85">
        <v>3</v>
      </c>
      <c r="AJ28" s="85">
        <v>66</v>
      </c>
      <c r="AK28" s="85">
        <v>100</v>
      </c>
      <c r="AL28" s="86">
        <v>66</v>
      </c>
      <c r="AM28" s="84">
        <v>1</v>
      </c>
      <c r="AN28" s="86">
        <v>2</v>
      </c>
      <c r="AO28" s="92">
        <v>0</v>
      </c>
      <c r="AP28" s="93">
        <v>0</v>
      </c>
      <c r="AQ28" s="93">
        <v>0</v>
      </c>
      <c r="AR28" s="93">
        <v>0</v>
      </c>
      <c r="AS28" s="93">
        <v>0</v>
      </c>
      <c r="AT28" s="93">
        <v>0</v>
      </c>
      <c r="AU28" s="93">
        <v>0</v>
      </c>
      <c r="AV28" s="93">
        <v>0</v>
      </c>
      <c r="AW28" s="93">
        <v>1</v>
      </c>
      <c r="AX28" s="93">
        <v>1</v>
      </c>
      <c r="AY28" s="85">
        <v>1</v>
      </c>
      <c r="AZ28" s="84">
        <v>-2</v>
      </c>
      <c r="BA28" s="85">
        <v>1</v>
      </c>
      <c r="BB28" s="85">
        <v>-1</v>
      </c>
      <c r="BC28" s="85">
        <v>-1</v>
      </c>
      <c r="BD28" s="84">
        <v>1</v>
      </c>
      <c r="BE28" s="85">
        <v>1</v>
      </c>
      <c r="BF28" s="85">
        <v>1</v>
      </c>
      <c r="BG28" s="85">
        <v>1</v>
      </c>
      <c r="BH28" s="85">
        <v>1</v>
      </c>
      <c r="BI28" s="86">
        <v>1</v>
      </c>
      <c r="BJ28" s="84">
        <v>80</v>
      </c>
      <c r="BK28" s="85">
        <v>75</v>
      </c>
      <c r="BL28" s="86">
        <v>25</v>
      </c>
      <c r="BM28" s="84">
        <v>-2</v>
      </c>
      <c r="BN28" s="85">
        <v>-1</v>
      </c>
      <c r="BO28" s="85">
        <v>-2</v>
      </c>
      <c r="BP28" s="85">
        <v>-2</v>
      </c>
      <c r="BQ28" s="85">
        <v>1</v>
      </c>
      <c r="BR28" s="85">
        <v>2</v>
      </c>
      <c r="BS28" s="85">
        <v>1</v>
      </c>
      <c r="BT28" s="86">
        <v>1</v>
      </c>
      <c r="BU28" s="84">
        <v>0</v>
      </c>
      <c r="BV28" s="85">
        <v>0</v>
      </c>
      <c r="BW28" s="86">
        <v>0</v>
      </c>
      <c r="BX28" s="84" t="s">
        <v>217</v>
      </c>
      <c r="BY28" s="85">
        <v>2</v>
      </c>
      <c r="BZ28" s="86">
        <v>5</v>
      </c>
      <c r="CA28" s="82"/>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2">
        <v>6756652431</v>
      </c>
      <c r="B29" s="82">
        <v>170091596</v>
      </c>
      <c r="C29" s="83">
        <v>43173.555277777778</v>
      </c>
      <c r="D29" s="83">
        <v>43173.559293981481</v>
      </c>
      <c r="E29" s="82"/>
      <c r="F29" s="82"/>
      <c r="G29" s="82"/>
      <c r="H29" s="82"/>
      <c r="I29" s="82"/>
      <c r="J29" s="82">
        <v>1</v>
      </c>
      <c r="K29" s="94"/>
      <c r="L29" s="95"/>
      <c r="M29" s="82">
        <v>4</v>
      </c>
      <c r="N29" s="95"/>
      <c r="O29" s="95"/>
      <c r="P29" s="95"/>
      <c r="Q29" s="95"/>
      <c r="R29" s="95"/>
      <c r="S29" s="96"/>
      <c r="T29" s="85">
        <v>0</v>
      </c>
      <c r="U29" s="85">
        <v>0</v>
      </c>
      <c r="V29" s="85">
        <v>0</v>
      </c>
      <c r="W29" s="86">
        <v>0</v>
      </c>
      <c r="X29" s="85">
        <v>0</v>
      </c>
      <c r="Y29" s="85">
        <v>0</v>
      </c>
      <c r="Z29" s="85">
        <v>0</v>
      </c>
      <c r="AA29" s="85">
        <v>0</v>
      </c>
      <c r="AB29" s="85">
        <v>0</v>
      </c>
      <c r="AC29" s="86">
        <v>0</v>
      </c>
      <c r="AD29" s="84">
        <v>100</v>
      </c>
      <c r="AE29" s="85">
        <v>100</v>
      </c>
      <c r="AF29" s="85">
        <v>100</v>
      </c>
      <c r="AG29" s="85">
        <v>100</v>
      </c>
      <c r="AH29" s="85">
        <v>15</v>
      </c>
      <c r="AI29" s="85">
        <v>100</v>
      </c>
      <c r="AJ29" s="85">
        <v>66</v>
      </c>
      <c r="AK29" s="85">
        <v>15</v>
      </c>
      <c r="AL29" s="86">
        <v>100</v>
      </c>
      <c r="AM29" s="84">
        <v>1</v>
      </c>
      <c r="AN29" s="86">
        <v>0</v>
      </c>
      <c r="AO29" s="92"/>
      <c r="AP29" s="93"/>
      <c r="AQ29" s="93"/>
      <c r="AR29" s="93"/>
      <c r="AS29" s="93"/>
      <c r="AT29" s="93"/>
      <c r="AU29" s="93"/>
      <c r="AV29" s="93"/>
      <c r="AW29" s="93"/>
      <c r="AX29" s="93"/>
      <c r="AY29" s="85">
        <v>0</v>
      </c>
      <c r="AZ29" s="84"/>
      <c r="BA29" s="85"/>
      <c r="BB29" s="85"/>
      <c r="BC29" s="85"/>
      <c r="BD29" s="84"/>
      <c r="BE29" s="85"/>
      <c r="BF29" s="85"/>
      <c r="BG29" s="85"/>
      <c r="BH29" s="85"/>
      <c r="BI29" s="86"/>
      <c r="BJ29" s="84"/>
      <c r="BK29" s="85"/>
      <c r="BL29" s="86"/>
      <c r="BM29" s="84"/>
      <c r="BN29" s="85"/>
      <c r="BO29" s="85"/>
      <c r="BP29" s="85"/>
      <c r="BQ29" s="85"/>
      <c r="BR29" s="85"/>
      <c r="BS29" s="85"/>
      <c r="BT29" s="86"/>
      <c r="BU29" s="84"/>
      <c r="BV29" s="85"/>
      <c r="BW29" s="86"/>
      <c r="BX29" s="84"/>
      <c r="BY29" s="85"/>
      <c r="BZ29" s="86"/>
      <c r="CA29" s="82"/>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2">
        <v>6756638932</v>
      </c>
      <c r="B30" s="82">
        <v>170091596</v>
      </c>
      <c r="C30" s="83">
        <v>43173.551921296297</v>
      </c>
      <c r="D30" s="83">
        <v>43173.559178240743</v>
      </c>
      <c r="E30" s="82"/>
      <c r="F30" s="82"/>
      <c r="G30" s="82"/>
      <c r="H30" s="82"/>
      <c r="I30" s="82"/>
      <c r="J30" s="82">
        <v>1</v>
      </c>
      <c r="K30" s="94"/>
      <c r="L30" s="95"/>
      <c r="M30" s="82">
        <v>2</v>
      </c>
      <c r="N30" s="95"/>
      <c r="O30" s="95"/>
      <c r="P30" s="95"/>
      <c r="Q30" s="95"/>
      <c r="R30" s="95"/>
      <c r="S30" s="96"/>
      <c r="T30" s="85">
        <v>1</v>
      </c>
      <c r="U30" s="85">
        <v>-1</v>
      </c>
      <c r="V30" s="85">
        <v>-1</v>
      </c>
      <c r="W30" s="86">
        <v>-1</v>
      </c>
      <c r="X30" s="85">
        <v>-1</v>
      </c>
      <c r="Y30" s="85">
        <v>-1</v>
      </c>
      <c r="Z30" s="85">
        <v>-1</v>
      </c>
      <c r="AA30" s="85">
        <v>-1</v>
      </c>
      <c r="AB30" s="85">
        <v>-1</v>
      </c>
      <c r="AC30" s="86">
        <v>1</v>
      </c>
      <c r="AD30" s="84">
        <v>66</v>
      </c>
      <c r="AE30" s="85">
        <v>100</v>
      </c>
      <c r="AF30" s="85">
        <v>66</v>
      </c>
      <c r="AG30" s="85">
        <v>100</v>
      </c>
      <c r="AH30" s="85">
        <v>5</v>
      </c>
      <c r="AI30" s="85">
        <v>100</v>
      </c>
      <c r="AJ30" s="85">
        <v>100</v>
      </c>
      <c r="AK30" s="85">
        <v>3</v>
      </c>
      <c r="AL30" s="86">
        <v>100</v>
      </c>
      <c r="AM30" s="84">
        <v>2</v>
      </c>
      <c r="AN30" s="86">
        <v>1</v>
      </c>
      <c r="AO30" s="92">
        <v>0</v>
      </c>
      <c r="AP30" s="93">
        <v>0</v>
      </c>
      <c r="AQ30" s="93">
        <v>-1</v>
      </c>
      <c r="AR30" s="93">
        <v>-1</v>
      </c>
      <c r="AS30" s="93">
        <v>0</v>
      </c>
      <c r="AT30" s="93">
        <v>0</v>
      </c>
      <c r="AU30" s="93">
        <v>0</v>
      </c>
      <c r="AV30" s="93">
        <v>0</v>
      </c>
      <c r="AW30" s="93">
        <v>-1</v>
      </c>
      <c r="AX30" s="93">
        <v>-1</v>
      </c>
      <c r="AY30" s="85">
        <v>1</v>
      </c>
      <c r="AZ30" s="84">
        <v>-1</v>
      </c>
      <c r="BA30" s="85">
        <v>-1</v>
      </c>
      <c r="BB30" s="85">
        <v>0</v>
      </c>
      <c r="BC30" s="85">
        <v>-1</v>
      </c>
      <c r="BD30" s="84">
        <v>0</v>
      </c>
      <c r="BE30" s="85">
        <v>-1</v>
      </c>
      <c r="BF30" s="85">
        <v>-1</v>
      </c>
      <c r="BG30" s="85">
        <v>-1</v>
      </c>
      <c r="BH30" s="85">
        <v>0</v>
      </c>
      <c r="BI30" s="86">
        <v>0</v>
      </c>
      <c r="BJ30" s="84">
        <v>75</v>
      </c>
      <c r="BK30" s="85">
        <v>90</v>
      </c>
      <c r="BL30" s="86">
        <v>85</v>
      </c>
      <c r="BM30" s="84">
        <v>-1</v>
      </c>
      <c r="BN30" s="85">
        <v>-1</v>
      </c>
      <c r="BO30" s="85">
        <v>-2</v>
      </c>
      <c r="BP30" s="85">
        <v>0</v>
      </c>
      <c r="BQ30" s="85">
        <v>-1</v>
      </c>
      <c r="BR30" s="85">
        <v>0</v>
      </c>
      <c r="BS30" s="85">
        <v>0</v>
      </c>
      <c r="BT30" s="86">
        <v>1</v>
      </c>
      <c r="BU30" s="84">
        <v>2</v>
      </c>
      <c r="BV30" s="85">
        <v>1</v>
      </c>
      <c r="BW30" s="86">
        <v>1</v>
      </c>
      <c r="BX30" s="84" t="s">
        <v>218</v>
      </c>
      <c r="BY30" s="85">
        <v>2</v>
      </c>
      <c r="BZ30" s="86">
        <v>3</v>
      </c>
      <c r="CA30" s="82"/>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2">
        <v>6756636535</v>
      </c>
      <c r="B31" s="82">
        <v>170091596</v>
      </c>
      <c r="C31" s="83">
        <v>43173.551469907405</v>
      </c>
      <c r="D31" s="83">
        <v>43173.557881944442</v>
      </c>
      <c r="E31" s="82"/>
      <c r="F31" s="82"/>
      <c r="G31" s="82"/>
      <c r="H31" s="82"/>
      <c r="I31" s="82"/>
      <c r="J31" s="82">
        <v>1</v>
      </c>
      <c r="K31" s="94"/>
      <c r="L31" s="95"/>
      <c r="M31" s="82">
        <v>5</v>
      </c>
      <c r="N31" s="95"/>
      <c r="O31" s="95"/>
      <c r="P31" s="95"/>
      <c r="Q31" s="95"/>
      <c r="R31" s="95"/>
      <c r="S31" s="96"/>
      <c r="T31" s="85">
        <v>0</v>
      </c>
      <c r="U31" s="85">
        <v>0</v>
      </c>
      <c r="V31" s="85">
        <v>0</v>
      </c>
      <c r="W31" s="86">
        <v>0</v>
      </c>
      <c r="X31" s="85">
        <v>0</v>
      </c>
      <c r="Y31" s="85">
        <v>0</v>
      </c>
      <c r="Z31" s="85">
        <v>0</v>
      </c>
      <c r="AA31" s="85">
        <v>0</v>
      </c>
      <c r="AB31" s="85">
        <v>0</v>
      </c>
      <c r="AC31" s="86">
        <v>0</v>
      </c>
      <c r="AD31" s="84">
        <v>0</v>
      </c>
      <c r="AE31" s="85">
        <v>15</v>
      </c>
      <c r="AF31" s="85">
        <v>66</v>
      </c>
      <c r="AG31" s="85">
        <v>20</v>
      </c>
      <c r="AH31" s="85">
        <v>66</v>
      </c>
      <c r="AI31" s="85">
        <v>15</v>
      </c>
      <c r="AJ31" s="85">
        <v>20</v>
      </c>
      <c r="AK31" s="85">
        <v>20</v>
      </c>
      <c r="AL31" s="86">
        <v>20</v>
      </c>
      <c r="AM31" s="84">
        <v>0</v>
      </c>
      <c r="AN31" s="86">
        <v>0</v>
      </c>
      <c r="AO31" s="92">
        <v>1</v>
      </c>
      <c r="AP31" s="93">
        <v>1</v>
      </c>
      <c r="AQ31" s="93">
        <v>0</v>
      </c>
      <c r="AR31" s="93">
        <v>0</v>
      </c>
      <c r="AS31" s="93">
        <v>0</v>
      </c>
      <c r="AT31" s="93">
        <v>0</v>
      </c>
      <c r="AU31" s="93">
        <v>0</v>
      </c>
      <c r="AV31" s="93">
        <v>0</v>
      </c>
      <c r="AW31" s="93">
        <v>1</v>
      </c>
      <c r="AX31" s="93">
        <v>1</v>
      </c>
      <c r="AY31" s="85">
        <v>0</v>
      </c>
      <c r="AZ31" s="84">
        <v>0</v>
      </c>
      <c r="BA31" s="85">
        <v>1</v>
      </c>
      <c r="BB31" s="85">
        <v>1</v>
      </c>
      <c r="BC31" s="85">
        <v>1</v>
      </c>
      <c r="BD31" s="84">
        <v>0</v>
      </c>
      <c r="BE31" s="85">
        <v>0</v>
      </c>
      <c r="BF31" s="85">
        <v>0</v>
      </c>
      <c r="BG31" s="85">
        <v>0</v>
      </c>
      <c r="BH31" s="85">
        <v>0</v>
      </c>
      <c r="BI31" s="86">
        <v>0</v>
      </c>
      <c r="BJ31" s="84">
        <v>80</v>
      </c>
      <c r="BK31" s="85">
        <v>75</v>
      </c>
      <c r="BL31" s="86">
        <v>15</v>
      </c>
      <c r="BM31" s="84">
        <v>-1</v>
      </c>
      <c r="BN31" s="85">
        <v>0</v>
      </c>
      <c r="BO31" s="85">
        <v>-1</v>
      </c>
      <c r="BP31" s="85">
        <v>0</v>
      </c>
      <c r="BQ31" s="85">
        <v>0</v>
      </c>
      <c r="BR31" s="85">
        <v>1</v>
      </c>
      <c r="BS31" s="85">
        <v>1</v>
      </c>
      <c r="BT31" s="86">
        <v>0</v>
      </c>
      <c r="BU31" s="84">
        <v>0</v>
      </c>
      <c r="BV31" s="85">
        <v>0</v>
      </c>
      <c r="BW31" s="86">
        <v>0</v>
      </c>
      <c r="BX31" s="84" t="s">
        <v>219</v>
      </c>
      <c r="BY31" s="85">
        <v>2</v>
      </c>
      <c r="BZ31" s="86">
        <v>2</v>
      </c>
      <c r="CA31" s="82"/>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2">
        <v>6756635897</v>
      </c>
      <c r="B32" s="82">
        <v>170091596</v>
      </c>
      <c r="C32" s="83">
        <v>43173.551550925928</v>
      </c>
      <c r="D32" s="83">
        <v>43173.554305555554</v>
      </c>
      <c r="E32" s="82"/>
      <c r="F32" s="82"/>
      <c r="G32" s="82"/>
      <c r="H32" s="82"/>
      <c r="I32" s="82"/>
      <c r="J32" s="82">
        <v>1</v>
      </c>
      <c r="K32" s="94"/>
      <c r="L32" s="95"/>
      <c r="M32" s="82">
        <v>4</v>
      </c>
      <c r="N32" s="95"/>
      <c r="O32" s="95"/>
      <c r="P32" s="95"/>
      <c r="Q32" s="95"/>
      <c r="R32" s="95"/>
      <c r="S32" s="96"/>
      <c r="T32" s="85">
        <v>0</v>
      </c>
      <c r="U32" s="85">
        <v>0</v>
      </c>
      <c r="V32" s="85">
        <v>0</v>
      </c>
      <c r="W32" s="86">
        <v>0</v>
      </c>
      <c r="X32" s="85">
        <v>0</v>
      </c>
      <c r="Y32" s="85">
        <v>0</v>
      </c>
      <c r="Z32" s="85">
        <v>0</v>
      </c>
      <c r="AA32" s="85">
        <v>0</v>
      </c>
      <c r="AB32" s="85">
        <v>0</v>
      </c>
      <c r="AC32" s="86">
        <v>-1</v>
      </c>
      <c r="AD32" s="84">
        <v>66</v>
      </c>
      <c r="AE32" s="85">
        <v>66</v>
      </c>
      <c r="AF32" s="85">
        <v>66</v>
      </c>
      <c r="AG32" s="85">
        <v>100</v>
      </c>
      <c r="AH32" s="85">
        <v>66</v>
      </c>
      <c r="AI32" s="85">
        <v>66</v>
      </c>
      <c r="AJ32" s="85">
        <v>66</v>
      </c>
      <c r="AK32" s="85">
        <v>66</v>
      </c>
      <c r="AL32" s="86">
        <v>100</v>
      </c>
      <c r="AM32" s="84">
        <v>0</v>
      </c>
      <c r="AN32" s="86">
        <v>0</v>
      </c>
      <c r="AO32" s="92">
        <v>0</v>
      </c>
      <c r="AP32" s="93">
        <v>0</v>
      </c>
      <c r="AQ32" s="93">
        <v>0</v>
      </c>
      <c r="AR32" s="93">
        <v>0</v>
      </c>
      <c r="AS32" s="93">
        <v>0</v>
      </c>
      <c r="AT32" s="93">
        <v>0</v>
      </c>
      <c r="AU32" s="93">
        <v>0</v>
      </c>
      <c r="AV32" s="93">
        <v>0</v>
      </c>
      <c r="AW32" s="93">
        <v>0</v>
      </c>
      <c r="AX32" s="93">
        <v>0</v>
      </c>
      <c r="AY32" s="85">
        <v>-1</v>
      </c>
      <c r="AZ32" s="84">
        <v>0</v>
      </c>
      <c r="BA32" s="85">
        <v>1</v>
      </c>
      <c r="BB32" s="85">
        <v>1</v>
      </c>
      <c r="BC32" s="85">
        <v>1</v>
      </c>
      <c r="BD32" s="84">
        <v>1</v>
      </c>
      <c r="BE32" s="85">
        <v>1</v>
      </c>
      <c r="BF32" s="85">
        <v>1</v>
      </c>
      <c r="BG32" s="85">
        <v>1</v>
      </c>
      <c r="BH32" s="85">
        <v>1</v>
      </c>
      <c r="BI32" s="86">
        <v>1</v>
      </c>
      <c r="BJ32" s="84">
        <v>95</v>
      </c>
      <c r="BK32" s="85">
        <v>85</v>
      </c>
      <c r="BL32" s="86">
        <v>5</v>
      </c>
      <c r="BM32" s="84">
        <v>0</v>
      </c>
      <c r="BN32" s="85">
        <v>0</v>
      </c>
      <c r="BO32" s="85">
        <v>1</v>
      </c>
      <c r="BP32" s="85">
        <v>1</v>
      </c>
      <c r="BQ32" s="85">
        <v>1</v>
      </c>
      <c r="BR32" s="85">
        <v>1</v>
      </c>
      <c r="BS32" s="85">
        <v>1</v>
      </c>
      <c r="BT32" s="86">
        <v>1</v>
      </c>
      <c r="BU32" s="84">
        <v>0</v>
      </c>
      <c r="BV32" s="85">
        <v>0</v>
      </c>
      <c r="BW32" s="86">
        <v>0</v>
      </c>
      <c r="BX32" s="84"/>
      <c r="BY32" s="85"/>
      <c r="BZ32" s="86"/>
      <c r="CA32" s="82"/>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2">
        <v>6756633100</v>
      </c>
      <c r="B33" s="82">
        <v>170091596</v>
      </c>
      <c r="C33" s="83">
        <v>43173.55096064815</v>
      </c>
      <c r="D33" s="83">
        <v>43173.555023148147</v>
      </c>
      <c r="E33" s="82"/>
      <c r="F33" s="82"/>
      <c r="G33" s="82"/>
      <c r="H33" s="82"/>
      <c r="I33" s="82"/>
      <c r="J33" s="82">
        <v>1</v>
      </c>
      <c r="K33" s="94"/>
      <c r="L33" s="95"/>
      <c r="M33" s="82">
        <v>4</v>
      </c>
      <c r="N33" s="95"/>
      <c r="O33" s="95"/>
      <c r="P33" s="95"/>
      <c r="Q33" s="95"/>
      <c r="R33" s="95"/>
      <c r="S33" s="96"/>
      <c r="T33" s="85">
        <v>1</v>
      </c>
      <c r="U33" s="85">
        <v>1</v>
      </c>
      <c r="V33" s="85">
        <v>1</v>
      </c>
      <c r="W33" s="86">
        <v>1</v>
      </c>
      <c r="X33" s="85">
        <v>0</v>
      </c>
      <c r="Y33" s="85">
        <v>0</v>
      </c>
      <c r="Z33" s="85">
        <v>0</v>
      </c>
      <c r="AA33" s="85">
        <v>0</v>
      </c>
      <c r="AB33" s="85">
        <v>1</v>
      </c>
      <c r="AC33" s="86">
        <v>-1</v>
      </c>
      <c r="AD33" s="84">
        <v>100</v>
      </c>
      <c r="AE33" s="85">
        <v>20</v>
      </c>
      <c r="AF33" s="85">
        <v>100</v>
      </c>
      <c r="AG33" s="85">
        <v>66</v>
      </c>
      <c r="AH33" s="85">
        <v>66</v>
      </c>
      <c r="AI33" s="85">
        <v>100</v>
      </c>
      <c r="AJ33" s="85">
        <v>66</v>
      </c>
      <c r="AK33" s="85">
        <v>66</v>
      </c>
      <c r="AL33" s="86">
        <v>66</v>
      </c>
      <c r="AM33" s="84">
        <v>1</v>
      </c>
      <c r="AN33" s="86">
        <v>0</v>
      </c>
      <c r="AO33" s="92">
        <v>-1</v>
      </c>
      <c r="AP33" s="93">
        <v>-1</v>
      </c>
      <c r="AQ33" s="93">
        <v>-1</v>
      </c>
      <c r="AR33" s="93">
        <v>-1</v>
      </c>
      <c r="AS33" s="93">
        <v>-1</v>
      </c>
      <c r="AT33" s="93">
        <v>-1</v>
      </c>
      <c r="AU33" s="93">
        <v>-1</v>
      </c>
      <c r="AV33" s="93">
        <v>-1</v>
      </c>
      <c r="AW33" s="93">
        <v>0</v>
      </c>
      <c r="AX33" s="93">
        <v>0</v>
      </c>
      <c r="AY33" s="85">
        <v>-1</v>
      </c>
      <c r="AZ33" s="84">
        <v>0</v>
      </c>
      <c r="BA33" s="85">
        <v>-1</v>
      </c>
      <c r="BB33" s="85">
        <v>0</v>
      </c>
      <c r="BC33" s="85">
        <v>-1</v>
      </c>
      <c r="BD33" s="84">
        <v>0</v>
      </c>
      <c r="BE33" s="85">
        <v>0</v>
      </c>
      <c r="BF33" s="85">
        <v>-1</v>
      </c>
      <c r="BG33" s="85">
        <v>0</v>
      </c>
      <c r="BH33" s="85">
        <v>0</v>
      </c>
      <c r="BI33" s="86">
        <v>0</v>
      </c>
      <c r="BJ33" s="84">
        <v>80</v>
      </c>
      <c r="BK33" s="85">
        <v>75</v>
      </c>
      <c r="BL33" s="86">
        <v>3</v>
      </c>
      <c r="BM33" s="84">
        <v>0</v>
      </c>
      <c r="BN33" s="85">
        <v>0</v>
      </c>
      <c r="BO33" s="85">
        <v>0</v>
      </c>
      <c r="BP33" s="85">
        <v>0</v>
      </c>
      <c r="BQ33" s="85">
        <v>0</v>
      </c>
      <c r="BR33" s="85">
        <v>0</v>
      </c>
      <c r="BS33" s="85">
        <v>0</v>
      </c>
      <c r="BT33" s="86">
        <v>0</v>
      </c>
      <c r="BU33" s="84">
        <v>1</v>
      </c>
      <c r="BV33" s="85">
        <v>1</v>
      </c>
      <c r="BW33" s="86">
        <v>0</v>
      </c>
      <c r="BX33" s="84" t="s">
        <v>220</v>
      </c>
      <c r="BY33" s="85">
        <v>2</v>
      </c>
      <c r="BZ33" s="86">
        <v>3</v>
      </c>
      <c r="CA33" s="82"/>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2">
        <v>6756632336</v>
      </c>
      <c r="B34" s="82">
        <v>170091596</v>
      </c>
      <c r="C34" s="83">
        <v>43173.550752314812</v>
      </c>
      <c r="D34" s="83">
        <v>43173.555300925924</v>
      </c>
      <c r="E34" s="82"/>
      <c r="F34" s="82"/>
      <c r="G34" s="82"/>
      <c r="H34" s="82"/>
      <c r="I34" s="82"/>
      <c r="J34" s="82">
        <v>1</v>
      </c>
      <c r="K34" s="94"/>
      <c r="L34" s="95"/>
      <c r="M34" s="82">
        <v>2</v>
      </c>
      <c r="N34" s="95"/>
      <c r="O34" s="95"/>
      <c r="P34" s="95"/>
      <c r="Q34" s="95"/>
      <c r="R34" s="95"/>
      <c r="S34" s="96"/>
      <c r="T34" s="85">
        <v>0</v>
      </c>
      <c r="U34" s="85">
        <v>0</v>
      </c>
      <c r="V34" s="85">
        <v>0</v>
      </c>
      <c r="W34" s="86">
        <v>0</v>
      </c>
      <c r="X34" s="85">
        <v>0</v>
      </c>
      <c r="Y34" s="85">
        <v>0</v>
      </c>
      <c r="Z34" s="85">
        <v>0</v>
      </c>
      <c r="AA34" s="85">
        <v>0</v>
      </c>
      <c r="AB34" s="85">
        <v>0</v>
      </c>
      <c r="AC34" s="86">
        <v>0</v>
      </c>
      <c r="AD34" s="84">
        <v>100</v>
      </c>
      <c r="AE34" s="85">
        <v>100</v>
      </c>
      <c r="AF34" s="85">
        <v>100</v>
      </c>
      <c r="AG34" s="85">
        <v>100</v>
      </c>
      <c r="AH34" s="85">
        <v>100</v>
      </c>
      <c r="AI34" s="85">
        <v>100</v>
      </c>
      <c r="AJ34" s="85">
        <v>100</v>
      </c>
      <c r="AK34" s="85">
        <v>100</v>
      </c>
      <c r="AL34" s="86">
        <v>100</v>
      </c>
      <c r="AM34" s="84">
        <v>1</v>
      </c>
      <c r="AN34" s="86">
        <v>1</v>
      </c>
      <c r="AO34" s="92">
        <v>0</v>
      </c>
      <c r="AP34" s="93">
        <v>0</v>
      </c>
      <c r="AQ34" s="93">
        <v>0</v>
      </c>
      <c r="AR34" s="93">
        <v>0</v>
      </c>
      <c r="AS34" s="93">
        <v>0</v>
      </c>
      <c r="AT34" s="93">
        <v>0</v>
      </c>
      <c r="AU34" s="93">
        <v>0</v>
      </c>
      <c r="AV34" s="93">
        <v>0</v>
      </c>
      <c r="AW34" s="93">
        <v>0</v>
      </c>
      <c r="AX34" s="93">
        <v>0</v>
      </c>
      <c r="AY34" s="85">
        <v>0</v>
      </c>
      <c r="AZ34" s="84">
        <v>0</v>
      </c>
      <c r="BA34" s="85">
        <v>0</v>
      </c>
      <c r="BB34" s="85">
        <v>0</v>
      </c>
      <c r="BC34" s="85">
        <v>0</v>
      </c>
      <c r="BD34" s="84">
        <v>1</v>
      </c>
      <c r="BE34" s="85">
        <v>1</v>
      </c>
      <c r="BF34" s="85">
        <v>1</v>
      </c>
      <c r="BG34" s="85">
        <v>1</v>
      </c>
      <c r="BH34" s="85">
        <v>1</v>
      </c>
      <c r="BI34" s="86">
        <v>1</v>
      </c>
      <c r="BJ34" s="84">
        <v>75</v>
      </c>
      <c r="BK34" s="85">
        <v>75</v>
      </c>
      <c r="BL34" s="86">
        <v>25</v>
      </c>
      <c r="BM34" s="84">
        <v>0</v>
      </c>
      <c r="BN34" s="85">
        <v>0</v>
      </c>
      <c r="BO34" s="85">
        <v>0</v>
      </c>
      <c r="BP34" s="85">
        <v>0</v>
      </c>
      <c r="BQ34" s="85">
        <v>0</v>
      </c>
      <c r="BR34" s="85">
        <v>0</v>
      </c>
      <c r="BS34" s="85">
        <v>0</v>
      </c>
      <c r="BT34" s="86">
        <v>0</v>
      </c>
      <c r="BU34" s="84">
        <v>0</v>
      </c>
      <c r="BV34" s="85">
        <v>0</v>
      </c>
      <c r="BW34" s="86">
        <v>0</v>
      </c>
      <c r="BX34" s="84" t="s">
        <v>217</v>
      </c>
      <c r="BY34" s="85">
        <v>2</v>
      </c>
      <c r="BZ34" s="86">
        <v>2</v>
      </c>
      <c r="CA34" s="82"/>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2">
        <v>6756628688</v>
      </c>
      <c r="B35" s="82">
        <v>170091596</v>
      </c>
      <c r="C35" s="83">
        <v>43173.549849537034</v>
      </c>
      <c r="D35" s="83">
        <v>43173.553032407406</v>
      </c>
      <c r="E35" s="82"/>
      <c r="F35" s="82"/>
      <c r="G35" s="82"/>
      <c r="H35" s="82"/>
      <c r="I35" s="82"/>
      <c r="J35" s="82">
        <v>1</v>
      </c>
      <c r="K35" s="94"/>
      <c r="L35" s="95"/>
      <c r="M35" s="82">
        <v>1</v>
      </c>
      <c r="N35" s="95"/>
      <c r="O35" s="95"/>
      <c r="P35" s="95"/>
      <c r="Q35" s="95"/>
      <c r="R35" s="95"/>
      <c r="S35" s="96"/>
      <c r="T35" s="85">
        <v>-2</v>
      </c>
      <c r="U35" s="85">
        <v>-2</v>
      </c>
      <c r="V35" s="85">
        <v>-2</v>
      </c>
      <c r="W35" s="86">
        <v>-2</v>
      </c>
      <c r="X35" s="85">
        <v>-1</v>
      </c>
      <c r="Y35" s="85">
        <v>-1</v>
      </c>
      <c r="Z35" s="85">
        <v>-1</v>
      </c>
      <c r="AA35" s="85">
        <v>-1</v>
      </c>
      <c r="AB35" s="85">
        <v>-1</v>
      </c>
      <c r="AC35" s="86">
        <v>-1</v>
      </c>
      <c r="AD35" s="84">
        <v>100</v>
      </c>
      <c r="AE35" s="85">
        <v>100</v>
      </c>
      <c r="AF35" s="85">
        <v>100</v>
      </c>
      <c r="AG35" s="85">
        <v>100</v>
      </c>
      <c r="AH35" s="85">
        <v>100</v>
      </c>
      <c r="AI35" s="85">
        <v>100</v>
      </c>
      <c r="AJ35" s="85">
        <v>100</v>
      </c>
      <c r="AK35" s="85">
        <v>100</v>
      </c>
      <c r="AL35" s="86">
        <v>100</v>
      </c>
      <c r="AM35" s="84">
        <v>1</v>
      </c>
      <c r="AN35" s="86">
        <v>1</v>
      </c>
      <c r="AO35" s="92">
        <v>-1</v>
      </c>
      <c r="AP35" s="93">
        <v>-1</v>
      </c>
      <c r="AQ35" s="93">
        <v>-1</v>
      </c>
      <c r="AR35" s="93">
        <v>-1</v>
      </c>
      <c r="AS35" s="93">
        <v>-1</v>
      </c>
      <c r="AT35" s="93">
        <v>-1</v>
      </c>
      <c r="AU35" s="93">
        <v>-1</v>
      </c>
      <c r="AV35" s="93">
        <v>-1</v>
      </c>
      <c r="AW35" s="93">
        <v>0</v>
      </c>
      <c r="AX35" s="93">
        <v>0</v>
      </c>
      <c r="AY35" s="85">
        <v>-1</v>
      </c>
      <c r="AZ35" s="84">
        <v>-1</v>
      </c>
      <c r="BA35" s="85">
        <v>-1</v>
      </c>
      <c r="BB35" s="85">
        <v>-1</v>
      </c>
      <c r="BC35" s="85">
        <v>-2</v>
      </c>
      <c r="BD35" s="84">
        <v>0</v>
      </c>
      <c r="BE35" s="85">
        <v>0</v>
      </c>
      <c r="BF35" s="85">
        <v>0</v>
      </c>
      <c r="BG35" s="85">
        <v>0</v>
      </c>
      <c r="BH35" s="85">
        <v>0</v>
      </c>
      <c r="BI35" s="86">
        <v>0</v>
      </c>
      <c r="BJ35" s="84">
        <v>100</v>
      </c>
      <c r="BK35" s="85">
        <v>60</v>
      </c>
      <c r="BL35" s="86">
        <v>7</v>
      </c>
      <c r="BM35" s="84">
        <v>-1</v>
      </c>
      <c r="BN35" s="85">
        <v>-1</v>
      </c>
      <c r="BO35" s="85">
        <v>-1</v>
      </c>
      <c r="BP35" s="85">
        <v>0</v>
      </c>
      <c r="BQ35" s="85">
        <v>0</v>
      </c>
      <c r="BR35" s="85">
        <v>1</v>
      </c>
      <c r="BS35" s="85">
        <v>-1</v>
      </c>
      <c r="BT35" s="86">
        <v>-2</v>
      </c>
      <c r="BU35" s="84">
        <v>1</v>
      </c>
      <c r="BV35" s="85">
        <v>1</v>
      </c>
      <c r="BW35" s="86">
        <v>-2</v>
      </c>
      <c r="BX35" s="84"/>
      <c r="BY35" s="85"/>
      <c r="BZ35" s="86"/>
      <c r="CA35" s="82"/>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2">
        <v>6756625748</v>
      </c>
      <c r="B36" s="82">
        <v>170091596</v>
      </c>
      <c r="C36" s="83">
        <v>43173.549097222225</v>
      </c>
      <c r="D36" s="83">
        <v>43173.554583333331</v>
      </c>
      <c r="E36" s="82"/>
      <c r="F36" s="82"/>
      <c r="G36" s="82"/>
      <c r="H36" s="82"/>
      <c r="I36" s="82"/>
      <c r="J36" s="82">
        <v>1</v>
      </c>
      <c r="K36" s="94"/>
      <c r="L36" s="95"/>
      <c r="M36" s="82">
        <v>5</v>
      </c>
      <c r="N36" s="95"/>
      <c r="O36" s="95"/>
      <c r="P36" s="95"/>
      <c r="Q36" s="95"/>
      <c r="R36" s="95"/>
      <c r="S36" s="96"/>
      <c r="T36" s="85">
        <v>-1</v>
      </c>
      <c r="U36" s="85">
        <v>-1</v>
      </c>
      <c r="V36" s="85">
        <v>-1</v>
      </c>
      <c r="W36" s="86">
        <v>-1</v>
      </c>
      <c r="X36" s="85">
        <v>-1</v>
      </c>
      <c r="Y36" s="85">
        <v>-1</v>
      </c>
      <c r="Z36" s="85">
        <v>-1</v>
      </c>
      <c r="AA36" s="85">
        <v>-1</v>
      </c>
      <c r="AB36" s="85">
        <v>0</v>
      </c>
      <c r="AC36" s="86">
        <v>1</v>
      </c>
      <c r="AD36" s="84">
        <v>100</v>
      </c>
      <c r="AE36" s="85">
        <v>0</v>
      </c>
      <c r="AF36" s="85">
        <v>100</v>
      </c>
      <c r="AG36" s="85">
        <v>100</v>
      </c>
      <c r="AH36" s="85">
        <v>66</v>
      </c>
      <c r="AI36" s="85">
        <v>100</v>
      </c>
      <c r="AJ36" s="85">
        <v>100</v>
      </c>
      <c r="AK36" s="85">
        <v>66</v>
      </c>
      <c r="AL36" s="86">
        <v>100</v>
      </c>
      <c r="AM36" s="84">
        <v>1</v>
      </c>
      <c r="AN36" s="86">
        <v>1</v>
      </c>
      <c r="AO36" s="92">
        <v>0</v>
      </c>
      <c r="AP36" s="93">
        <v>0</v>
      </c>
      <c r="AQ36" s="93">
        <v>0</v>
      </c>
      <c r="AR36" s="93">
        <v>0</v>
      </c>
      <c r="AS36" s="93">
        <v>0</v>
      </c>
      <c r="AT36" s="93">
        <v>0</v>
      </c>
      <c r="AU36" s="93">
        <v>0</v>
      </c>
      <c r="AV36" s="93">
        <v>0</v>
      </c>
      <c r="AW36" s="93">
        <v>1</v>
      </c>
      <c r="AX36" s="93">
        <v>1</v>
      </c>
      <c r="AY36" s="85">
        <v>1</v>
      </c>
      <c r="AZ36" s="84">
        <v>0</v>
      </c>
      <c r="BA36" s="85">
        <v>0</v>
      </c>
      <c r="BB36" s="85">
        <v>0</v>
      </c>
      <c r="BC36" s="85">
        <v>0</v>
      </c>
      <c r="BD36" s="84">
        <v>0</v>
      </c>
      <c r="BE36" s="85">
        <v>0</v>
      </c>
      <c r="BF36" s="85">
        <v>0</v>
      </c>
      <c r="BG36" s="85">
        <v>0</v>
      </c>
      <c r="BH36" s="85">
        <v>0</v>
      </c>
      <c r="BI36" s="86">
        <v>0</v>
      </c>
      <c r="BJ36" s="84">
        <v>70</v>
      </c>
      <c r="BK36" s="85">
        <v>70</v>
      </c>
      <c r="BL36" s="86">
        <v>10</v>
      </c>
      <c r="BM36" s="84">
        <v>0</v>
      </c>
      <c r="BN36" s="85">
        <v>0</v>
      </c>
      <c r="BO36" s="85">
        <v>0</v>
      </c>
      <c r="BP36" s="85">
        <v>0</v>
      </c>
      <c r="BQ36" s="85">
        <v>1</v>
      </c>
      <c r="BR36" s="85">
        <v>1</v>
      </c>
      <c r="BS36" s="85">
        <v>1</v>
      </c>
      <c r="BT36" s="86">
        <v>1</v>
      </c>
      <c r="BU36" s="84">
        <v>1</v>
      </c>
      <c r="BV36" s="85">
        <v>0</v>
      </c>
      <c r="BW36" s="86">
        <v>0</v>
      </c>
      <c r="BX36" s="84" t="s">
        <v>217</v>
      </c>
      <c r="BY36" s="85">
        <v>1</v>
      </c>
      <c r="BZ36" s="86">
        <v>2</v>
      </c>
      <c r="CA36" s="82"/>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2">
        <v>6756623766</v>
      </c>
      <c r="B37" s="82">
        <v>170091596</v>
      </c>
      <c r="C37" s="83">
        <v>43173.548657407409</v>
      </c>
      <c r="D37" s="83">
        <v>43173.551527777781</v>
      </c>
      <c r="E37" s="82"/>
      <c r="F37" s="82"/>
      <c r="G37" s="82"/>
      <c r="H37" s="82"/>
      <c r="I37" s="82"/>
      <c r="J37" s="82">
        <v>1</v>
      </c>
      <c r="K37" s="94"/>
      <c r="L37" s="95"/>
      <c r="M37" s="82">
        <v>4</v>
      </c>
      <c r="N37" s="95"/>
      <c r="O37" s="95"/>
      <c r="P37" s="95"/>
      <c r="Q37" s="95"/>
      <c r="R37" s="95"/>
      <c r="S37" s="96"/>
      <c r="T37" s="85">
        <v>0</v>
      </c>
      <c r="U37" s="85">
        <v>1</v>
      </c>
      <c r="V37" s="85">
        <v>0</v>
      </c>
      <c r="W37" s="86">
        <v>0</v>
      </c>
      <c r="X37" s="85">
        <v>0</v>
      </c>
      <c r="Y37" s="85">
        <v>0</v>
      </c>
      <c r="Z37" s="85">
        <v>0</v>
      </c>
      <c r="AA37" s="85">
        <v>0</v>
      </c>
      <c r="AB37" s="85">
        <v>1</v>
      </c>
      <c r="AC37" s="86">
        <v>1</v>
      </c>
      <c r="AD37" s="84">
        <v>15</v>
      </c>
      <c r="AE37" s="85">
        <v>66</v>
      </c>
      <c r="AF37" s="85">
        <v>66</v>
      </c>
      <c r="AG37" s="85">
        <v>66</v>
      </c>
      <c r="AH37" s="85">
        <v>15</v>
      </c>
      <c r="AI37" s="85">
        <v>20</v>
      </c>
      <c r="AJ37" s="85">
        <v>66</v>
      </c>
      <c r="AK37" s="85">
        <v>15</v>
      </c>
      <c r="AL37" s="86">
        <v>66</v>
      </c>
      <c r="AM37" s="84">
        <v>0</v>
      </c>
      <c r="AN37" s="86">
        <v>1</v>
      </c>
      <c r="AO37" s="92">
        <v>0</v>
      </c>
      <c r="AP37" s="93">
        <v>0</v>
      </c>
      <c r="AQ37" s="93">
        <v>-1</v>
      </c>
      <c r="AR37" s="93">
        <v>-1</v>
      </c>
      <c r="AS37" s="93">
        <v>0</v>
      </c>
      <c r="AT37" s="93">
        <v>0</v>
      </c>
      <c r="AU37" s="93">
        <v>0</v>
      </c>
      <c r="AV37" s="93">
        <v>0</v>
      </c>
      <c r="AW37" s="93">
        <v>-1</v>
      </c>
      <c r="AX37" s="93">
        <v>-1</v>
      </c>
      <c r="AY37" s="85">
        <v>1</v>
      </c>
      <c r="AZ37" s="84">
        <v>0</v>
      </c>
      <c r="BA37" s="85">
        <v>0</v>
      </c>
      <c r="BB37" s="85">
        <v>0</v>
      </c>
      <c r="BC37" s="85">
        <v>0</v>
      </c>
      <c r="BD37" s="84">
        <v>1</v>
      </c>
      <c r="BE37" s="85">
        <v>1</v>
      </c>
      <c r="BF37" s="85">
        <v>1</v>
      </c>
      <c r="BG37" s="85">
        <v>1</v>
      </c>
      <c r="BH37" s="85">
        <v>1</v>
      </c>
      <c r="BI37" s="86">
        <v>1</v>
      </c>
      <c r="BJ37" s="84">
        <v>94</v>
      </c>
      <c r="BK37" s="85">
        <v>7</v>
      </c>
      <c r="BL37" s="86">
        <v>48</v>
      </c>
      <c r="BM37" s="84">
        <v>0</v>
      </c>
      <c r="BN37" s="85">
        <v>1</v>
      </c>
      <c r="BO37" s="85">
        <v>1</v>
      </c>
      <c r="BP37" s="85">
        <v>1</v>
      </c>
      <c r="BQ37" s="85">
        <v>1</v>
      </c>
      <c r="BR37" s="85">
        <v>1</v>
      </c>
      <c r="BS37" s="85">
        <v>1</v>
      </c>
      <c r="BT37" s="86">
        <v>1</v>
      </c>
      <c r="BU37" s="84">
        <v>1</v>
      </c>
      <c r="BV37" s="85">
        <v>0</v>
      </c>
      <c r="BW37" s="86">
        <v>0</v>
      </c>
      <c r="BX37" s="84" t="s">
        <v>221</v>
      </c>
      <c r="BY37" s="85">
        <v>2</v>
      </c>
      <c r="BZ37" s="86">
        <v>3</v>
      </c>
      <c r="CA37" s="82"/>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2">
        <v>6756622782</v>
      </c>
      <c r="B38" s="82">
        <v>170091596</v>
      </c>
      <c r="C38" s="83">
        <v>43173.548495370371</v>
      </c>
      <c r="D38" s="83">
        <v>43173.553333333337</v>
      </c>
      <c r="E38" s="82"/>
      <c r="F38" s="82"/>
      <c r="G38" s="82"/>
      <c r="H38" s="82"/>
      <c r="I38" s="82"/>
      <c r="J38" s="82">
        <v>1</v>
      </c>
      <c r="K38" s="94"/>
      <c r="L38" s="95"/>
      <c r="M38" s="82">
        <v>5</v>
      </c>
      <c r="N38" s="95"/>
      <c r="O38" s="95"/>
      <c r="P38" s="95"/>
      <c r="Q38" s="95"/>
      <c r="R38" s="95"/>
      <c r="S38" s="96"/>
      <c r="T38" s="85">
        <v>1</v>
      </c>
      <c r="U38" s="85">
        <v>0</v>
      </c>
      <c r="V38" s="85">
        <v>0</v>
      </c>
      <c r="W38" s="86">
        <v>0</v>
      </c>
      <c r="X38" s="85">
        <v>0</v>
      </c>
      <c r="Y38" s="85">
        <v>-1</v>
      </c>
      <c r="Z38" s="85">
        <v>0</v>
      </c>
      <c r="AA38" s="85">
        <v>0</v>
      </c>
      <c r="AB38" s="85">
        <v>-1</v>
      </c>
      <c r="AC38" s="86">
        <v>0</v>
      </c>
      <c r="AD38" s="84">
        <v>100</v>
      </c>
      <c r="AE38" s="85">
        <v>100</v>
      </c>
      <c r="AF38" s="85">
        <v>100</v>
      </c>
      <c r="AG38" s="85">
        <v>100</v>
      </c>
      <c r="AH38" s="85">
        <v>100</v>
      </c>
      <c r="AI38" s="85">
        <v>100</v>
      </c>
      <c r="AJ38" s="85">
        <v>100</v>
      </c>
      <c r="AK38" s="85">
        <v>100</v>
      </c>
      <c r="AL38" s="86">
        <v>100</v>
      </c>
      <c r="AM38" s="84">
        <v>1</v>
      </c>
      <c r="AN38" s="86">
        <v>1</v>
      </c>
      <c r="AO38" s="92">
        <v>0</v>
      </c>
      <c r="AP38" s="93">
        <v>0</v>
      </c>
      <c r="AQ38" s="93">
        <v>-1</v>
      </c>
      <c r="AR38" s="93">
        <v>-1</v>
      </c>
      <c r="AS38" s="93">
        <v>0</v>
      </c>
      <c r="AT38" s="93">
        <v>0</v>
      </c>
      <c r="AU38" s="93">
        <v>0</v>
      </c>
      <c r="AV38" s="93">
        <v>0</v>
      </c>
      <c r="AW38" s="93">
        <v>-1</v>
      </c>
      <c r="AX38" s="93">
        <v>-1</v>
      </c>
      <c r="AY38" s="85">
        <v>0</v>
      </c>
      <c r="AZ38" s="84">
        <v>0</v>
      </c>
      <c r="BA38" s="85">
        <v>0</v>
      </c>
      <c r="BB38" s="85">
        <v>0</v>
      </c>
      <c r="BC38" s="85">
        <v>0</v>
      </c>
      <c r="BD38" s="84">
        <v>1</v>
      </c>
      <c r="BE38" s="85">
        <v>1</v>
      </c>
      <c r="BF38" s="85">
        <v>1</v>
      </c>
      <c r="BG38" s="85">
        <v>1</v>
      </c>
      <c r="BH38" s="85">
        <v>1</v>
      </c>
      <c r="BI38" s="86">
        <v>1</v>
      </c>
      <c r="BJ38" s="84">
        <v>100</v>
      </c>
      <c r="BK38" s="85">
        <v>90</v>
      </c>
      <c r="BL38" s="86">
        <v>5</v>
      </c>
      <c r="BM38" s="84">
        <v>-1</v>
      </c>
      <c r="BN38" s="85">
        <v>0</v>
      </c>
      <c r="BO38" s="85">
        <v>0</v>
      </c>
      <c r="BP38" s="85">
        <v>0</v>
      </c>
      <c r="BQ38" s="85">
        <v>-1</v>
      </c>
      <c r="BR38" s="85">
        <v>0</v>
      </c>
      <c r="BS38" s="85">
        <v>0</v>
      </c>
      <c r="BT38" s="86">
        <v>0</v>
      </c>
      <c r="BU38" s="84">
        <v>1</v>
      </c>
      <c r="BV38" s="85">
        <v>1</v>
      </c>
      <c r="BW38" s="86">
        <v>-1</v>
      </c>
      <c r="BX38" s="84"/>
      <c r="BY38" s="85">
        <v>2</v>
      </c>
      <c r="BZ38" s="86">
        <v>3</v>
      </c>
      <c r="CA38" s="82"/>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2">
        <v>6754484502</v>
      </c>
      <c r="B39" s="82">
        <v>170091596</v>
      </c>
      <c r="C39" s="83">
        <v>43172.706226851849</v>
      </c>
      <c r="D39" s="83">
        <v>43172.714062500003</v>
      </c>
      <c r="E39" s="82"/>
      <c r="F39" s="82"/>
      <c r="G39" s="82"/>
      <c r="H39" s="82"/>
      <c r="I39" s="82"/>
      <c r="J39" s="82">
        <v>1</v>
      </c>
      <c r="K39" s="94"/>
      <c r="L39" s="95"/>
      <c r="M39" s="82">
        <v>1</v>
      </c>
      <c r="N39" s="95"/>
      <c r="O39" s="95"/>
      <c r="P39" s="95"/>
      <c r="Q39" s="95"/>
      <c r="R39" s="95"/>
      <c r="S39" s="96"/>
      <c r="T39" s="85">
        <v>0</v>
      </c>
      <c r="U39" s="85">
        <v>-1</v>
      </c>
      <c r="V39" s="85">
        <v>0</v>
      </c>
      <c r="W39" s="86">
        <v>0</v>
      </c>
      <c r="X39" s="85">
        <v>-1</v>
      </c>
      <c r="Y39" s="85">
        <v>-1</v>
      </c>
      <c r="Z39" s="85">
        <v>-1</v>
      </c>
      <c r="AA39" s="85">
        <v>-1</v>
      </c>
      <c r="AB39" s="85">
        <v>0</v>
      </c>
      <c r="AC39" s="86">
        <v>1</v>
      </c>
      <c r="AD39" s="84">
        <v>66</v>
      </c>
      <c r="AE39" s="85">
        <v>66</v>
      </c>
      <c r="AF39" s="85">
        <v>100</v>
      </c>
      <c r="AG39" s="85">
        <v>100</v>
      </c>
      <c r="AH39" s="85">
        <v>66</v>
      </c>
      <c r="AI39" s="85">
        <v>66</v>
      </c>
      <c r="AJ39" s="85">
        <v>66</v>
      </c>
      <c r="AK39" s="85">
        <v>66</v>
      </c>
      <c r="AL39" s="86">
        <v>100</v>
      </c>
      <c r="AM39" s="84">
        <v>1</v>
      </c>
      <c r="AN39" s="86">
        <v>1</v>
      </c>
      <c r="AO39" s="92">
        <v>1</v>
      </c>
      <c r="AP39" s="93">
        <v>1</v>
      </c>
      <c r="AQ39" s="93">
        <v>1</v>
      </c>
      <c r="AR39" s="93">
        <v>1</v>
      </c>
      <c r="AS39" s="93">
        <v>1</v>
      </c>
      <c r="AT39" s="93">
        <v>1</v>
      </c>
      <c r="AU39" s="93">
        <v>1</v>
      </c>
      <c r="AV39" s="93">
        <v>1</v>
      </c>
      <c r="AW39" s="93">
        <v>1</v>
      </c>
      <c r="AX39" s="93">
        <v>1</v>
      </c>
      <c r="AY39" s="85">
        <v>1</v>
      </c>
      <c r="AZ39" s="84">
        <v>1</v>
      </c>
      <c r="BA39" s="85">
        <v>0</v>
      </c>
      <c r="BB39" s="85">
        <v>1</v>
      </c>
      <c r="BC39" s="85">
        <v>1</v>
      </c>
      <c r="BD39" s="84">
        <v>1</v>
      </c>
      <c r="BE39" s="85">
        <v>1</v>
      </c>
      <c r="BF39" s="85">
        <v>1</v>
      </c>
      <c r="BG39" s="85">
        <v>1</v>
      </c>
      <c r="BH39" s="85">
        <v>1</v>
      </c>
      <c r="BI39" s="86">
        <v>1</v>
      </c>
      <c r="BJ39" s="84">
        <v>85</v>
      </c>
      <c r="BK39" s="85">
        <v>85</v>
      </c>
      <c r="BL39" s="86">
        <v>5</v>
      </c>
      <c r="BM39" s="84">
        <v>-1</v>
      </c>
      <c r="BN39" s="85">
        <v>1</v>
      </c>
      <c r="BO39" s="85">
        <v>1</v>
      </c>
      <c r="BP39" s="85">
        <v>2</v>
      </c>
      <c r="BQ39" s="85">
        <v>1</v>
      </c>
      <c r="BR39" s="85">
        <v>1</v>
      </c>
      <c r="BS39" s="85">
        <v>1</v>
      </c>
      <c r="BT39" s="86">
        <v>1</v>
      </c>
      <c r="BU39" s="84">
        <v>-1</v>
      </c>
      <c r="BV39" s="85">
        <v>0</v>
      </c>
      <c r="BW39" s="86">
        <v>0</v>
      </c>
      <c r="BX39" s="84" t="s">
        <v>222</v>
      </c>
      <c r="BY39" s="85">
        <v>2</v>
      </c>
      <c r="BZ39" s="86">
        <v>3</v>
      </c>
      <c r="CA39" s="82"/>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2">
        <v>6747539572</v>
      </c>
      <c r="B40" s="82">
        <v>170091596</v>
      </c>
      <c r="C40" s="83">
        <v>43168.90556712963</v>
      </c>
      <c r="D40" s="83">
        <v>43168.909907407404</v>
      </c>
      <c r="E40" s="82"/>
      <c r="F40" s="82"/>
      <c r="G40" s="82"/>
      <c r="H40" s="82"/>
      <c r="I40" s="82"/>
      <c r="J40" s="82">
        <v>1</v>
      </c>
      <c r="K40" s="94"/>
      <c r="L40" s="95"/>
      <c r="M40" s="82">
        <v>2</v>
      </c>
      <c r="N40" s="95"/>
      <c r="O40" s="95"/>
      <c r="P40" s="95"/>
      <c r="Q40" s="95"/>
      <c r="R40" s="95"/>
      <c r="S40" s="96"/>
      <c r="T40" s="85">
        <v>0</v>
      </c>
      <c r="U40" s="85">
        <v>0</v>
      </c>
      <c r="V40" s="85">
        <v>0</v>
      </c>
      <c r="W40" s="86">
        <v>0</v>
      </c>
      <c r="X40" s="85">
        <v>0</v>
      </c>
      <c r="Y40" s="85">
        <v>0</v>
      </c>
      <c r="Z40" s="85">
        <v>0</v>
      </c>
      <c r="AA40" s="85">
        <v>0</v>
      </c>
      <c r="AB40" s="85">
        <v>1</v>
      </c>
      <c r="AC40" s="86">
        <v>0</v>
      </c>
      <c r="AD40" s="84">
        <v>66</v>
      </c>
      <c r="AE40" s="85">
        <v>20</v>
      </c>
      <c r="AF40" s="85">
        <v>20</v>
      </c>
      <c r="AG40" s="85">
        <v>66</v>
      </c>
      <c r="AH40" s="85">
        <v>66</v>
      </c>
      <c r="AI40" s="85">
        <v>15</v>
      </c>
      <c r="AJ40" s="85">
        <v>66</v>
      </c>
      <c r="AK40" s="85">
        <v>15</v>
      </c>
      <c r="AL40" s="86">
        <v>66</v>
      </c>
      <c r="AM40" s="84">
        <v>1</v>
      </c>
      <c r="AN40" s="86">
        <v>0</v>
      </c>
      <c r="AO40" s="92">
        <v>1</v>
      </c>
      <c r="AP40" s="93">
        <v>1</v>
      </c>
      <c r="AQ40" s="93">
        <v>1</v>
      </c>
      <c r="AR40" s="93">
        <v>1</v>
      </c>
      <c r="AS40" s="93">
        <v>1</v>
      </c>
      <c r="AT40" s="93">
        <v>1</v>
      </c>
      <c r="AU40" s="93">
        <v>1</v>
      </c>
      <c r="AV40" s="93">
        <v>1</v>
      </c>
      <c r="AW40" s="93">
        <v>-1</v>
      </c>
      <c r="AX40" s="93">
        <v>-1</v>
      </c>
      <c r="AY40" s="85">
        <v>0</v>
      </c>
      <c r="AZ40" s="84">
        <v>-1</v>
      </c>
      <c r="BA40" s="85">
        <v>1</v>
      </c>
      <c r="BB40" s="85">
        <v>1</v>
      </c>
      <c r="BC40" s="85">
        <v>-1</v>
      </c>
      <c r="BD40" s="84">
        <v>1</v>
      </c>
      <c r="BE40" s="85">
        <v>1</v>
      </c>
      <c r="BF40" s="85">
        <v>1</v>
      </c>
      <c r="BG40" s="85">
        <v>1</v>
      </c>
      <c r="BH40" s="85">
        <v>-1</v>
      </c>
      <c r="BI40" s="86">
        <v>1</v>
      </c>
      <c r="BJ40" s="84">
        <v>80</v>
      </c>
      <c r="BK40" s="85">
        <v>76</v>
      </c>
      <c r="BL40" s="86">
        <v>9</v>
      </c>
      <c r="BM40" s="84">
        <v>1</v>
      </c>
      <c r="BN40" s="85">
        <v>0</v>
      </c>
      <c r="BO40" s="85">
        <v>1</v>
      </c>
      <c r="BP40" s="85">
        <v>1</v>
      </c>
      <c r="BQ40" s="85">
        <v>-1</v>
      </c>
      <c r="BR40" s="85">
        <v>1</v>
      </c>
      <c r="BS40" s="85">
        <v>1</v>
      </c>
      <c r="BT40" s="86">
        <v>0</v>
      </c>
      <c r="BU40" s="84">
        <v>1</v>
      </c>
      <c r="BV40" s="85">
        <v>1</v>
      </c>
      <c r="BW40" s="86">
        <v>0</v>
      </c>
      <c r="BX40" s="84" t="s">
        <v>214</v>
      </c>
      <c r="BY40" s="85">
        <v>1</v>
      </c>
      <c r="BZ40" s="86">
        <v>2</v>
      </c>
      <c r="CA40" s="82"/>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2">
        <v>6746690009</v>
      </c>
      <c r="B41" s="82">
        <v>170091596</v>
      </c>
      <c r="C41" s="83">
        <v>43168.548379629632</v>
      </c>
      <c r="D41" s="83">
        <v>43168.558946759258</v>
      </c>
      <c r="E41" s="82"/>
      <c r="F41" s="82"/>
      <c r="G41" s="82"/>
      <c r="H41" s="82"/>
      <c r="I41" s="82"/>
      <c r="J41" s="82">
        <v>1</v>
      </c>
      <c r="K41" s="94"/>
      <c r="L41" s="95"/>
      <c r="M41" s="82">
        <v>4</v>
      </c>
      <c r="N41" s="95"/>
      <c r="O41" s="95"/>
      <c r="P41" s="95"/>
      <c r="Q41" s="95"/>
      <c r="R41" s="95"/>
      <c r="S41" s="96"/>
      <c r="T41" s="85">
        <v>1</v>
      </c>
      <c r="U41" s="85">
        <v>0</v>
      </c>
      <c r="V41" s="85">
        <v>0</v>
      </c>
      <c r="W41" s="86">
        <v>0</v>
      </c>
      <c r="X41" s="85">
        <v>0</v>
      </c>
      <c r="Y41" s="85">
        <v>0</v>
      </c>
      <c r="Z41" s="85">
        <v>0</v>
      </c>
      <c r="AA41" s="85">
        <v>0</v>
      </c>
      <c r="AB41" s="85">
        <v>0</v>
      </c>
      <c r="AC41" s="86">
        <v>0</v>
      </c>
      <c r="AD41" s="84">
        <v>100</v>
      </c>
      <c r="AE41" s="85">
        <v>0</v>
      </c>
      <c r="AF41" s="85">
        <v>100</v>
      </c>
      <c r="AG41" s="85">
        <v>100</v>
      </c>
      <c r="AH41" s="85">
        <v>100</v>
      </c>
      <c r="AI41" s="85">
        <v>100</v>
      </c>
      <c r="AJ41" s="85">
        <v>66</v>
      </c>
      <c r="AK41" s="85">
        <v>66</v>
      </c>
      <c r="AL41" s="86">
        <v>66</v>
      </c>
      <c r="AM41" s="84">
        <v>0</v>
      </c>
      <c r="AN41" s="86">
        <v>0</v>
      </c>
      <c r="AO41" s="92">
        <v>1</v>
      </c>
      <c r="AP41" s="93">
        <v>1</v>
      </c>
      <c r="AQ41" s="93">
        <v>1</v>
      </c>
      <c r="AR41" s="93">
        <v>1</v>
      </c>
      <c r="AS41" s="93">
        <v>1</v>
      </c>
      <c r="AT41" s="93">
        <v>1</v>
      </c>
      <c r="AU41" s="93">
        <v>1</v>
      </c>
      <c r="AV41" s="93">
        <v>1</v>
      </c>
      <c r="AW41" s="93">
        <v>1</v>
      </c>
      <c r="AX41" s="93">
        <v>1</v>
      </c>
      <c r="AY41" s="85">
        <v>0</v>
      </c>
      <c r="AZ41" s="84">
        <v>0</v>
      </c>
      <c r="BA41" s="85">
        <v>1</v>
      </c>
      <c r="BB41" s="85">
        <v>1</v>
      </c>
      <c r="BC41" s="85">
        <v>1</v>
      </c>
      <c r="BD41" s="84">
        <v>1</v>
      </c>
      <c r="BE41" s="85">
        <v>1</v>
      </c>
      <c r="BF41" s="85">
        <v>1</v>
      </c>
      <c r="BG41" s="85">
        <v>1</v>
      </c>
      <c r="BH41" s="85">
        <v>0</v>
      </c>
      <c r="BI41" s="86">
        <v>1</v>
      </c>
      <c r="BJ41" s="84">
        <v>70</v>
      </c>
      <c r="BK41" s="85">
        <v>50</v>
      </c>
      <c r="BL41" s="86">
        <v>20</v>
      </c>
      <c r="BM41" s="84">
        <v>-1</v>
      </c>
      <c r="BN41" s="85">
        <v>1</v>
      </c>
      <c r="BO41" s="85">
        <v>2</v>
      </c>
      <c r="BP41" s="85">
        <v>1</v>
      </c>
      <c r="BQ41" s="85">
        <v>1</v>
      </c>
      <c r="BR41" s="85">
        <v>1</v>
      </c>
      <c r="BS41" s="85">
        <v>2</v>
      </c>
      <c r="BT41" s="86">
        <v>0</v>
      </c>
      <c r="BU41" s="84">
        <v>1</v>
      </c>
      <c r="BV41" s="85">
        <v>0</v>
      </c>
      <c r="BW41" s="86">
        <v>0</v>
      </c>
      <c r="BX41" s="84" t="s">
        <v>217</v>
      </c>
      <c r="BY41" s="85">
        <v>2</v>
      </c>
      <c r="BZ41" s="86">
        <v>3</v>
      </c>
      <c r="CA41" s="82"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2">
        <v>6746112077</v>
      </c>
      <c r="B42" s="82">
        <v>170091596</v>
      </c>
      <c r="C42" s="83">
        <v>43168.39980324074</v>
      </c>
      <c r="D42" s="83">
        <v>43168.430636574078</v>
      </c>
      <c r="E42" s="82"/>
      <c r="F42" s="82"/>
      <c r="G42" s="82"/>
      <c r="H42" s="82"/>
      <c r="I42" s="82"/>
      <c r="J42" s="82">
        <v>1</v>
      </c>
      <c r="K42" s="94"/>
      <c r="L42" s="95"/>
      <c r="M42" s="82">
        <v>1</v>
      </c>
      <c r="N42" s="95"/>
      <c r="O42" s="95"/>
      <c r="P42" s="95"/>
      <c r="Q42" s="95"/>
      <c r="R42" s="95"/>
      <c r="S42" s="94"/>
      <c r="T42" s="85">
        <v>-1</v>
      </c>
      <c r="U42" s="85">
        <v>-1</v>
      </c>
      <c r="V42" s="85">
        <v>-1</v>
      </c>
      <c r="W42" s="86">
        <v>-1</v>
      </c>
      <c r="X42" s="85">
        <v>0</v>
      </c>
      <c r="Y42" s="85">
        <v>0</v>
      </c>
      <c r="Z42" s="85">
        <v>0</v>
      </c>
      <c r="AA42" s="85">
        <v>0</v>
      </c>
      <c r="AB42" s="85">
        <v>1</v>
      </c>
      <c r="AC42" s="86">
        <v>0</v>
      </c>
      <c r="AD42" s="84">
        <v>100</v>
      </c>
      <c r="AE42" s="85">
        <v>20</v>
      </c>
      <c r="AF42" s="85">
        <v>100</v>
      </c>
      <c r="AG42" s="85">
        <v>100</v>
      </c>
      <c r="AH42" s="85">
        <v>100</v>
      </c>
      <c r="AI42" s="85">
        <v>100</v>
      </c>
      <c r="AJ42" s="85">
        <v>100</v>
      </c>
      <c r="AK42" s="85">
        <v>100</v>
      </c>
      <c r="AL42" s="86">
        <v>100</v>
      </c>
      <c r="AM42" s="84">
        <v>0</v>
      </c>
      <c r="AN42" s="86">
        <v>0</v>
      </c>
      <c r="AO42" s="92">
        <v>-1</v>
      </c>
      <c r="AP42" s="93">
        <v>-1</v>
      </c>
      <c r="AQ42" s="93">
        <v>-1</v>
      </c>
      <c r="AR42" s="93">
        <v>-1</v>
      </c>
      <c r="AS42" s="93">
        <v>-1</v>
      </c>
      <c r="AT42" s="93">
        <v>-1</v>
      </c>
      <c r="AU42" s="93">
        <v>-1</v>
      </c>
      <c r="AV42" s="93">
        <v>-1</v>
      </c>
      <c r="AW42" s="93">
        <v>0</v>
      </c>
      <c r="AX42" s="93">
        <v>0</v>
      </c>
      <c r="AY42" s="85">
        <v>0</v>
      </c>
      <c r="AZ42" s="84">
        <v>0</v>
      </c>
      <c r="BA42" s="85">
        <v>1</v>
      </c>
      <c r="BB42" s="85">
        <v>1</v>
      </c>
      <c r="BC42" s="85">
        <v>1</v>
      </c>
      <c r="BD42" s="84">
        <v>-1</v>
      </c>
      <c r="BE42" s="85">
        <v>-1</v>
      </c>
      <c r="BF42" s="85">
        <v>0</v>
      </c>
      <c r="BG42" s="85">
        <v>-1</v>
      </c>
      <c r="BH42" s="85">
        <v>0</v>
      </c>
      <c r="BI42" s="86">
        <v>0</v>
      </c>
      <c r="BJ42" s="84">
        <v>100</v>
      </c>
      <c r="BK42" s="85">
        <v>75</v>
      </c>
      <c r="BL42" s="86">
        <v>20</v>
      </c>
      <c r="BM42" s="84">
        <v>-1</v>
      </c>
      <c r="BN42" s="85">
        <v>-1</v>
      </c>
      <c r="BO42" s="85">
        <v>0</v>
      </c>
      <c r="BP42" s="85">
        <v>-1</v>
      </c>
      <c r="BQ42" s="85">
        <v>0</v>
      </c>
      <c r="BR42" s="85">
        <v>0</v>
      </c>
      <c r="BS42" s="85">
        <v>0</v>
      </c>
      <c r="BT42" s="86">
        <v>0</v>
      </c>
      <c r="BU42" s="84">
        <v>0</v>
      </c>
      <c r="BV42" s="85">
        <v>1</v>
      </c>
      <c r="BW42" s="86">
        <v>0</v>
      </c>
      <c r="BX42" s="84" t="s">
        <v>217</v>
      </c>
      <c r="BY42" s="85">
        <v>4</v>
      </c>
      <c r="BZ42" s="86">
        <v>5</v>
      </c>
      <c r="CA42" s="82"/>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2">
        <v>6744046913</v>
      </c>
      <c r="B43" s="82">
        <v>170091596</v>
      </c>
      <c r="C43" s="83">
        <v>43167.535300925927</v>
      </c>
      <c r="D43" s="83">
        <v>43167.540671296294</v>
      </c>
      <c r="E43" s="82"/>
      <c r="F43" s="82"/>
      <c r="G43" s="82"/>
      <c r="H43" s="82"/>
      <c r="I43" s="82"/>
      <c r="J43" s="82">
        <v>1</v>
      </c>
      <c r="K43" s="94"/>
      <c r="L43" s="95"/>
      <c r="M43" s="82">
        <v>1</v>
      </c>
      <c r="N43" s="95"/>
      <c r="O43" s="95"/>
      <c r="P43" s="95"/>
      <c r="Q43" s="95"/>
      <c r="R43" s="97"/>
      <c r="S43" s="94"/>
      <c r="T43" s="85">
        <v>0</v>
      </c>
      <c r="U43" s="85">
        <v>0</v>
      </c>
      <c r="V43" s="85">
        <v>0</v>
      </c>
      <c r="W43" s="86">
        <v>0</v>
      </c>
      <c r="X43" s="85">
        <v>0</v>
      </c>
      <c r="Y43" s="85">
        <v>0</v>
      </c>
      <c r="Z43" s="85">
        <v>0</v>
      </c>
      <c r="AA43" s="85">
        <v>0</v>
      </c>
      <c r="AB43" s="85">
        <v>0</v>
      </c>
      <c r="AC43" s="86">
        <v>0</v>
      </c>
      <c r="AD43" s="84">
        <v>66</v>
      </c>
      <c r="AE43" s="85">
        <v>20</v>
      </c>
      <c r="AF43" s="85">
        <v>100</v>
      </c>
      <c r="AG43" s="85">
        <v>100</v>
      </c>
      <c r="AH43" s="85">
        <v>100</v>
      </c>
      <c r="AI43" s="85">
        <v>100</v>
      </c>
      <c r="AJ43" s="85">
        <v>100</v>
      </c>
      <c r="AK43" s="85">
        <v>66</v>
      </c>
      <c r="AL43" s="86">
        <v>100</v>
      </c>
      <c r="AM43" s="84">
        <v>1</v>
      </c>
      <c r="AN43" s="86">
        <v>1</v>
      </c>
      <c r="AO43" s="92">
        <v>1</v>
      </c>
      <c r="AP43" s="93">
        <v>1</v>
      </c>
      <c r="AQ43" s="93">
        <v>1</v>
      </c>
      <c r="AR43" s="93">
        <v>1</v>
      </c>
      <c r="AS43" s="93">
        <v>1</v>
      </c>
      <c r="AT43" s="93">
        <v>1</v>
      </c>
      <c r="AU43" s="93">
        <v>1</v>
      </c>
      <c r="AV43" s="93">
        <v>1</v>
      </c>
      <c r="AW43" s="93">
        <v>1</v>
      </c>
      <c r="AX43" s="93">
        <v>1</v>
      </c>
      <c r="AY43" s="85">
        <v>0</v>
      </c>
      <c r="AZ43" s="84">
        <v>0</v>
      </c>
      <c r="BA43" s="85">
        <v>0</v>
      </c>
      <c r="BB43" s="85">
        <v>0</v>
      </c>
      <c r="BC43" s="85">
        <v>0</v>
      </c>
      <c r="BD43" s="84">
        <v>0</v>
      </c>
      <c r="BE43" s="85">
        <v>0</v>
      </c>
      <c r="BF43" s="85">
        <v>0</v>
      </c>
      <c r="BG43" s="85">
        <v>0</v>
      </c>
      <c r="BH43" s="85">
        <v>0</v>
      </c>
      <c r="BI43" s="86">
        <v>0</v>
      </c>
      <c r="BJ43" s="84">
        <v>75</v>
      </c>
      <c r="BK43" s="85">
        <v>75</v>
      </c>
      <c r="BL43" s="86">
        <v>20</v>
      </c>
      <c r="BM43" s="84">
        <v>-1</v>
      </c>
      <c r="BN43" s="85">
        <v>0</v>
      </c>
      <c r="BO43" s="85">
        <v>0</v>
      </c>
      <c r="BP43" s="85">
        <v>0</v>
      </c>
      <c r="BQ43" s="85">
        <v>1</v>
      </c>
      <c r="BR43" s="85">
        <v>1</v>
      </c>
      <c r="BS43" s="85">
        <v>-1</v>
      </c>
      <c r="BT43" s="86">
        <v>0</v>
      </c>
      <c r="BU43" s="84">
        <v>0</v>
      </c>
      <c r="BV43" s="85">
        <v>0</v>
      </c>
      <c r="BW43" s="86">
        <v>-1</v>
      </c>
      <c r="BX43" s="84" t="s">
        <v>224</v>
      </c>
      <c r="BY43" s="85">
        <v>2</v>
      </c>
      <c r="BZ43" s="86">
        <v>3</v>
      </c>
      <c r="CA43" s="82"/>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2">
        <v>6743663975</v>
      </c>
      <c r="B44" s="82">
        <v>170091596</v>
      </c>
      <c r="C44" s="83">
        <v>43167.44295138889</v>
      </c>
      <c r="D44" s="83">
        <v>43167.48028935185</v>
      </c>
      <c r="E44" s="82"/>
      <c r="F44" s="82"/>
      <c r="G44" s="82"/>
      <c r="H44" s="82"/>
      <c r="I44" s="82"/>
      <c r="J44" s="82">
        <v>1</v>
      </c>
      <c r="K44" s="94"/>
      <c r="L44" s="95"/>
      <c r="M44" s="82">
        <v>4</v>
      </c>
      <c r="N44" s="95"/>
      <c r="O44" s="95"/>
      <c r="P44" s="95"/>
      <c r="Q44" s="95"/>
      <c r="R44" s="97"/>
      <c r="S44" s="94"/>
      <c r="T44" s="85">
        <v>0</v>
      </c>
      <c r="U44" s="85">
        <v>0</v>
      </c>
      <c r="V44" s="85">
        <v>0</v>
      </c>
      <c r="W44" s="86">
        <v>0</v>
      </c>
      <c r="X44" s="85">
        <v>0</v>
      </c>
      <c r="Y44" s="85">
        <v>0</v>
      </c>
      <c r="Z44" s="85">
        <v>0</v>
      </c>
      <c r="AA44" s="85">
        <v>0</v>
      </c>
      <c r="AB44" s="85">
        <v>0</v>
      </c>
      <c r="AC44" s="86">
        <v>0</v>
      </c>
      <c r="AD44" s="84">
        <v>100</v>
      </c>
      <c r="AE44" s="85">
        <v>66</v>
      </c>
      <c r="AF44" s="85">
        <v>100</v>
      </c>
      <c r="AG44" s="85">
        <v>66</v>
      </c>
      <c r="AH44" s="85">
        <v>66</v>
      </c>
      <c r="AI44" s="85">
        <v>66</v>
      </c>
      <c r="AJ44" s="85">
        <v>66</v>
      </c>
      <c r="AK44" s="85">
        <v>66</v>
      </c>
      <c r="AL44" s="86">
        <v>66</v>
      </c>
      <c r="AM44" s="84">
        <v>1</v>
      </c>
      <c r="AN44" s="86">
        <v>1</v>
      </c>
      <c r="AO44" s="92">
        <v>1</v>
      </c>
      <c r="AP44" s="93">
        <v>1</v>
      </c>
      <c r="AQ44" s="93">
        <v>1</v>
      </c>
      <c r="AR44" s="93">
        <v>1</v>
      </c>
      <c r="AS44" s="93">
        <v>1</v>
      </c>
      <c r="AT44" s="93">
        <v>1</v>
      </c>
      <c r="AU44" s="93">
        <v>1</v>
      </c>
      <c r="AV44" s="93">
        <v>1</v>
      </c>
      <c r="AW44" s="93">
        <v>1</v>
      </c>
      <c r="AX44" s="93">
        <v>1</v>
      </c>
      <c r="AY44" s="85">
        <v>0</v>
      </c>
      <c r="AZ44" s="84">
        <v>1</v>
      </c>
      <c r="BA44" s="85">
        <v>1</v>
      </c>
      <c r="BB44" s="85">
        <v>1</v>
      </c>
      <c r="BC44" s="85">
        <v>1</v>
      </c>
      <c r="BD44" s="84">
        <v>1</v>
      </c>
      <c r="BE44" s="85">
        <v>1</v>
      </c>
      <c r="BF44" s="85">
        <v>1</v>
      </c>
      <c r="BG44" s="85">
        <v>1</v>
      </c>
      <c r="BH44" s="85">
        <v>1</v>
      </c>
      <c r="BI44" s="86">
        <v>1</v>
      </c>
      <c r="BJ44" s="84">
        <v>80</v>
      </c>
      <c r="BK44" s="85">
        <v>71</v>
      </c>
      <c r="BL44" s="86">
        <v>15</v>
      </c>
      <c r="BM44" s="84">
        <v>0</v>
      </c>
      <c r="BN44" s="85">
        <v>0</v>
      </c>
      <c r="BO44" s="85">
        <v>0</v>
      </c>
      <c r="BP44" s="85">
        <v>0</v>
      </c>
      <c r="BQ44" s="85">
        <v>1</v>
      </c>
      <c r="BR44" s="85">
        <v>1</v>
      </c>
      <c r="BS44" s="85">
        <v>1</v>
      </c>
      <c r="BT44" s="86">
        <v>1</v>
      </c>
      <c r="BU44" s="84">
        <v>0</v>
      </c>
      <c r="BV44" s="85">
        <v>0</v>
      </c>
      <c r="BW44" s="86">
        <v>0</v>
      </c>
      <c r="BX44" s="84"/>
      <c r="BY44" s="85">
        <v>1</v>
      </c>
      <c r="BZ44" s="86">
        <v>2</v>
      </c>
      <c r="CA44" s="82"/>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2">
        <v>6743485705</v>
      </c>
      <c r="B45" s="82">
        <v>170091596</v>
      </c>
      <c r="C45" s="83">
        <v>43167.398321759261</v>
      </c>
      <c r="D45" s="83">
        <v>43167.409803240742</v>
      </c>
      <c r="E45" s="82"/>
      <c r="F45" s="82"/>
      <c r="G45" s="82"/>
      <c r="H45" s="82"/>
      <c r="I45" s="82"/>
      <c r="J45" s="82">
        <v>1</v>
      </c>
      <c r="K45" s="94"/>
      <c r="L45" s="95"/>
      <c r="M45" s="82">
        <v>1</v>
      </c>
      <c r="N45" s="95"/>
      <c r="O45" s="95"/>
      <c r="P45" s="95"/>
      <c r="Q45" s="95"/>
      <c r="R45" s="97"/>
      <c r="S45" s="94"/>
      <c r="T45" s="85">
        <v>0</v>
      </c>
      <c r="U45" s="85">
        <v>-2</v>
      </c>
      <c r="V45" s="85">
        <v>-1</v>
      </c>
      <c r="W45" s="86">
        <v>-1</v>
      </c>
      <c r="X45" s="85">
        <v>0</v>
      </c>
      <c r="Y45" s="85">
        <v>0</v>
      </c>
      <c r="Z45" s="85">
        <v>0</v>
      </c>
      <c r="AA45" s="85">
        <v>0</v>
      </c>
      <c r="AB45" s="85">
        <v>-1</v>
      </c>
      <c r="AC45" s="86">
        <v>0</v>
      </c>
      <c r="AD45" s="84">
        <v>66</v>
      </c>
      <c r="AE45" s="85">
        <v>0</v>
      </c>
      <c r="AF45" s="85">
        <v>15</v>
      </c>
      <c r="AG45" s="85">
        <v>3</v>
      </c>
      <c r="AH45" s="85">
        <v>3</v>
      </c>
      <c r="AI45" s="85">
        <v>100</v>
      </c>
      <c r="AJ45" s="85">
        <v>66</v>
      </c>
      <c r="AK45" s="85">
        <v>3</v>
      </c>
      <c r="AL45" s="86">
        <v>66</v>
      </c>
      <c r="AM45" s="84">
        <v>0</v>
      </c>
      <c r="AN45" s="86">
        <v>0</v>
      </c>
      <c r="AO45" s="92">
        <v>0</v>
      </c>
      <c r="AP45" s="93">
        <v>0</v>
      </c>
      <c r="AQ45" s="93">
        <v>-2</v>
      </c>
      <c r="AR45" s="93">
        <v>-2</v>
      </c>
      <c r="AS45" s="93">
        <v>-1</v>
      </c>
      <c r="AT45" s="93">
        <v>-1</v>
      </c>
      <c r="AU45" s="93">
        <v>-1</v>
      </c>
      <c r="AV45" s="93">
        <v>-1</v>
      </c>
      <c r="AW45" s="93">
        <v>-1</v>
      </c>
      <c r="AX45" s="93">
        <v>-1</v>
      </c>
      <c r="AY45" s="85">
        <v>0</v>
      </c>
      <c r="AZ45" s="84">
        <v>-1</v>
      </c>
      <c r="BA45" s="85">
        <v>1</v>
      </c>
      <c r="BB45" s="85">
        <v>-2</v>
      </c>
      <c r="BC45" s="85">
        <v>-1</v>
      </c>
      <c r="BD45" s="84">
        <v>1</v>
      </c>
      <c r="BE45" s="85">
        <v>1</v>
      </c>
      <c r="BF45" s="85">
        <v>1</v>
      </c>
      <c r="BG45" s="85">
        <v>1</v>
      </c>
      <c r="BH45" s="85">
        <v>1</v>
      </c>
      <c r="BI45" s="86">
        <v>1</v>
      </c>
      <c r="BJ45" s="84">
        <v>90</v>
      </c>
      <c r="BK45" s="85">
        <v>90</v>
      </c>
      <c r="BL45" s="86">
        <v>10</v>
      </c>
      <c r="BM45" s="84">
        <v>1</v>
      </c>
      <c r="BN45" s="85">
        <v>-1</v>
      </c>
      <c r="BO45" s="85">
        <v>-1</v>
      </c>
      <c r="BP45" s="85">
        <v>-1</v>
      </c>
      <c r="BQ45" s="85">
        <v>-1</v>
      </c>
      <c r="BR45" s="85">
        <v>1</v>
      </c>
      <c r="BS45" s="85">
        <v>-2</v>
      </c>
      <c r="BT45" s="86">
        <v>1</v>
      </c>
      <c r="BU45" s="84">
        <v>0</v>
      </c>
      <c r="BV45" s="85">
        <v>0</v>
      </c>
      <c r="BW45" s="86">
        <v>0</v>
      </c>
      <c r="BX45" s="84" t="s">
        <v>225</v>
      </c>
      <c r="BY45" s="85">
        <v>1</v>
      </c>
      <c r="BZ45" s="86">
        <v>3</v>
      </c>
      <c r="CA45" s="82"/>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2">
        <v>6743470036</v>
      </c>
      <c r="B46" s="82">
        <v>170091596</v>
      </c>
      <c r="C46" s="83">
        <v>43167.393136574072</v>
      </c>
      <c r="D46" s="83">
        <v>43167.40047453704</v>
      </c>
      <c r="E46" s="82"/>
      <c r="F46" s="82"/>
      <c r="G46" s="82"/>
      <c r="H46" s="82"/>
      <c r="I46" s="82"/>
      <c r="J46" s="82">
        <v>1</v>
      </c>
      <c r="K46" s="94"/>
      <c r="L46" s="95"/>
      <c r="M46" s="82">
        <v>4</v>
      </c>
      <c r="N46" s="95"/>
      <c r="O46" s="95"/>
      <c r="P46" s="95"/>
      <c r="Q46" s="95"/>
      <c r="R46" s="97"/>
      <c r="S46" s="94"/>
      <c r="T46" s="85">
        <v>0</v>
      </c>
      <c r="U46" s="85">
        <v>0</v>
      </c>
      <c r="V46" s="85">
        <v>0</v>
      </c>
      <c r="W46" s="86">
        <v>0</v>
      </c>
      <c r="X46" s="85">
        <v>0</v>
      </c>
      <c r="Y46" s="85">
        <v>0</v>
      </c>
      <c r="Z46" s="85">
        <v>0</v>
      </c>
      <c r="AA46" s="85">
        <v>0</v>
      </c>
      <c r="AB46" s="85">
        <v>0</v>
      </c>
      <c r="AC46" s="86">
        <v>1</v>
      </c>
      <c r="AD46" s="84">
        <v>66</v>
      </c>
      <c r="AE46" s="85">
        <v>3</v>
      </c>
      <c r="AF46" s="85">
        <v>20</v>
      </c>
      <c r="AG46" s="85">
        <v>20</v>
      </c>
      <c r="AH46" s="85">
        <v>20</v>
      </c>
      <c r="AI46" s="85">
        <v>66</v>
      </c>
      <c r="AJ46" s="85">
        <v>5</v>
      </c>
      <c r="AK46" s="85">
        <v>15</v>
      </c>
      <c r="AL46" s="86">
        <v>20</v>
      </c>
      <c r="AM46" s="84">
        <v>0</v>
      </c>
      <c r="AN46" s="86">
        <v>0</v>
      </c>
      <c r="AO46" s="92">
        <v>0</v>
      </c>
      <c r="AP46" s="93">
        <v>0</v>
      </c>
      <c r="AQ46" s="93">
        <v>0</v>
      </c>
      <c r="AR46" s="93">
        <v>0</v>
      </c>
      <c r="AS46" s="93">
        <v>0</v>
      </c>
      <c r="AT46" s="93">
        <v>0</v>
      </c>
      <c r="AU46" s="93">
        <v>0</v>
      </c>
      <c r="AV46" s="93">
        <v>0</v>
      </c>
      <c r="AW46" s="93">
        <v>0</v>
      </c>
      <c r="AX46" s="93">
        <v>0</v>
      </c>
      <c r="AY46" s="85">
        <v>1</v>
      </c>
      <c r="AZ46" s="84">
        <v>0</v>
      </c>
      <c r="BA46" s="85">
        <v>0</v>
      </c>
      <c r="BB46" s="85">
        <v>-2</v>
      </c>
      <c r="BC46" s="85">
        <v>-2</v>
      </c>
      <c r="BD46" s="84">
        <v>0</v>
      </c>
      <c r="BE46" s="85">
        <v>0</v>
      </c>
      <c r="BF46" s="85">
        <v>0</v>
      </c>
      <c r="BG46" s="85">
        <v>0</v>
      </c>
      <c r="BH46" s="85">
        <v>0</v>
      </c>
      <c r="BI46" s="86">
        <v>0</v>
      </c>
      <c r="BJ46" s="84">
        <v>90</v>
      </c>
      <c r="BK46" s="85">
        <v>90</v>
      </c>
      <c r="BL46" s="86">
        <v>1</v>
      </c>
      <c r="BM46" s="84">
        <v>0</v>
      </c>
      <c r="BN46" s="85">
        <v>0</v>
      </c>
      <c r="BO46" s="85">
        <v>0</v>
      </c>
      <c r="BP46" s="85">
        <v>0</v>
      </c>
      <c r="BQ46" s="85">
        <v>0</v>
      </c>
      <c r="BR46" s="85">
        <v>0</v>
      </c>
      <c r="BS46" s="85">
        <v>0</v>
      </c>
      <c r="BT46" s="86">
        <v>1</v>
      </c>
      <c r="BU46" s="84">
        <v>0</v>
      </c>
      <c r="BV46" s="85">
        <v>0</v>
      </c>
      <c r="BW46" s="86">
        <v>-2</v>
      </c>
      <c r="BX46" s="84"/>
      <c r="BY46" s="85"/>
      <c r="BZ46" s="86"/>
      <c r="CA46" s="82"/>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2">
        <v>6743390443</v>
      </c>
      <c r="B47" s="82">
        <v>170091596</v>
      </c>
      <c r="C47" s="83">
        <v>43167.371446759258</v>
      </c>
      <c r="D47" s="83">
        <v>43167.37809027778</v>
      </c>
      <c r="E47" s="82"/>
      <c r="F47" s="82"/>
      <c r="G47" s="82"/>
      <c r="H47" s="82"/>
      <c r="I47" s="82"/>
      <c r="J47" s="82">
        <v>1</v>
      </c>
      <c r="K47" s="94"/>
      <c r="L47" s="95"/>
      <c r="M47" s="82">
        <v>1</v>
      </c>
      <c r="N47" s="95"/>
      <c r="O47" s="95"/>
      <c r="P47" s="95"/>
      <c r="Q47" s="95"/>
      <c r="R47" s="97"/>
      <c r="S47" s="94"/>
      <c r="T47" s="85">
        <v>-1</v>
      </c>
      <c r="U47" s="85">
        <v>-1</v>
      </c>
      <c r="V47" s="85">
        <v>-1</v>
      </c>
      <c r="W47" s="86">
        <v>-1</v>
      </c>
      <c r="X47" s="85">
        <v>-1</v>
      </c>
      <c r="Y47" s="85">
        <v>-1</v>
      </c>
      <c r="Z47" s="85">
        <v>-1</v>
      </c>
      <c r="AA47" s="85">
        <v>-1</v>
      </c>
      <c r="AB47" s="85">
        <v>0</v>
      </c>
      <c r="AC47" s="86">
        <v>-1</v>
      </c>
      <c r="AD47" s="84">
        <v>3</v>
      </c>
      <c r="AE47" s="85">
        <v>0</v>
      </c>
      <c r="AF47" s="85">
        <v>3</v>
      </c>
      <c r="AG47" s="85">
        <v>66</v>
      </c>
      <c r="AH47" s="85">
        <v>3</v>
      </c>
      <c r="AI47" s="85">
        <v>100</v>
      </c>
      <c r="AJ47" s="85">
        <v>100</v>
      </c>
      <c r="AK47" s="85">
        <v>0</v>
      </c>
      <c r="AL47" s="86">
        <v>66</v>
      </c>
      <c r="AM47" s="84">
        <v>0</v>
      </c>
      <c r="AN47" s="86">
        <v>1</v>
      </c>
      <c r="AO47" s="92">
        <v>-1</v>
      </c>
      <c r="AP47" s="93">
        <v>-1</v>
      </c>
      <c r="AQ47" s="93">
        <v>-1</v>
      </c>
      <c r="AR47" s="93">
        <v>-1</v>
      </c>
      <c r="AS47" s="93">
        <v>-1</v>
      </c>
      <c r="AT47" s="93">
        <v>-1</v>
      </c>
      <c r="AU47" s="93">
        <v>-1</v>
      </c>
      <c r="AV47" s="93">
        <v>-1</v>
      </c>
      <c r="AW47" s="93">
        <v>0</v>
      </c>
      <c r="AX47" s="93">
        <v>0</v>
      </c>
      <c r="AY47" s="85">
        <v>-1</v>
      </c>
      <c r="AZ47" s="84">
        <v>0</v>
      </c>
      <c r="BA47" s="85">
        <v>0</v>
      </c>
      <c r="BB47" s="85">
        <v>-1</v>
      </c>
      <c r="BC47" s="85">
        <v>0</v>
      </c>
      <c r="BD47" s="84">
        <v>0</v>
      </c>
      <c r="BE47" s="85">
        <v>0</v>
      </c>
      <c r="BF47" s="85">
        <v>0</v>
      </c>
      <c r="BG47" s="85">
        <v>0</v>
      </c>
      <c r="BH47" s="85">
        <v>0</v>
      </c>
      <c r="BI47" s="86">
        <v>0</v>
      </c>
      <c r="BJ47" s="84">
        <v>95</v>
      </c>
      <c r="BK47" s="85">
        <v>95</v>
      </c>
      <c r="BL47" s="86">
        <v>5</v>
      </c>
      <c r="BM47" s="84">
        <v>-1</v>
      </c>
      <c r="BN47" s="85">
        <v>0</v>
      </c>
      <c r="BO47" s="85">
        <v>0</v>
      </c>
      <c r="BP47" s="85">
        <v>0</v>
      </c>
      <c r="BQ47" s="85">
        <v>-1</v>
      </c>
      <c r="BR47" s="85">
        <v>1</v>
      </c>
      <c r="BS47" s="85">
        <v>-1</v>
      </c>
      <c r="BT47" s="86">
        <v>0</v>
      </c>
      <c r="BU47" s="84">
        <v>0</v>
      </c>
      <c r="BV47" s="85">
        <v>0</v>
      </c>
      <c r="BW47" s="86">
        <v>-1</v>
      </c>
      <c r="BX47" s="84" t="s">
        <v>226</v>
      </c>
      <c r="BY47" s="85">
        <v>1</v>
      </c>
      <c r="BZ47" s="86">
        <v>2</v>
      </c>
      <c r="CA47" s="82"/>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2">
        <v>6743381631</v>
      </c>
      <c r="B48" s="82">
        <v>170091596</v>
      </c>
      <c r="C48" s="83">
        <v>43167.369120370371</v>
      </c>
      <c r="D48" s="83">
        <v>43167.379965277774</v>
      </c>
      <c r="E48" s="82"/>
      <c r="F48" s="82"/>
      <c r="G48" s="82"/>
      <c r="H48" s="82"/>
      <c r="I48" s="82"/>
      <c r="J48" s="82">
        <v>1</v>
      </c>
      <c r="K48" s="94"/>
      <c r="L48" s="95"/>
      <c r="M48" s="82">
        <v>1</v>
      </c>
      <c r="N48" s="95"/>
      <c r="O48" s="95"/>
      <c r="P48" s="95"/>
      <c r="Q48" s="95"/>
      <c r="R48" s="97"/>
      <c r="S48" s="94"/>
      <c r="T48" s="85">
        <v>-1</v>
      </c>
      <c r="U48" s="85">
        <v>0</v>
      </c>
      <c r="V48" s="85">
        <v>0</v>
      </c>
      <c r="W48" s="86">
        <v>0</v>
      </c>
      <c r="X48" s="85">
        <v>0</v>
      </c>
      <c r="Y48" s="85">
        <v>0</v>
      </c>
      <c r="Z48" s="85">
        <v>0</v>
      </c>
      <c r="AA48" s="85">
        <v>0</v>
      </c>
      <c r="AB48" s="85">
        <v>0</v>
      </c>
      <c r="AC48" s="86">
        <v>2</v>
      </c>
      <c r="AD48" s="84">
        <v>20</v>
      </c>
      <c r="AE48" s="85">
        <v>66</v>
      </c>
      <c r="AF48" s="85">
        <v>66</v>
      </c>
      <c r="AG48" s="85">
        <v>66</v>
      </c>
      <c r="AH48" s="85">
        <v>66</v>
      </c>
      <c r="AI48" s="85">
        <v>20</v>
      </c>
      <c r="AJ48" s="85">
        <v>100</v>
      </c>
      <c r="AK48" s="85">
        <v>20</v>
      </c>
      <c r="AL48" s="86">
        <v>66</v>
      </c>
      <c r="AM48" s="84">
        <v>0</v>
      </c>
      <c r="AN48" s="86">
        <v>0</v>
      </c>
      <c r="AO48" s="92">
        <v>-1</v>
      </c>
      <c r="AP48" s="93">
        <v>-1</v>
      </c>
      <c r="AQ48" s="93">
        <v>1</v>
      </c>
      <c r="AR48" s="93">
        <v>1</v>
      </c>
      <c r="AS48" s="93">
        <v>0</v>
      </c>
      <c r="AT48" s="93">
        <v>0</v>
      </c>
      <c r="AU48" s="93">
        <v>0</v>
      </c>
      <c r="AV48" s="93">
        <v>0</v>
      </c>
      <c r="AW48" s="93">
        <v>1</v>
      </c>
      <c r="AX48" s="93">
        <v>1</v>
      </c>
      <c r="AY48" s="85">
        <v>2</v>
      </c>
      <c r="AZ48" s="84">
        <v>-1</v>
      </c>
      <c r="BA48" s="85">
        <v>0</v>
      </c>
      <c r="BB48" s="85">
        <v>0</v>
      </c>
      <c r="BC48" s="85">
        <v>0</v>
      </c>
      <c r="BD48" s="84">
        <v>0</v>
      </c>
      <c r="BE48" s="85">
        <v>0</v>
      </c>
      <c r="BF48" s="85">
        <v>0</v>
      </c>
      <c r="BG48" s="85">
        <v>0</v>
      </c>
      <c r="BH48" s="85">
        <v>0</v>
      </c>
      <c r="BI48" s="86">
        <v>0</v>
      </c>
      <c r="BJ48" s="84">
        <v>95</v>
      </c>
      <c r="BK48" s="85">
        <v>90</v>
      </c>
      <c r="BL48" s="86">
        <v>15</v>
      </c>
      <c r="BM48" s="84">
        <v>-1</v>
      </c>
      <c r="BN48" s="85">
        <v>-1</v>
      </c>
      <c r="BO48" s="85">
        <v>-1</v>
      </c>
      <c r="BP48" s="85">
        <v>-1</v>
      </c>
      <c r="BQ48" s="85">
        <v>0</v>
      </c>
      <c r="BR48" s="85">
        <v>1</v>
      </c>
      <c r="BS48" s="85">
        <v>0</v>
      </c>
      <c r="BT48" s="86">
        <v>0</v>
      </c>
      <c r="BU48" s="84">
        <v>0</v>
      </c>
      <c r="BV48" s="85">
        <v>0</v>
      </c>
      <c r="BW48" s="86">
        <v>0</v>
      </c>
      <c r="BX48" s="84" t="s">
        <v>205</v>
      </c>
      <c r="BY48" s="85">
        <v>1</v>
      </c>
      <c r="BZ48" s="86">
        <v>3</v>
      </c>
      <c r="CA48" s="82"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2">
        <v>6743223659</v>
      </c>
      <c r="B49" s="82">
        <v>170091596</v>
      </c>
      <c r="C49" s="83">
        <v>43167.316342592596</v>
      </c>
      <c r="D49" s="83">
        <v>43167.321469907409</v>
      </c>
      <c r="E49" s="82"/>
      <c r="F49" s="82"/>
      <c r="G49" s="82"/>
      <c r="H49" s="82"/>
      <c r="I49" s="82"/>
      <c r="J49" s="82">
        <v>1</v>
      </c>
      <c r="K49" s="94"/>
      <c r="L49" s="95"/>
      <c r="M49" s="82">
        <v>2</v>
      </c>
      <c r="N49" s="95"/>
      <c r="O49" s="95"/>
      <c r="P49" s="95"/>
      <c r="Q49" s="95"/>
      <c r="R49" s="97"/>
      <c r="S49" s="94"/>
      <c r="T49" s="85">
        <v>0</v>
      </c>
      <c r="U49" s="85">
        <v>0</v>
      </c>
      <c r="V49" s="85">
        <v>0</v>
      </c>
      <c r="W49" s="86">
        <v>0</v>
      </c>
      <c r="X49" s="85">
        <v>0</v>
      </c>
      <c r="Y49" s="85">
        <v>0</v>
      </c>
      <c r="Z49" s="85">
        <v>0</v>
      </c>
      <c r="AA49" s="85">
        <v>0</v>
      </c>
      <c r="AB49" s="85">
        <v>0</v>
      </c>
      <c r="AC49" s="86">
        <v>2</v>
      </c>
      <c r="AD49" s="84">
        <v>100</v>
      </c>
      <c r="AE49" s="85">
        <v>100</v>
      </c>
      <c r="AF49" s="85">
        <v>100</v>
      </c>
      <c r="AG49" s="85">
        <v>100</v>
      </c>
      <c r="AH49" s="85">
        <v>100</v>
      </c>
      <c r="AI49" s="85">
        <v>100</v>
      </c>
      <c r="AJ49" s="85">
        <v>100</v>
      </c>
      <c r="AK49" s="85">
        <v>66</v>
      </c>
      <c r="AL49" s="86">
        <v>100</v>
      </c>
      <c r="AM49" s="84">
        <v>1</v>
      </c>
      <c r="AN49" s="86">
        <v>1</v>
      </c>
      <c r="AO49" s="92">
        <v>0</v>
      </c>
      <c r="AP49" s="93">
        <v>0</v>
      </c>
      <c r="AQ49" s="93">
        <v>0</v>
      </c>
      <c r="AR49" s="93">
        <v>0</v>
      </c>
      <c r="AS49" s="93">
        <v>0</v>
      </c>
      <c r="AT49" s="93">
        <v>0</v>
      </c>
      <c r="AU49" s="93">
        <v>0</v>
      </c>
      <c r="AV49" s="93">
        <v>0</v>
      </c>
      <c r="AW49" s="93">
        <v>0</v>
      </c>
      <c r="AX49" s="93">
        <v>0</v>
      </c>
      <c r="AY49" s="85">
        <v>2</v>
      </c>
      <c r="AZ49" s="84">
        <v>0</v>
      </c>
      <c r="BA49" s="85">
        <v>-1</v>
      </c>
      <c r="BB49" s="85">
        <v>0</v>
      </c>
      <c r="BC49" s="85">
        <v>0</v>
      </c>
      <c r="BD49" s="84">
        <v>0</v>
      </c>
      <c r="BE49" s="85">
        <v>-1</v>
      </c>
      <c r="BF49" s="85">
        <v>0</v>
      </c>
      <c r="BG49" s="85">
        <v>-1</v>
      </c>
      <c r="BH49" s="85">
        <v>0</v>
      </c>
      <c r="BI49" s="86">
        <v>0</v>
      </c>
      <c r="BJ49" s="84">
        <v>95</v>
      </c>
      <c r="BK49" s="85">
        <v>95</v>
      </c>
      <c r="BL49" s="86">
        <v>10</v>
      </c>
      <c r="BM49" s="84">
        <v>0</v>
      </c>
      <c r="BN49" s="85">
        <v>0</v>
      </c>
      <c r="BO49" s="85">
        <v>0</v>
      </c>
      <c r="BP49" s="85">
        <v>0</v>
      </c>
      <c r="BQ49" s="85">
        <v>0</v>
      </c>
      <c r="BR49" s="85">
        <v>0</v>
      </c>
      <c r="BS49" s="85">
        <v>0</v>
      </c>
      <c r="BT49" s="86">
        <v>0</v>
      </c>
      <c r="BU49" s="84">
        <v>1</v>
      </c>
      <c r="BV49" s="85">
        <v>1</v>
      </c>
      <c r="BW49" s="86">
        <v>-1</v>
      </c>
      <c r="BX49" s="84" t="s">
        <v>206</v>
      </c>
      <c r="BY49" s="85">
        <v>4</v>
      </c>
      <c r="BZ49" s="86">
        <v>5</v>
      </c>
      <c r="CA49" s="82"/>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2">
        <v>6742514828</v>
      </c>
      <c r="B50" s="82">
        <v>170091596</v>
      </c>
      <c r="C50" s="83">
        <v>43166.911782407406</v>
      </c>
      <c r="D50" s="83">
        <v>43166.917627314811</v>
      </c>
      <c r="E50" s="82"/>
      <c r="F50" s="82"/>
      <c r="G50" s="82"/>
      <c r="H50" s="82"/>
      <c r="I50" s="82"/>
      <c r="J50" s="82">
        <v>1</v>
      </c>
      <c r="K50" s="94"/>
      <c r="L50" s="95"/>
      <c r="M50" s="82">
        <v>3</v>
      </c>
      <c r="N50" s="95"/>
      <c r="O50" s="95"/>
      <c r="P50" s="95"/>
      <c r="Q50" s="95"/>
      <c r="R50" s="97"/>
      <c r="S50" s="94"/>
      <c r="T50" s="85">
        <v>0</v>
      </c>
      <c r="U50" s="85">
        <v>0</v>
      </c>
      <c r="V50" s="85">
        <v>0</v>
      </c>
      <c r="W50" s="86">
        <v>0</v>
      </c>
      <c r="X50" s="85">
        <v>0</v>
      </c>
      <c r="Y50" s="85">
        <v>0</v>
      </c>
      <c r="Z50" s="85">
        <v>0</v>
      </c>
      <c r="AA50" s="85">
        <v>0</v>
      </c>
      <c r="AB50" s="85">
        <v>0</v>
      </c>
      <c r="AC50" s="86">
        <v>0</v>
      </c>
      <c r="AD50" s="84">
        <v>66</v>
      </c>
      <c r="AE50" s="85">
        <v>66</v>
      </c>
      <c r="AF50" s="85">
        <v>100</v>
      </c>
      <c r="AG50" s="85">
        <v>100</v>
      </c>
      <c r="AH50" s="85">
        <v>66</v>
      </c>
      <c r="AI50" s="85">
        <v>100</v>
      </c>
      <c r="AJ50" s="85">
        <v>66</v>
      </c>
      <c r="AK50" s="85">
        <v>66</v>
      </c>
      <c r="AL50" s="86">
        <v>100</v>
      </c>
      <c r="AM50" s="84">
        <v>1</v>
      </c>
      <c r="AN50" s="86">
        <v>0</v>
      </c>
      <c r="AO50" s="92">
        <v>1</v>
      </c>
      <c r="AP50" s="93">
        <v>1</v>
      </c>
      <c r="AQ50" s="93">
        <v>1</v>
      </c>
      <c r="AR50" s="93">
        <v>1</v>
      </c>
      <c r="AS50" s="93">
        <v>1</v>
      </c>
      <c r="AT50" s="93">
        <v>1</v>
      </c>
      <c r="AU50" s="93">
        <v>1</v>
      </c>
      <c r="AV50" s="93">
        <v>1</v>
      </c>
      <c r="AW50" s="93">
        <v>1</v>
      </c>
      <c r="AX50" s="93">
        <v>1</v>
      </c>
      <c r="AY50" s="85">
        <v>0</v>
      </c>
      <c r="AZ50" s="84">
        <v>0</v>
      </c>
      <c r="BA50" s="85">
        <v>1</v>
      </c>
      <c r="BB50" s="85">
        <v>1</v>
      </c>
      <c r="BC50" s="85">
        <v>0</v>
      </c>
      <c r="BD50" s="84">
        <v>1</v>
      </c>
      <c r="BE50" s="85">
        <v>1</v>
      </c>
      <c r="BF50" s="85">
        <v>1</v>
      </c>
      <c r="BG50" s="85">
        <v>1</v>
      </c>
      <c r="BH50" s="85">
        <v>1</v>
      </c>
      <c r="BI50" s="86">
        <v>1</v>
      </c>
      <c r="BJ50" s="84">
        <v>92</v>
      </c>
      <c r="BK50" s="85">
        <v>78</v>
      </c>
      <c r="BL50" s="86">
        <v>5</v>
      </c>
      <c r="BM50" s="84">
        <v>-1</v>
      </c>
      <c r="BN50" s="85">
        <v>1</v>
      </c>
      <c r="BO50" s="85">
        <v>2</v>
      </c>
      <c r="BP50" s="85">
        <v>2</v>
      </c>
      <c r="BQ50" s="85">
        <v>1</v>
      </c>
      <c r="BR50" s="85">
        <v>1</v>
      </c>
      <c r="BS50" s="85">
        <v>1</v>
      </c>
      <c r="BT50" s="86">
        <v>0</v>
      </c>
      <c r="BU50" s="84">
        <v>0</v>
      </c>
      <c r="BV50" s="85">
        <v>1</v>
      </c>
      <c r="BW50" s="86">
        <v>0</v>
      </c>
      <c r="BX50" s="84" t="s">
        <v>214</v>
      </c>
      <c r="BY50" s="85">
        <v>1</v>
      </c>
      <c r="BZ50" s="86">
        <v>3</v>
      </c>
      <c r="CA50" s="82"/>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2">
        <v>6742061326</v>
      </c>
      <c r="B51" s="82">
        <v>170091596</v>
      </c>
      <c r="C51" s="83">
        <v>43166.722581018519</v>
      </c>
      <c r="D51" s="83">
        <v>43166.730891203704</v>
      </c>
      <c r="E51" s="82"/>
      <c r="F51" s="82"/>
      <c r="G51" s="82"/>
      <c r="H51" s="82"/>
      <c r="I51" s="82"/>
      <c r="J51" s="82">
        <v>1</v>
      </c>
      <c r="K51" s="94"/>
      <c r="L51" s="95"/>
      <c r="M51" s="82">
        <v>3</v>
      </c>
      <c r="N51" s="95"/>
      <c r="O51" s="95"/>
      <c r="P51" s="95"/>
      <c r="Q51" s="95"/>
      <c r="R51" s="97"/>
      <c r="S51" s="94"/>
      <c r="T51" s="85">
        <v>0</v>
      </c>
      <c r="U51" s="85">
        <v>0</v>
      </c>
      <c r="V51" s="85">
        <v>0</v>
      </c>
      <c r="W51" s="86">
        <v>0</v>
      </c>
      <c r="X51" s="85">
        <v>0</v>
      </c>
      <c r="Y51" s="85">
        <v>-1</v>
      </c>
      <c r="Z51" s="85">
        <v>-1</v>
      </c>
      <c r="AA51" s="85">
        <v>-1</v>
      </c>
      <c r="AB51" s="85">
        <v>0</v>
      </c>
      <c r="AC51" s="86">
        <v>0</v>
      </c>
      <c r="AD51" s="84">
        <v>100</v>
      </c>
      <c r="AE51" s="85">
        <v>15</v>
      </c>
      <c r="AF51" s="85">
        <v>100</v>
      </c>
      <c r="AG51" s="85">
        <v>100</v>
      </c>
      <c r="AH51" s="85">
        <v>66</v>
      </c>
      <c r="AI51" s="85">
        <v>20</v>
      </c>
      <c r="AJ51" s="85">
        <v>100</v>
      </c>
      <c r="AK51" s="85">
        <v>100</v>
      </c>
      <c r="AL51" s="86">
        <v>100</v>
      </c>
      <c r="AM51" s="84">
        <v>2</v>
      </c>
      <c r="AN51" s="86">
        <v>1</v>
      </c>
      <c r="AO51" s="92">
        <v>1</v>
      </c>
      <c r="AP51" s="93">
        <v>1</v>
      </c>
      <c r="AQ51" s="93">
        <v>0</v>
      </c>
      <c r="AR51" s="93">
        <v>0</v>
      </c>
      <c r="AS51" s="93">
        <v>1</v>
      </c>
      <c r="AT51" s="93">
        <v>1</v>
      </c>
      <c r="AU51" s="93">
        <v>1</v>
      </c>
      <c r="AV51" s="93">
        <v>1</v>
      </c>
      <c r="AW51" s="93">
        <v>0</v>
      </c>
      <c r="AX51" s="93">
        <v>0</v>
      </c>
      <c r="AY51" s="85">
        <v>0</v>
      </c>
      <c r="AZ51" s="84">
        <v>0</v>
      </c>
      <c r="BA51" s="85">
        <v>1</v>
      </c>
      <c r="BB51" s="85">
        <v>1</v>
      </c>
      <c r="BC51" s="85">
        <v>1</v>
      </c>
      <c r="BD51" s="84">
        <v>0</v>
      </c>
      <c r="BE51" s="85">
        <v>0</v>
      </c>
      <c r="BF51" s="85">
        <v>0</v>
      </c>
      <c r="BG51" s="85">
        <v>0</v>
      </c>
      <c r="BH51" s="85">
        <v>0</v>
      </c>
      <c r="BI51" s="86">
        <v>0</v>
      </c>
      <c r="BJ51" s="84">
        <v>99</v>
      </c>
      <c r="BK51" s="85">
        <v>99</v>
      </c>
      <c r="BL51" s="86">
        <v>1</v>
      </c>
      <c r="BM51" s="84">
        <v>-1</v>
      </c>
      <c r="BN51" s="85">
        <v>0</v>
      </c>
      <c r="BO51" s="85">
        <v>-1</v>
      </c>
      <c r="BP51" s="85">
        <v>0</v>
      </c>
      <c r="BQ51" s="85">
        <v>2</v>
      </c>
      <c r="BR51" s="85">
        <v>2</v>
      </c>
      <c r="BS51" s="85">
        <v>2</v>
      </c>
      <c r="BT51" s="86">
        <v>2</v>
      </c>
      <c r="BU51" s="84">
        <v>0</v>
      </c>
      <c r="BV51" s="85">
        <v>0</v>
      </c>
      <c r="BW51" s="86">
        <v>0</v>
      </c>
      <c r="BX51" s="84" t="s">
        <v>217</v>
      </c>
      <c r="BY51" s="85">
        <v>2</v>
      </c>
      <c r="BZ51" s="86">
        <v>2</v>
      </c>
      <c r="CA51" s="82"/>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2">
        <v>6742003028</v>
      </c>
      <c r="B52" s="82">
        <v>170091596</v>
      </c>
      <c r="C52" s="83">
        <v>43166.705810185187</v>
      </c>
      <c r="D52" s="83">
        <v>43166.717465277776</v>
      </c>
      <c r="E52" s="82"/>
      <c r="F52" s="82"/>
      <c r="G52" s="82"/>
      <c r="H52" s="82"/>
      <c r="I52" s="82"/>
      <c r="J52" s="82">
        <v>1</v>
      </c>
      <c r="K52" s="94"/>
      <c r="L52" s="95"/>
      <c r="M52" s="82">
        <v>4</v>
      </c>
      <c r="N52" s="95"/>
      <c r="O52" s="95"/>
      <c r="P52" s="95"/>
      <c r="Q52" s="95"/>
      <c r="R52" s="97"/>
      <c r="S52" s="94"/>
      <c r="T52" s="85">
        <v>-1</v>
      </c>
      <c r="U52" s="85">
        <v>0</v>
      </c>
      <c r="V52" s="85">
        <v>-1</v>
      </c>
      <c r="W52" s="86">
        <v>-1</v>
      </c>
      <c r="X52" s="85">
        <v>1</v>
      </c>
      <c r="Y52" s="85">
        <v>0</v>
      </c>
      <c r="Z52" s="85">
        <v>-2</v>
      </c>
      <c r="AA52" s="85">
        <v>-2</v>
      </c>
      <c r="AB52" s="85">
        <v>0</v>
      </c>
      <c r="AC52" s="86">
        <v>2</v>
      </c>
      <c r="AD52" s="84">
        <v>0</v>
      </c>
      <c r="AE52" s="85">
        <v>100</v>
      </c>
      <c r="AF52" s="85">
        <v>66</v>
      </c>
      <c r="AG52" s="85">
        <v>100</v>
      </c>
      <c r="AH52" s="85">
        <v>15</v>
      </c>
      <c r="AI52" s="85">
        <v>100</v>
      </c>
      <c r="AJ52" s="85">
        <v>15</v>
      </c>
      <c r="AK52" s="85">
        <v>5</v>
      </c>
      <c r="AL52" s="86">
        <v>100</v>
      </c>
      <c r="AM52" s="84">
        <v>1</v>
      </c>
      <c r="AN52" s="86">
        <v>2</v>
      </c>
      <c r="AO52" s="92">
        <v>-1</v>
      </c>
      <c r="AP52" s="93">
        <v>-1</v>
      </c>
      <c r="AQ52" s="93">
        <v>0</v>
      </c>
      <c r="AR52" s="93">
        <v>0</v>
      </c>
      <c r="AS52" s="93">
        <v>0</v>
      </c>
      <c r="AT52" s="93">
        <v>0</v>
      </c>
      <c r="AU52" s="93">
        <v>0</v>
      </c>
      <c r="AV52" s="93">
        <v>0</v>
      </c>
      <c r="AW52" s="93">
        <v>0</v>
      </c>
      <c r="AX52" s="93">
        <v>0</v>
      </c>
      <c r="AY52" s="85">
        <v>2</v>
      </c>
      <c r="AZ52" s="84">
        <v>-1</v>
      </c>
      <c r="BA52" s="85">
        <v>0</v>
      </c>
      <c r="BB52" s="85">
        <v>0</v>
      </c>
      <c r="BC52" s="85">
        <v>-1</v>
      </c>
      <c r="BD52" s="84">
        <v>0</v>
      </c>
      <c r="BE52" s="85">
        <v>0</v>
      </c>
      <c r="BF52" s="85">
        <v>0</v>
      </c>
      <c r="BG52" s="85">
        <v>0</v>
      </c>
      <c r="BH52" s="85">
        <v>0</v>
      </c>
      <c r="BI52" s="86">
        <v>1</v>
      </c>
      <c r="BJ52" s="84">
        <v>97</v>
      </c>
      <c r="BK52" s="85">
        <v>97</v>
      </c>
      <c r="BL52" s="86">
        <v>15</v>
      </c>
      <c r="BM52" s="84">
        <v>-1</v>
      </c>
      <c r="BN52" s="85">
        <v>0</v>
      </c>
      <c r="BO52" s="85">
        <v>0</v>
      </c>
      <c r="BP52" s="85">
        <v>0</v>
      </c>
      <c r="BQ52" s="85">
        <v>-1</v>
      </c>
      <c r="BR52" s="85">
        <v>1</v>
      </c>
      <c r="BS52" s="85">
        <v>0</v>
      </c>
      <c r="BT52" s="86">
        <v>0</v>
      </c>
      <c r="BU52" s="84">
        <v>2</v>
      </c>
      <c r="BV52" s="85">
        <v>2</v>
      </c>
      <c r="BW52" s="86">
        <v>-1</v>
      </c>
      <c r="BX52" s="84" t="s">
        <v>217</v>
      </c>
      <c r="BY52" s="85">
        <v>4</v>
      </c>
      <c r="BZ52" s="86">
        <v>5</v>
      </c>
      <c r="CA52" s="82"/>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2">
        <v>6741990718</v>
      </c>
      <c r="B53" s="82">
        <v>170091596</v>
      </c>
      <c r="C53" s="83">
        <v>43166.70208333333</v>
      </c>
      <c r="D53" s="83">
        <v>43166.712476851855</v>
      </c>
      <c r="E53" s="82"/>
      <c r="F53" s="82"/>
      <c r="G53" s="82"/>
      <c r="H53" s="82"/>
      <c r="I53" s="82"/>
      <c r="J53" s="82">
        <v>1</v>
      </c>
      <c r="K53" s="94"/>
      <c r="L53" s="95"/>
      <c r="M53" s="82">
        <v>4</v>
      </c>
      <c r="N53" s="95"/>
      <c r="O53" s="95"/>
      <c r="P53" s="95"/>
      <c r="Q53" s="95"/>
      <c r="R53" s="97"/>
      <c r="S53" s="94"/>
      <c r="T53" s="85">
        <v>0</v>
      </c>
      <c r="U53" s="85">
        <v>0</v>
      </c>
      <c r="V53" s="85">
        <v>0</v>
      </c>
      <c r="W53" s="86">
        <v>0</v>
      </c>
      <c r="X53" s="85">
        <v>0</v>
      </c>
      <c r="Y53" s="85">
        <v>0</v>
      </c>
      <c r="Z53" s="85">
        <v>0</v>
      </c>
      <c r="AA53" s="85">
        <v>0</v>
      </c>
      <c r="AB53" s="85">
        <v>-1</v>
      </c>
      <c r="AC53" s="86">
        <v>0</v>
      </c>
      <c r="AD53" s="84">
        <v>100</v>
      </c>
      <c r="AE53" s="85">
        <v>66</v>
      </c>
      <c r="AF53" s="85">
        <v>100</v>
      </c>
      <c r="AG53" s="85">
        <v>100</v>
      </c>
      <c r="AH53" s="85">
        <v>100</v>
      </c>
      <c r="AI53" s="85">
        <v>66</v>
      </c>
      <c r="AJ53" s="85">
        <v>100</v>
      </c>
      <c r="AK53" s="85">
        <v>100</v>
      </c>
      <c r="AL53" s="86">
        <v>20</v>
      </c>
      <c r="AM53" s="84">
        <v>0</v>
      </c>
      <c r="AN53" s="86">
        <v>1</v>
      </c>
      <c r="AO53" s="92">
        <v>0</v>
      </c>
      <c r="AP53" s="93">
        <v>0</v>
      </c>
      <c r="AQ53" s="93">
        <v>0</v>
      </c>
      <c r="AR53" s="93">
        <v>0</v>
      </c>
      <c r="AS53" s="93">
        <v>0</v>
      </c>
      <c r="AT53" s="93">
        <v>0</v>
      </c>
      <c r="AU53" s="93">
        <v>0</v>
      </c>
      <c r="AV53" s="93">
        <v>0</v>
      </c>
      <c r="AW53" s="93">
        <v>0</v>
      </c>
      <c r="AX53" s="93">
        <v>0</v>
      </c>
      <c r="AY53" s="85">
        <v>0</v>
      </c>
      <c r="AZ53" s="84">
        <v>0</v>
      </c>
      <c r="BA53" s="85">
        <v>0</v>
      </c>
      <c r="BB53" s="85">
        <v>0</v>
      </c>
      <c r="BC53" s="85">
        <v>0</v>
      </c>
      <c r="BD53" s="84">
        <v>0</v>
      </c>
      <c r="BE53" s="85">
        <v>0</v>
      </c>
      <c r="BF53" s="85">
        <v>0</v>
      </c>
      <c r="BG53" s="85">
        <v>0</v>
      </c>
      <c r="BH53" s="85">
        <v>0</v>
      </c>
      <c r="BI53" s="86">
        <v>0</v>
      </c>
      <c r="BJ53" s="84">
        <v>80</v>
      </c>
      <c r="BK53" s="85">
        <v>75</v>
      </c>
      <c r="BL53" s="86">
        <v>5</v>
      </c>
      <c r="BM53" s="84">
        <v>0</v>
      </c>
      <c r="BN53" s="85">
        <v>0</v>
      </c>
      <c r="BO53" s="85">
        <v>0</v>
      </c>
      <c r="BP53" s="85">
        <v>0</v>
      </c>
      <c r="BQ53" s="85">
        <v>1</v>
      </c>
      <c r="BR53" s="85">
        <v>1</v>
      </c>
      <c r="BS53" s="85">
        <v>1</v>
      </c>
      <c r="BT53" s="86">
        <v>1</v>
      </c>
      <c r="BU53" s="84">
        <v>0</v>
      </c>
      <c r="BV53" s="85">
        <v>0</v>
      </c>
      <c r="BW53" s="86">
        <v>0</v>
      </c>
      <c r="BX53" s="84" t="s">
        <v>225</v>
      </c>
      <c r="BY53" s="85">
        <v>2</v>
      </c>
      <c r="BZ53" s="86">
        <v>3</v>
      </c>
      <c r="CA53" s="82"/>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2">
        <v>6741968802</v>
      </c>
      <c r="B54" s="82">
        <v>170091596</v>
      </c>
      <c r="C54" s="83">
        <v>43166.69568287037</v>
      </c>
      <c r="D54" s="83">
        <v>43166.707453703704</v>
      </c>
      <c r="E54" s="82"/>
      <c r="F54" s="82"/>
      <c r="G54" s="82"/>
      <c r="H54" s="82"/>
      <c r="I54" s="82"/>
      <c r="J54" s="82">
        <v>1</v>
      </c>
      <c r="K54" s="94"/>
      <c r="L54" s="95"/>
      <c r="M54" s="82">
        <v>1</v>
      </c>
      <c r="N54" s="95"/>
      <c r="O54" s="95"/>
      <c r="P54" s="95"/>
      <c r="Q54" s="95"/>
      <c r="R54" s="97"/>
      <c r="S54" s="94"/>
      <c r="T54" s="85">
        <v>0</v>
      </c>
      <c r="U54" s="85">
        <v>0</v>
      </c>
      <c r="V54" s="85">
        <v>0</v>
      </c>
      <c r="W54" s="86">
        <v>0</v>
      </c>
      <c r="X54" s="85">
        <v>0</v>
      </c>
      <c r="Y54" s="85">
        <v>0</v>
      </c>
      <c r="Z54" s="85">
        <v>0</v>
      </c>
      <c r="AA54" s="85">
        <v>0</v>
      </c>
      <c r="AB54" s="85">
        <v>-1</v>
      </c>
      <c r="AC54" s="86">
        <v>0</v>
      </c>
      <c r="AD54" s="84">
        <v>100</v>
      </c>
      <c r="AE54" s="85">
        <v>100</v>
      </c>
      <c r="AF54" s="85">
        <v>100</v>
      </c>
      <c r="AG54" s="85">
        <v>100</v>
      </c>
      <c r="AH54" s="85">
        <v>100</v>
      </c>
      <c r="AI54" s="85">
        <v>100</v>
      </c>
      <c r="AJ54" s="85">
        <v>100</v>
      </c>
      <c r="AK54" s="85">
        <v>100</v>
      </c>
      <c r="AL54" s="86">
        <v>100</v>
      </c>
      <c r="AM54" s="84">
        <v>0</v>
      </c>
      <c r="AN54" s="86">
        <v>0</v>
      </c>
      <c r="AO54" s="92">
        <v>1</v>
      </c>
      <c r="AP54" s="93">
        <v>1</v>
      </c>
      <c r="AQ54" s="93">
        <v>1</v>
      </c>
      <c r="AR54" s="93">
        <v>1</v>
      </c>
      <c r="AS54" s="93">
        <v>1</v>
      </c>
      <c r="AT54" s="93">
        <v>1</v>
      </c>
      <c r="AU54" s="93">
        <v>1</v>
      </c>
      <c r="AV54" s="93">
        <v>1</v>
      </c>
      <c r="AW54" s="93">
        <v>1</v>
      </c>
      <c r="AX54" s="93">
        <v>1</v>
      </c>
      <c r="AY54" s="85">
        <v>0</v>
      </c>
      <c r="AZ54" s="84">
        <v>1</v>
      </c>
      <c r="BA54" s="85">
        <v>1</v>
      </c>
      <c r="BB54" s="85">
        <v>1</v>
      </c>
      <c r="BC54" s="85">
        <v>1</v>
      </c>
      <c r="BD54" s="84">
        <v>1</v>
      </c>
      <c r="BE54" s="85">
        <v>1</v>
      </c>
      <c r="BF54" s="85">
        <v>1</v>
      </c>
      <c r="BG54" s="85">
        <v>1</v>
      </c>
      <c r="BH54" s="85">
        <v>1</v>
      </c>
      <c r="BI54" s="86">
        <v>1</v>
      </c>
      <c r="BJ54" s="84">
        <v>80</v>
      </c>
      <c r="BK54" s="85">
        <v>70</v>
      </c>
      <c r="BL54" s="86">
        <v>20</v>
      </c>
      <c r="BM54" s="84">
        <v>1</v>
      </c>
      <c r="BN54" s="85">
        <v>1</v>
      </c>
      <c r="BO54" s="85">
        <v>1</v>
      </c>
      <c r="BP54" s="85">
        <v>1</v>
      </c>
      <c r="BQ54" s="85">
        <v>1</v>
      </c>
      <c r="BR54" s="85">
        <v>1</v>
      </c>
      <c r="BS54" s="85">
        <v>1</v>
      </c>
      <c r="BT54" s="86">
        <v>1</v>
      </c>
      <c r="BU54" s="84">
        <v>0</v>
      </c>
      <c r="BV54" s="85">
        <v>0</v>
      </c>
      <c r="BW54" s="86">
        <v>0</v>
      </c>
      <c r="BX54" s="84" t="s">
        <v>228</v>
      </c>
      <c r="BY54" s="85">
        <v>2</v>
      </c>
      <c r="BZ54" s="86">
        <v>3</v>
      </c>
      <c r="CA54" s="82"/>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2">
        <v>6741911559</v>
      </c>
      <c r="B55" s="82">
        <v>170091596</v>
      </c>
      <c r="C55" s="83">
        <v>43166.672407407408</v>
      </c>
      <c r="D55" s="83">
        <v>43166.68478009259</v>
      </c>
      <c r="E55" s="82"/>
      <c r="F55" s="82"/>
      <c r="G55" s="82"/>
      <c r="H55" s="82"/>
      <c r="I55" s="82"/>
      <c r="J55" s="82">
        <v>1</v>
      </c>
      <c r="K55" s="94"/>
      <c r="L55" s="95"/>
      <c r="M55" s="82">
        <v>3</v>
      </c>
      <c r="N55" s="95"/>
      <c r="O55" s="95"/>
      <c r="P55" s="95"/>
      <c r="Q55" s="95"/>
      <c r="R55" s="97"/>
      <c r="S55" s="94"/>
      <c r="T55" s="85">
        <v>0</v>
      </c>
      <c r="U55" s="85">
        <v>0</v>
      </c>
      <c r="V55" s="85">
        <v>-1</v>
      </c>
      <c r="W55" s="86">
        <v>-1</v>
      </c>
      <c r="X55" s="85">
        <v>0</v>
      </c>
      <c r="Y55" s="85">
        <v>-1</v>
      </c>
      <c r="Z55" s="85">
        <v>0</v>
      </c>
      <c r="AA55" s="85">
        <v>0</v>
      </c>
      <c r="AB55" s="85">
        <v>0</v>
      </c>
      <c r="AC55" s="86">
        <v>1</v>
      </c>
      <c r="AD55" s="84">
        <v>66</v>
      </c>
      <c r="AE55" s="85">
        <v>15</v>
      </c>
      <c r="AF55" s="85">
        <v>66</v>
      </c>
      <c r="AG55" s="85">
        <v>66</v>
      </c>
      <c r="AH55" s="85">
        <v>66</v>
      </c>
      <c r="AI55" s="85">
        <v>5</v>
      </c>
      <c r="AJ55" s="85">
        <v>5</v>
      </c>
      <c r="AK55" s="85">
        <v>66</v>
      </c>
      <c r="AL55" s="86">
        <v>66</v>
      </c>
      <c r="AM55" s="84">
        <v>1</v>
      </c>
      <c r="AN55" s="86">
        <v>0</v>
      </c>
      <c r="AO55" s="92">
        <v>0</v>
      </c>
      <c r="AP55" s="93">
        <v>0</v>
      </c>
      <c r="AQ55" s="93">
        <v>0</v>
      </c>
      <c r="AR55" s="93">
        <v>0</v>
      </c>
      <c r="AS55" s="93">
        <v>-1</v>
      </c>
      <c r="AT55" s="93">
        <v>-1</v>
      </c>
      <c r="AU55" s="93">
        <v>-1</v>
      </c>
      <c r="AV55" s="93">
        <v>-1</v>
      </c>
      <c r="AW55" s="93">
        <v>0</v>
      </c>
      <c r="AX55" s="93">
        <v>0</v>
      </c>
      <c r="AY55" s="85">
        <v>1</v>
      </c>
      <c r="AZ55" s="84">
        <v>1</v>
      </c>
      <c r="BA55" s="85">
        <v>-1</v>
      </c>
      <c r="BB55" s="85">
        <v>1</v>
      </c>
      <c r="BC55" s="85">
        <v>0</v>
      </c>
      <c r="BD55" s="84">
        <v>0</v>
      </c>
      <c r="BE55" s="85">
        <v>0</v>
      </c>
      <c r="BF55" s="85">
        <v>0</v>
      </c>
      <c r="BG55" s="85">
        <v>-1</v>
      </c>
      <c r="BH55" s="85">
        <v>-1</v>
      </c>
      <c r="BI55" s="86">
        <v>0</v>
      </c>
      <c r="BJ55" s="84">
        <v>90</v>
      </c>
      <c r="BK55" s="85">
        <v>80</v>
      </c>
      <c r="BL55" s="86">
        <v>5</v>
      </c>
      <c r="BM55" s="84">
        <v>1</v>
      </c>
      <c r="BN55" s="85">
        <v>0</v>
      </c>
      <c r="BO55" s="85">
        <v>1</v>
      </c>
      <c r="BP55" s="85">
        <v>1</v>
      </c>
      <c r="BQ55" s="85">
        <v>1</v>
      </c>
      <c r="BR55" s="85">
        <v>2</v>
      </c>
      <c r="BS55" s="85">
        <v>1</v>
      </c>
      <c r="BT55" s="86">
        <v>0</v>
      </c>
      <c r="BU55" s="84">
        <v>1</v>
      </c>
      <c r="BV55" s="85">
        <v>1</v>
      </c>
      <c r="BW55" s="86">
        <v>0</v>
      </c>
      <c r="BX55" s="84"/>
      <c r="BY55" s="85">
        <v>2</v>
      </c>
      <c r="BZ55" s="86">
        <v>2</v>
      </c>
      <c r="CA55" s="82"/>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2">
        <v>6741905024</v>
      </c>
      <c r="B56" s="82">
        <v>170091596</v>
      </c>
      <c r="C56" s="83">
        <v>43166.678391203706</v>
      </c>
      <c r="D56" s="83">
        <v>43166.686192129629</v>
      </c>
      <c r="E56" s="82"/>
      <c r="F56" s="82"/>
      <c r="G56" s="82"/>
      <c r="H56" s="82"/>
      <c r="I56" s="82"/>
      <c r="J56" s="82">
        <v>1</v>
      </c>
      <c r="K56" s="94"/>
      <c r="L56" s="95"/>
      <c r="M56" s="82">
        <v>1</v>
      </c>
      <c r="N56" s="95"/>
      <c r="O56" s="95"/>
      <c r="P56" s="95"/>
      <c r="Q56" s="95"/>
      <c r="R56" s="97"/>
      <c r="S56" s="94"/>
      <c r="T56" s="85">
        <v>-1</v>
      </c>
      <c r="U56" s="85">
        <v>0</v>
      </c>
      <c r="V56" s="85">
        <v>-1</v>
      </c>
      <c r="W56" s="86">
        <v>-1</v>
      </c>
      <c r="X56" s="85">
        <v>0</v>
      </c>
      <c r="Y56" s="85">
        <v>0</v>
      </c>
      <c r="Z56" s="85">
        <v>0</v>
      </c>
      <c r="AA56" s="85">
        <v>0</v>
      </c>
      <c r="AB56" s="85">
        <v>0</v>
      </c>
      <c r="AC56" s="86">
        <v>1</v>
      </c>
      <c r="AD56" s="84">
        <v>66</v>
      </c>
      <c r="AE56" s="85">
        <v>100</v>
      </c>
      <c r="AF56" s="85">
        <v>100</v>
      </c>
      <c r="AG56" s="85">
        <v>66</v>
      </c>
      <c r="AH56" s="85">
        <v>66</v>
      </c>
      <c r="AI56" s="85">
        <v>15</v>
      </c>
      <c r="AJ56" s="85">
        <v>66</v>
      </c>
      <c r="AK56" s="85">
        <v>66</v>
      </c>
      <c r="AL56" s="86">
        <v>100</v>
      </c>
      <c r="AM56" s="84">
        <v>0</v>
      </c>
      <c r="AN56" s="86">
        <v>1</v>
      </c>
      <c r="AO56" s="92">
        <v>0</v>
      </c>
      <c r="AP56" s="93">
        <v>0</v>
      </c>
      <c r="AQ56" s="93">
        <v>0</v>
      </c>
      <c r="AR56" s="93">
        <v>0</v>
      </c>
      <c r="AS56" s="93">
        <v>0</v>
      </c>
      <c r="AT56" s="93">
        <v>0</v>
      </c>
      <c r="AU56" s="93">
        <v>0</v>
      </c>
      <c r="AV56" s="93">
        <v>0</v>
      </c>
      <c r="AW56" s="93">
        <v>1</v>
      </c>
      <c r="AX56" s="93">
        <v>1</v>
      </c>
      <c r="AY56" s="85">
        <v>1</v>
      </c>
      <c r="AZ56" s="84">
        <v>-1</v>
      </c>
      <c r="BA56" s="85">
        <v>-1</v>
      </c>
      <c r="BB56" s="85">
        <v>0</v>
      </c>
      <c r="BC56" s="85">
        <v>0</v>
      </c>
      <c r="BD56" s="84">
        <v>0</v>
      </c>
      <c r="BE56" s="85">
        <v>-1</v>
      </c>
      <c r="BF56" s="85">
        <v>-1</v>
      </c>
      <c r="BG56" s="85">
        <v>-1</v>
      </c>
      <c r="BH56" s="85">
        <v>-1</v>
      </c>
      <c r="BI56" s="86">
        <v>-1</v>
      </c>
      <c r="BJ56" s="84">
        <v>45</v>
      </c>
      <c r="BK56" s="85">
        <v>53</v>
      </c>
      <c r="BL56" s="86">
        <v>65</v>
      </c>
      <c r="BM56" s="84">
        <v>-1</v>
      </c>
      <c r="BN56" s="85">
        <v>0</v>
      </c>
      <c r="BO56" s="85">
        <v>-2</v>
      </c>
      <c r="BP56" s="85">
        <v>0</v>
      </c>
      <c r="BQ56" s="85">
        <v>0</v>
      </c>
      <c r="BR56" s="85">
        <v>0</v>
      </c>
      <c r="BS56" s="85">
        <v>1</v>
      </c>
      <c r="BT56" s="86">
        <v>-1</v>
      </c>
      <c r="BU56" s="84">
        <v>-1</v>
      </c>
      <c r="BV56" s="85">
        <v>1</v>
      </c>
      <c r="BW56" s="86">
        <v>0</v>
      </c>
      <c r="BX56" s="84" t="s">
        <v>206</v>
      </c>
      <c r="BY56" s="85">
        <v>4</v>
      </c>
      <c r="BZ56" s="86">
        <v>3</v>
      </c>
      <c r="CA56" s="82"/>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2">
        <v>6741875758</v>
      </c>
      <c r="B57" s="82">
        <v>170091596</v>
      </c>
      <c r="C57" s="83">
        <v>43166.670636574076</v>
      </c>
      <c r="D57" s="83">
        <v>43166.675439814811</v>
      </c>
      <c r="E57" s="82"/>
      <c r="F57" s="82"/>
      <c r="G57" s="82"/>
      <c r="H57" s="82"/>
      <c r="I57" s="82"/>
      <c r="J57" s="82">
        <v>1</v>
      </c>
      <c r="K57" s="94"/>
      <c r="L57" s="95"/>
      <c r="M57" s="82">
        <v>3</v>
      </c>
      <c r="N57" s="95"/>
      <c r="O57" s="95"/>
      <c r="P57" s="95"/>
      <c r="Q57" s="95"/>
      <c r="R57" s="97"/>
      <c r="S57" s="94"/>
      <c r="T57" s="85">
        <v>0</v>
      </c>
      <c r="U57" s="85">
        <v>0</v>
      </c>
      <c r="V57" s="85">
        <v>0</v>
      </c>
      <c r="W57" s="86">
        <v>0</v>
      </c>
      <c r="X57" s="85">
        <v>0</v>
      </c>
      <c r="Y57" s="85">
        <v>0</v>
      </c>
      <c r="Z57" s="85">
        <v>0</v>
      </c>
      <c r="AA57" s="85">
        <v>0</v>
      </c>
      <c r="AB57" s="85">
        <v>0</v>
      </c>
      <c r="AC57" s="86">
        <v>0</v>
      </c>
      <c r="AD57" s="84">
        <v>100</v>
      </c>
      <c r="AE57" s="85">
        <v>15</v>
      </c>
      <c r="AF57" s="85">
        <v>20</v>
      </c>
      <c r="AG57" s="85">
        <v>66</v>
      </c>
      <c r="AH57" s="85">
        <v>66</v>
      </c>
      <c r="AI57" s="85">
        <v>100</v>
      </c>
      <c r="AJ57" s="85">
        <v>100</v>
      </c>
      <c r="AK57" s="85">
        <v>66</v>
      </c>
      <c r="AL57" s="86">
        <v>66</v>
      </c>
      <c r="AM57" s="84">
        <v>0</v>
      </c>
      <c r="AN57" s="86">
        <v>-1</v>
      </c>
      <c r="AO57" s="92">
        <v>1</v>
      </c>
      <c r="AP57" s="93">
        <v>1</v>
      </c>
      <c r="AQ57" s="93">
        <v>1</v>
      </c>
      <c r="AR57" s="93">
        <v>1</v>
      </c>
      <c r="AS57" s="93">
        <v>1</v>
      </c>
      <c r="AT57" s="93">
        <v>1</v>
      </c>
      <c r="AU57" s="93">
        <v>1</v>
      </c>
      <c r="AV57" s="93">
        <v>1</v>
      </c>
      <c r="AW57" s="93">
        <v>1</v>
      </c>
      <c r="AX57" s="93">
        <v>1</v>
      </c>
      <c r="AY57" s="85">
        <v>0</v>
      </c>
      <c r="AZ57" s="84">
        <v>1</v>
      </c>
      <c r="BA57" s="85">
        <v>1</v>
      </c>
      <c r="BB57" s="85">
        <v>1</v>
      </c>
      <c r="BC57" s="85">
        <v>1</v>
      </c>
      <c r="BD57" s="84">
        <v>0</v>
      </c>
      <c r="BE57" s="85">
        <v>0</v>
      </c>
      <c r="BF57" s="85">
        <v>0</v>
      </c>
      <c r="BG57" s="85">
        <v>0</v>
      </c>
      <c r="BH57" s="85">
        <v>0</v>
      </c>
      <c r="BI57" s="86">
        <v>0</v>
      </c>
      <c r="BJ57" s="84">
        <v>85</v>
      </c>
      <c r="BK57" s="85">
        <v>80</v>
      </c>
      <c r="BL57" s="86">
        <v>10</v>
      </c>
      <c r="BM57" s="84">
        <v>0</v>
      </c>
      <c r="BN57" s="85">
        <v>0</v>
      </c>
      <c r="BO57" s="85">
        <v>0</v>
      </c>
      <c r="BP57" s="85">
        <v>0</v>
      </c>
      <c r="BQ57" s="85">
        <v>1</v>
      </c>
      <c r="BR57" s="85">
        <v>1</v>
      </c>
      <c r="BS57" s="85">
        <v>1</v>
      </c>
      <c r="BT57" s="86">
        <v>0</v>
      </c>
      <c r="BU57" s="84">
        <v>0</v>
      </c>
      <c r="BV57" s="85">
        <v>0</v>
      </c>
      <c r="BW57" s="86">
        <v>0</v>
      </c>
      <c r="BX57" s="84" t="s">
        <v>206</v>
      </c>
      <c r="BY57" s="85">
        <v>4</v>
      </c>
      <c r="BZ57" s="86">
        <v>5</v>
      </c>
      <c r="CA57" s="82"/>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2">
        <v>6741875738</v>
      </c>
      <c r="B58" s="82">
        <v>170091596</v>
      </c>
      <c r="C58" s="83">
        <v>43166.67050925926</v>
      </c>
      <c r="D58" s="83">
        <v>43166.674166666664</v>
      </c>
      <c r="E58" s="82"/>
      <c r="F58" s="82"/>
      <c r="G58" s="82"/>
      <c r="H58" s="82"/>
      <c r="I58" s="82"/>
      <c r="J58" s="82">
        <v>1</v>
      </c>
      <c r="K58" s="94"/>
      <c r="L58" s="95"/>
      <c r="M58" s="82">
        <v>2</v>
      </c>
      <c r="N58" s="95"/>
      <c r="O58" s="95"/>
      <c r="P58" s="95"/>
      <c r="Q58" s="95"/>
      <c r="R58" s="97"/>
      <c r="S58" s="94"/>
      <c r="T58" s="85">
        <v>0</v>
      </c>
      <c r="U58" s="85">
        <v>0</v>
      </c>
      <c r="V58" s="85">
        <v>0</v>
      </c>
      <c r="W58" s="86">
        <v>0</v>
      </c>
      <c r="X58" s="85">
        <v>0</v>
      </c>
      <c r="Y58" s="85">
        <v>0</v>
      </c>
      <c r="Z58" s="85">
        <v>0</v>
      </c>
      <c r="AA58" s="85">
        <v>0</v>
      </c>
      <c r="AB58" s="85">
        <v>0</v>
      </c>
      <c r="AC58" s="86">
        <v>-1</v>
      </c>
      <c r="AD58" s="84">
        <v>3</v>
      </c>
      <c r="AE58" s="85">
        <v>20</v>
      </c>
      <c r="AF58" s="85">
        <v>100</v>
      </c>
      <c r="AG58" s="85">
        <v>100</v>
      </c>
      <c r="AH58" s="85">
        <v>5</v>
      </c>
      <c r="AI58" s="85">
        <v>100</v>
      </c>
      <c r="AJ58" s="85">
        <v>66</v>
      </c>
      <c r="AK58" s="85">
        <v>15</v>
      </c>
      <c r="AL58" s="86">
        <v>100</v>
      </c>
      <c r="AM58" s="84">
        <v>2</v>
      </c>
      <c r="AN58" s="86">
        <v>2</v>
      </c>
      <c r="AO58" s="92">
        <v>1</v>
      </c>
      <c r="AP58" s="93">
        <v>1</v>
      </c>
      <c r="AQ58" s="93">
        <v>1</v>
      </c>
      <c r="AR58" s="93">
        <v>1</v>
      </c>
      <c r="AS58" s="93">
        <v>1</v>
      </c>
      <c r="AT58" s="93">
        <v>1</v>
      </c>
      <c r="AU58" s="93">
        <v>1</v>
      </c>
      <c r="AV58" s="93">
        <v>1</v>
      </c>
      <c r="AW58" s="93">
        <v>1</v>
      </c>
      <c r="AX58" s="93">
        <v>1</v>
      </c>
      <c r="AY58" s="85">
        <v>-1</v>
      </c>
      <c r="AZ58" s="84">
        <v>2</v>
      </c>
      <c r="BA58" s="85">
        <v>2</v>
      </c>
      <c r="BB58" s="85">
        <v>0</v>
      </c>
      <c r="BC58" s="85">
        <v>1</v>
      </c>
      <c r="BD58" s="84">
        <v>-1</v>
      </c>
      <c r="BE58" s="85">
        <v>1</v>
      </c>
      <c r="BF58" s="85">
        <v>-2</v>
      </c>
      <c r="BG58" s="85">
        <v>-1</v>
      </c>
      <c r="BH58" s="85">
        <v>-1</v>
      </c>
      <c r="BI58" s="86">
        <v>2</v>
      </c>
      <c r="BJ58" s="84">
        <v>85</v>
      </c>
      <c r="BK58" s="85">
        <v>55</v>
      </c>
      <c r="BL58" s="86">
        <v>1</v>
      </c>
      <c r="BM58" s="84">
        <v>0</v>
      </c>
      <c r="BN58" s="85">
        <v>1</v>
      </c>
      <c r="BO58" s="85">
        <v>1</v>
      </c>
      <c r="BP58" s="85">
        <v>-1</v>
      </c>
      <c r="BQ58" s="85">
        <v>-1</v>
      </c>
      <c r="BR58" s="85">
        <v>1</v>
      </c>
      <c r="BS58" s="85">
        <v>1</v>
      </c>
      <c r="BT58" s="86">
        <v>1</v>
      </c>
      <c r="BU58" s="84">
        <v>1</v>
      </c>
      <c r="BV58" s="85">
        <v>1</v>
      </c>
      <c r="BW58" s="86">
        <v>1</v>
      </c>
      <c r="BX58" s="84"/>
      <c r="BY58" s="85">
        <v>4</v>
      </c>
      <c r="BZ58" s="86">
        <v>5</v>
      </c>
      <c r="CA58" s="82"/>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2">
        <v>6741869931</v>
      </c>
      <c r="B59" s="82">
        <v>170091596</v>
      </c>
      <c r="C59" s="83">
        <v>43166.669074074074</v>
      </c>
      <c r="D59" s="83">
        <v>43166.671793981484</v>
      </c>
      <c r="E59" s="82"/>
      <c r="F59" s="82"/>
      <c r="G59" s="82"/>
      <c r="H59" s="82"/>
      <c r="I59" s="82"/>
      <c r="J59" s="82">
        <v>1</v>
      </c>
      <c r="K59" s="94"/>
      <c r="L59" s="95"/>
      <c r="M59" s="82">
        <v>2</v>
      </c>
      <c r="N59" s="95"/>
      <c r="O59" s="95"/>
      <c r="P59" s="95"/>
      <c r="Q59" s="95"/>
      <c r="R59" s="97"/>
      <c r="S59" s="94"/>
      <c r="T59" s="85">
        <v>-1</v>
      </c>
      <c r="U59" s="85">
        <v>-1</v>
      </c>
      <c r="V59" s="85">
        <v>-1</v>
      </c>
      <c r="W59" s="86">
        <v>-1</v>
      </c>
      <c r="X59" s="85">
        <v>0</v>
      </c>
      <c r="Y59" s="85">
        <v>0</v>
      </c>
      <c r="Z59" s="85">
        <v>0</v>
      </c>
      <c r="AA59" s="85">
        <v>0</v>
      </c>
      <c r="AB59" s="85">
        <v>0</v>
      </c>
      <c r="AC59" s="86">
        <v>0</v>
      </c>
      <c r="AD59" s="84">
        <v>66</v>
      </c>
      <c r="AE59" s="85">
        <v>20</v>
      </c>
      <c r="AF59" s="85">
        <v>100</v>
      </c>
      <c r="AG59" s="85">
        <v>100</v>
      </c>
      <c r="AH59" s="85">
        <v>100</v>
      </c>
      <c r="AI59" s="85">
        <v>100</v>
      </c>
      <c r="AJ59" s="85">
        <v>100</v>
      </c>
      <c r="AK59" s="85">
        <v>100</v>
      </c>
      <c r="AL59" s="86">
        <v>100</v>
      </c>
      <c r="AM59" s="84">
        <v>1</v>
      </c>
      <c r="AN59" s="86">
        <v>1</v>
      </c>
      <c r="AO59" s="92"/>
      <c r="AP59" s="93"/>
      <c r="AQ59" s="93"/>
      <c r="AR59" s="93"/>
      <c r="AS59" s="93"/>
      <c r="AT59" s="93"/>
      <c r="AU59" s="93"/>
      <c r="AV59" s="93"/>
      <c r="AW59" s="93"/>
      <c r="AX59" s="93"/>
      <c r="AY59" s="85">
        <v>0</v>
      </c>
      <c r="AZ59" s="84"/>
      <c r="BA59" s="85"/>
      <c r="BB59" s="85"/>
      <c r="BC59" s="85"/>
      <c r="BD59" s="84"/>
      <c r="BE59" s="85"/>
      <c r="BF59" s="85"/>
      <c r="BG59" s="85"/>
      <c r="BH59" s="85"/>
      <c r="BI59" s="86"/>
      <c r="BJ59" s="84"/>
      <c r="BK59" s="85"/>
      <c r="BL59" s="86"/>
      <c r="BM59" s="84"/>
      <c r="BN59" s="85"/>
      <c r="BO59" s="85"/>
      <c r="BP59" s="85"/>
      <c r="BQ59" s="85"/>
      <c r="BR59" s="85"/>
      <c r="BS59" s="85"/>
      <c r="BT59" s="86"/>
      <c r="BU59" s="84"/>
      <c r="BV59" s="85"/>
      <c r="BW59" s="86"/>
      <c r="BX59" s="84"/>
      <c r="BY59" s="85"/>
      <c r="BZ59" s="86"/>
      <c r="CA59" s="82"/>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2">
        <v>6741864823</v>
      </c>
      <c r="B60" s="82">
        <v>170091596</v>
      </c>
      <c r="C60" s="83">
        <v>43166.66777777778</v>
      </c>
      <c r="D60" s="83">
        <v>43166.676562499997</v>
      </c>
      <c r="E60" s="82"/>
      <c r="F60" s="82"/>
      <c r="G60" s="82"/>
      <c r="H60" s="82"/>
      <c r="I60" s="82"/>
      <c r="J60" s="82">
        <v>1</v>
      </c>
      <c r="K60" s="94"/>
      <c r="L60" s="95"/>
      <c r="M60" s="82">
        <v>5</v>
      </c>
      <c r="N60" s="95"/>
      <c r="O60" s="95"/>
      <c r="P60" s="95"/>
      <c r="Q60" s="95"/>
      <c r="R60" s="97"/>
      <c r="S60" s="94"/>
      <c r="T60" s="85">
        <v>1</v>
      </c>
      <c r="U60" s="85">
        <v>0</v>
      </c>
      <c r="V60" s="85">
        <v>0</v>
      </c>
      <c r="W60" s="86">
        <v>0</v>
      </c>
      <c r="X60" s="85">
        <v>0</v>
      </c>
      <c r="Y60" s="85">
        <v>0</v>
      </c>
      <c r="Z60" s="85">
        <v>0</v>
      </c>
      <c r="AA60" s="85">
        <v>0</v>
      </c>
      <c r="AB60" s="85">
        <v>0</v>
      </c>
      <c r="AC60" s="86">
        <v>2</v>
      </c>
      <c r="AD60" s="84">
        <v>66</v>
      </c>
      <c r="AE60" s="85">
        <v>20</v>
      </c>
      <c r="AF60" s="85">
        <v>66</v>
      </c>
      <c r="AG60" s="85">
        <v>100</v>
      </c>
      <c r="AH60" s="85">
        <v>100</v>
      </c>
      <c r="AI60" s="85">
        <v>66</v>
      </c>
      <c r="AJ60" s="85">
        <v>66</v>
      </c>
      <c r="AK60" s="85">
        <v>66</v>
      </c>
      <c r="AL60" s="86">
        <v>100</v>
      </c>
      <c r="AM60" s="84">
        <v>0</v>
      </c>
      <c r="AN60" s="86">
        <v>1</v>
      </c>
      <c r="AO60" s="92">
        <v>-1</v>
      </c>
      <c r="AP60" s="93">
        <v>-1</v>
      </c>
      <c r="AQ60" s="93">
        <v>1</v>
      </c>
      <c r="AR60" s="93">
        <v>1</v>
      </c>
      <c r="AS60" s="93">
        <v>0</v>
      </c>
      <c r="AT60" s="93">
        <v>0</v>
      </c>
      <c r="AU60" s="93">
        <v>0</v>
      </c>
      <c r="AV60" s="93">
        <v>0</v>
      </c>
      <c r="AW60" s="93">
        <v>0</v>
      </c>
      <c r="AX60" s="93">
        <v>0</v>
      </c>
      <c r="AY60" s="85">
        <v>2</v>
      </c>
      <c r="AZ60" s="84">
        <v>-1</v>
      </c>
      <c r="BA60" s="85">
        <v>0</v>
      </c>
      <c r="BB60" s="85">
        <v>1</v>
      </c>
      <c r="BC60" s="85">
        <v>0</v>
      </c>
      <c r="BD60" s="84">
        <v>0</v>
      </c>
      <c r="BE60" s="85">
        <v>0</v>
      </c>
      <c r="BF60" s="85">
        <v>1</v>
      </c>
      <c r="BG60" s="85">
        <v>0</v>
      </c>
      <c r="BH60" s="85">
        <v>0</v>
      </c>
      <c r="BI60" s="86">
        <v>0</v>
      </c>
      <c r="BJ60" s="84">
        <v>85</v>
      </c>
      <c r="BK60" s="85">
        <v>80</v>
      </c>
      <c r="BL60" s="86">
        <v>10</v>
      </c>
      <c r="BM60" s="84">
        <v>-1</v>
      </c>
      <c r="BN60" s="85">
        <v>-1</v>
      </c>
      <c r="BO60" s="85">
        <v>0</v>
      </c>
      <c r="BP60" s="85">
        <v>0</v>
      </c>
      <c r="BQ60" s="85">
        <v>0</v>
      </c>
      <c r="BR60" s="85">
        <v>1</v>
      </c>
      <c r="BS60" s="85">
        <v>0</v>
      </c>
      <c r="BT60" s="86">
        <v>1</v>
      </c>
      <c r="BU60" s="84">
        <v>-1</v>
      </c>
      <c r="BV60" s="85">
        <v>0</v>
      </c>
      <c r="BW60" s="86">
        <v>0</v>
      </c>
      <c r="BX60" s="84" t="s">
        <v>217</v>
      </c>
      <c r="BY60" s="85">
        <v>1</v>
      </c>
      <c r="BZ60" s="86">
        <v>3</v>
      </c>
      <c r="CA60" s="82"/>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2">
        <v>6741863925</v>
      </c>
      <c r="B61" s="82">
        <v>170091596</v>
      </c>
      <c r="C61" s="83">
        <v>43166.66741898148</v>
      </c>
      <c r="D61" s="83">
        <v>43166.669618055559</v>
      </c>
      <c r="E61" s="82"/>
      <c r="F61" s="82"/>
      <c r="G61" s="82"/>
      <c r="H61" s="82"/>
      <c r="I61" s="82"/>
      <c r="J61" s="82">
        <v>1</v>
      </c>
      <c r="K61" s="94"/>
      <c r="L61" s="95"/>
      <c r="M61" s="82">
        <v>5</v>
      </c>
      <c r="N61" s="95"/>
      <c r="O61" s="95"/>
      <c r="P61" s="95"/>
      <c r="Q61" s="95"/>
      <c r="R61" s="97"/>
      <c r="S61" s="94"/>
      <c r="T61" s="85">
        <v>0</v>
      </c>
      <c r="U61" s="85">
        <v>-1</v>
      </c>
      <c r="V61" s="85">
        <v>0</v>
      </c>
      <c r="W61" s="86">
        <v>0</v>
      </c>
      <c r="X61" s="85">
        <v>-1</v>
      </c>
      <c r="Y61" s="85">
        <v>-1</v>
      </c>
      <c r="Z61" s="85">
        <v>-1</v>
      </c>
      <c r="AA61" s="85">
        <v>-1</v>
      </c>
      <c r="AB61" s="85">
        <v>0</v>
      </c>
      <c r="AC61" s="86">
        <v>-1</v>
      </c>
      <c r="AD61" s="84">
        <v>66</v>
      </c>
      <c r="AE61" s="85">
        <v>20</v>
      </c>
      <c r="AF61" s="85">
        <v>66</v>
      </c>
      <c r="AG61" s="85">
        <v>66</v>
      </c>
      <c r="AH61" s="85">
        <v>100</v>
      </c>
      <c r="AI61" s="85">
        <v>66</v>
      </c>
      <c r="AJ61" s="85">
        <v>66</v>
      </c>
      <c r="AK61" s="85">
        <v>66</v>
      </c>
      <c r="AL61" s="86">
        <v>100</v>
      </c>
      <c r="AM61" s="84">
        <v>0</v>
      </c>
      <c r="AN61" s="86">
        <v>0</v>
      </c>
      <c r="AO61" s="92"/>
      <c r="AP61" s="93"/>
      <c r="AQ61" s="93"/>
      <c r="AR61" s="93"/>
      <c r="AS61" s="93"/>
      <c r="AT61" s="93"/>
      <c r="AU61" s="93"/>
      <c r="AV61" s="93"/>
      <c r="AW61" s="93"/>
      <c r="AX61" s="93"/>
      <c r="AY61" s="85">
        <v>-1</v>
      </c>
      <c r="AZ61" s="84"/>
      <c r="BA61" s="85"/>
      <c r="BB61" s="85"/>
      <c r="BC61" s="85"/>
      <c r="BD61" s="84"/>
      <c r="BE61" s="85"/>
      <c r="BF61" s="85"/>
      <c r="BG61" s="85"/>
      <c r="BH61" s="85"/>
      <c r="BI61" s="86"/>
      <c r="BJ61" s="84"/>
      <c r="BK61" s="85"/>
      <c r="BL61" s="86"/>
      <c r="BM61" s="84"/>
      <c r="BN61" s="85"/>
      <c r="BO61" s="85"/>
      <c r="BP61" s="85"/>
      <c r="BQ61" s="85"/>
      <c r="BR61" s="85"/>
      <c r="BS61" s="85"/>
      <c r="BT61" s="86"/>
      <c r="BU61" s="84"/>
      <c r="BV61" s="85"/>
      <c r="BW61" s="86"/>
      <c r="BX61" s="84"/>
      <c r="BY61" s="85"/>
      <c r="BZ61" s="86"/>
      <c r="CA61" s="82"/>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2">
        <v>6741862420</v>
      </c>
      <c r="B62" s="82">
        <v>170091596</v>
      </c>
      <c r="C62" s="83">
        <v>43166.667164351849</v>
      </c>
      <c r="D62" s="83">
        <v>43166.671967592592</v>
      </c>
      <c r="E62" s="82"/>
      <c r="F62" s="82"/>
      <c r="G62" s="82"/>
      <c r="H62" s="82"/>
      <c r="I62" s="82"/>
      <c r="J62" s="82">
        <v>1</v>
      </c>
      <c r="K62" s="94"/>
      <c r="L62" s="95"/>
      <c r="M62" s="82">
        <v>3</v>
      </c>
      <c r="N62" s="95"/>
      <c r="O62" s="95"/>
      <c r="P62" s="95"/>
      <c r="Q62" s="95"/>
      <c r="R62" s="97"/>
      <c r="S62" s="94"/>
      <c r="T62" s="85">
        <v>0</v>
      </c>
      <c r="U62" s="85">
        <v>-2</v>
      </c>
      <c r="V62" s="85">
        <v>-2</v>
      </c>
      <c r="W62" s="86">
        <v>-2</v>
      </c>
      <c r="X62" s="85">
        <v>0</v>
      </c>
      <c r="Y62" s="85">
        <v>-1</v>
      </c>
      <c r="Z62" s="85">
        <v>-1</v>
      </c>
      <c r="AA62" s="85">
        <v>-1</v>
      </c>
      <c r="AB62" s="85">
        <v>0</v>
      </c>
      <c r="AC62" s="86">
        <v>1</v>
      </c>
      <c r="AD62" s="84">
        <v>20</v>
      </c>
      <c r="AE62" s="85">
        <v>20</v>
      </c>
      <c r="AF62" s="85">
        <v>100</v>
      </c>
      <c r="AG62" s="85">
        <v>66</v>
      </c>
      <c r="AH62" s="85">
        <v>66</v>
      </c>
      <c r="AI62" s="85">
        <v>66</v>
      </c>
      <c r="AJ62" s="85">
        <v>66</v>
      </c>
      <c r="AK62" s="85">
        <v>66</v>
      </c>
      <c r="AL62" s="86">
        <v>66</v>
      </c>
      <c r="AM62" s="84">
        <v>1</v>
      </c>
      <c r="AN62" s="86">
        <v>1</v>
      </c>
      <c r="AO62" s="92">
        <v>1</v>
      </c>
      <c r="AP62" s="93">
        <v>1</v>
      </c>
      <c r="AQ62" s="93">
        <v>-2</v>
      </c>
      <c r="AR62" s="93">
        <v>-2</v>
      </c>
      <c r="AS62" s="93">
        <v>1</v>
      </c>
      <c r="AT62" s="93">
        <v>1</v>
      </c>
      <c r="AU62" s="93">
        <v>1</v>
      </c>
      <c r="AV62" s="93">
        <v>1</v>
      </c>
      <c r="AW62" s="93">
        <v>1</v>
      </c>
      <c r="AX62" s="93">
        <v>1</v>
      </c>
      <c r="AY62" s="85">
        <v>1</v>
      </c>
      <c r="AZ62" s="84">
        <v>-1</v>
      </c>
      <c r="BA62" s="85">
        <v>-2</v>
      </c>
      <c r="BB62" s="85">
        <v>1</v>
      </c>
      <c r="BC62" s="85">
        <v>0</v>
      </c>
      <c r="BD62" s="84">
        <v>1</v>
      </c>
      <c r="BE62" s="85">
        <v>2</v>
      </c>
      <c r="BF62" s="85">
        <v>1</v>
      </c>
      <c r="BG62" s="85">
        <v>1</v>
      </c>
      <c r="BH62" s="85">
        <v>1</v>
      </c>
      <c r="BI62" s="86">
        <v>1</v>
      </c>
      <c r="BJ62" s="84">
        <v>98</v>
      </c>
      <c r="BK62" s="85">
        <v>70</v>
      </c>
      <c r="BL62" s="86">
        <v>15</v>
      </c>
      <c r="BM62" s="84">
        <v>-1</v>
      </c>
      <c r="BN62" s="85">
        <v>0</v>
      </c>
      <c r="BO62" s="85">
        <v>-1</v>
      </c>
      <c r="BP62" s="85">
        <v>0</v>
      </c>
      <c r="BQ62" s="85">
        <v>0</v>
      </c>
      <c r="BR62" s="85">
        <v>1</v>
      </c>
      <c r="BS62" s="85">
        <v>0</v>
      </c>
      <c r="BT62" s="86">
        <v>0</v>
      </c>
      <c r="BU62" s="84">
        <v>1</v>
      </c>
      <c r="BV62" s="85">
        <v>0</v>
      </c>
      <c r="BW62" s="86">
        <v>0</v>
      </c>
      <c r="BX62" s="84" t="s">
        <v>229</v>
      </c>
      <c r="BY62" s="85">
        <v>2</v>
      </c>
      <c r="BZ62" s="86">
        <v>3</v>
      </c>
      <c r="CA62" s="82"/>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2">
        <v>6741861795</v>
      </c>
      <c r="B63" s="82">
        <v>170091596</v>
      </c>
      <c r="C63" s="83">
        <v>43166.666921296295</v>
      </c>
      <c r="D63" s="83">
        <v>43167.376111111109</v>
      </c>
      <c r="E63" s="82"/>
      <c r="F63" s="82"/>
      <c r="G63" s="82"/>
      <c r="H63" s="82"/>
      <c r="I63" s="82"/>
      <c r="J63" s="82">
        <v>1</v>
      </c>
      <c r="K63" s="94"/>
      <c r="L63" s="95"/>
      <c r="M63" s="82">
        <v>3</v>
      </c>
      <c r="N63" s="95"/>
      <c r="O63" s="95"/>
      <c r="P63" s="95"/>
      <c r="Q63" s="95"/>
      <c r="R63" s="97"/>
      <c r="S63" s="94"/>
      <c r="T63" s="85">
        <v>0</v>
      </c>
      <c r="U63" s="85">
        <v>-1</v>
      </c>
      <c r="V63" s="85">
        <v>-1</v>
      </c>
      <c r="W63" s="86">
        <v>-1</v>
      </c>
      <c r="X63" s="85">
        <v>0</v>
      </c>
      <c r="Y63" s="85">
        <v>0</v>
      </c>
      <c r="Z63" s="85">
        <v>0</v>
      </c>
      <c r="AA63" s="85">
        <v>0</v>
      </c>
      <c r="AB63" s="85">
        <v>0</v>
      </c>
      <c r="AC63" s="86">
        <v>0</v>
      </c>
      <c r="AD63" s="84">
        <v>66</v>
      </c>
      <c r="AE63" s="85">
        <v>15</v>
      </c>
      <c r="AF63" s="85">
        <v>20</v>
      </c>
      <c r="AG63" s="85">
        <v>66</v>
      </c>
      <c r="AH63" s="85">
        <v>15</v>
      </c>
      <c r="AI63" s="85">
        <v>66</v>
      </c>
      <c r="AJ63" s="85">
        <v>66</v>
      </c>
      <c r="AK63" s="85">
        <v>20</v>
      </c>
      <c r="AL63" s="86">
        <v>66</v>
      </c>
      <c r="AM63" s="84">
        <v>1</v>
      </c>
      <c r="AN63" s="86">
        <v>1</v>
      </c>
      <c r="AO63" s="92">
        <v>0</v>
      </c>
      <c r="AP63" s="93">
        <v>0</v>
      </c>
      <c r="AQ63" s="93">
        <v>-1</v>
      </c>
      <c r="AR63" s="93">
        <v>-1</v>
      </c>
      <c r="AS63" s="93">
        <v>-1</v>
      </c>
      <c r="AT63" s="93">
        <v>-1</v>
      </c>
      <c r="AU63" s="93">
        <v>-1</v>
      </c>
      <c r="AV63" s="93">
        <v>-1</v>
      </c>
      <c r="AW63" s="93">
        <v>0</v>
      </c>
      <c r="AX63" s="93">
        <v>0</v>
      </c>
      <c r="AY63" s="85">
        <v>0</v>
      </c>
      <c r="AZ63" s="84">
        <v>1</v>
      </c>
      <c r="BA63" s="85">
        <v>0</v>
      </c>
      <c r="BB63" s="85">
        <v>1</v>
      </c>
      <c r="BC63" s="85">
        <v>0</v>
      </c>
      <c r="BD63" s="84">
        <v>0</v>
      </c>
      <c r="BE63" s="85">
        <v>0</v>
      </c>
      <c r="BF63" s="85">
        <v>1</v>
      </c>
      <c r="BG63" s="85">
        <v>0</v>
      </c>
      <c r="BH63" s="85">
        <v>-1</v>
      </c>
      <c r="BI63" s="86">
        <v>0</v>
      </c>
      <c r="BJ63" s="84">
        <v>70</v>
      </c>
      <c r="BK63" s="85">
        <v>75</v>
      </c>
      <c r="BL63" s="86">
        <v>20</v>
      </c>
      <c r="BM63" s="84">
        <v>-1</v>
      </c>
      <c r="BN63" s="85">
        <v>0</v>
      </c>
      <c r="BO63" s="85">
        <v>1</v>
      </c>
      <c r="BP63" s="85">
        <v>-1</v>
      </c>
      <c r="BQ63" s="85">
        <v>1</v>
      </c>
      <c r="BR63" s="85">
        <v>1</v>
      </c>
      <c r="BS63" s="85">
        <v>1</v>
      </c>
      <c r="BT63" s="86">
        <v>0</v>
      </c>
      <c r="BU63" s="84">
        <v>0</v>
      </c>
      <c r="BV63" s="85">
        <v>0</v>
      </c>
      <c r="BW63" s="86">
        <v>0</v>
      </c>
      <c r="BX63" s="84" t="s">
        <v>230</v>
      </c>
      <c r="BY63" s="85">
        <v>2</v>
      </c>
      <c r="BZ63" s="86">
        <v>3</v>
      </c>
      <c r="CA63" s="82"/>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2">
        <v>6741861302</v>
      </c>
      <c r="B64" s="82">
        <v>170091596</v>
      </c>
      <c r="C64" s="83">
        <v>43166.666678240741</v>
      </c>
      <c r="D64" s="83">
        <v>43166.673055555555</v>
      </c>
      <c r="E64" s="82"/>
      <c r="F64" s="82"/>
      <c r="G64" s="82"/>
      <c r="H64" s="82"/>
      <c r="I64" s="82"/>
      <c r="J64" s="82">
        <v>1</v>
      </c>
      <c r="K64" s="94"/>
      <c r="L64" s="95"/>
      <c r="M64" s="82">
        <v>4</v>
      </c>
      <c r="N64" s="95"/>
      <c r="O64" s="95"/>
      <c r="P64" s="95"/>
      <c r="Q64" s="95"/>
      <c r="R64" s="97"/>
      <c r="S64" s="94"/>
      <c r="T64" s="85">
        <v>0</v>
      </c>
      <c r="U64" s="85">
        <v>-1</v>
      </c>
      <c r="V64" s="85">
        <v>0</v>
      </c>
      <c r="W64" s="86">
        <v>0</v>
      </c>
      <c r="X64" s="85">
        <v>0</v>
      </c>
      <c r="Y64" s="85">
        <v>-1</v>
      </c>
      <c r="Z64" s="85">
        <v>-1</v>
      </c>
      <c r="AA64" s="85">
        <v>-1</v>
      </c>
      <c r="AB64" s="85">
        <v>0</v>
      </c>
      <c r="AC64" s="86">
        <v>0</v>
      </c>
      <c r="AD64" s="84">
        <v>66</v>
      </c>
      <c r="AE64" s="85">
        <v>3</v>
      </c>
      <c r="AF64" s="85">
        <v>66</v>
      </c>
      <c r="AG64" s="85">
        <v>66</v>
      </c>
      <c r="AH64" s="85">
        <v>66</v>
      </c>
      <c r="AI64" s="85">
        <v>15</v>
      </c>
      <c r="AJ64" s="85">
        <v>20</v>
      </c>
      <c r="AK64" s="85">
        <v>20</v>
      </c>
      <c r="AL64" s="86">
        <v>66</v>
      </c>
      <c r="AM64" s="84">
        <v>0</v>
      </c>
      <c r="AN64" s="86">
        <v>0</v>
      </c>
      <c r="AO64" s="92">
        <v>1</v>
      </c>
      <c r="AP64" s="93">
        <v>1</v>
      </c>
      <c r="AQ64" s="93">
        <v>0</v>
      </c>
      <c r="AR64" s="93">
        <v>0</v>
      </c>
      <c r="AS64" s="93">
        <v>0</v>
      </c>
      <c r="AT64" s="93">
        <v>0</v>
      </c>
      <c r="AU64" s="93">
        <v>0</v>
      </c>
      <c r="AV64" s="93">
        <v>0</v>
      </c>
      <c r="AW64" s="93">
        <v>1</v>
      </c>
      <c r="AX64" s="93">
        <v>1</v>
      </c>
      <c r="AY64" s="85">
        <v>0</v>
      </c>
      <c r="AZ64" s="84">
        <v>0</v>
      </c>
      <c r="BA64" s="85">
        <v>0</v>
      </c>
      <c r="BB64" s="85">
        <v>1</v>
      </c>
      <c r="BC64" s="85">
        <v>1</v>
      </c>
      <c r="BD64" s="84">
        <v>1</v>
      </c>
      <c r="BE64" s="85">
        <v>1</v>
      </c>
      <c r="BF64" s="85">
        <v>1</v>
      </c>
      <c r="BG64" s="85">
        <v>0</v>
      </c>
      <c r="BH64" s="85">
        <v>1</v>
      </c>
      <c r="BI64" s="86">
        <v>1</v>
      </c>
      <c r="BJ64" s="84">
        <v>75</v>
      </c>
      <c r="BK64" s="85">
        <v>80</v>
      </c>
      <c r="BL64" s="86">
        <v>5</v>
      </c>
      <c r="BM64" s="84">
        <v>1</v>
      </c>
      <c r="BN64" s="85">
        <v>0</v>
      </c>
      <c r="BO64" s="85">
        <v>0</v>
      </c>
      <c r="BP64" s="85">
        <v>0</v>
      </c>
      <c r="BQ64" s="85">
        <v>1</v>
      </c>
      <c r="BR64" s="85">
        <v>1</v>
      </c>
      <c r="BS64" s="85">
        <v>2</v>
      </c>
      <c r="BT64" s="86">
        <v>2</v>
      </c>
      <c r="BU64" s="84">
        <v>-1</v>
      </c>
      <c r="BV64" s="85">
        <v>0</v>
      </c>
      <c r="BW64" s="86">
        <v>0</v>
      </c>
      <c r="BX64" s="84" t="s">
        <v>206</v>
      </c>
      <c r="BY64" s="85">
        <v>2</v>
      </c>
      <c r="BZ64" s="86">
        <v>3</v>
      </c>
      <c r="CA64" s="82"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2">
        <v>6741861141</v>
      </c>
      <c r="B65" s="82">
        <v>170091596</v>
      </c>
      <c r="C65" s="83">
        <v>43166.666898148149</v>
      </c>
      <c r="D65" s="83">
        <v>43166.669918981483</v>
      </c>
      <c r="E65" s="82"/>
      <c r="F65" s="82"/>
      <c r="G65" s="82"/>
      <c r="H65" s="82"/>
      <c r="I65" s="82"/>
      <c r="J65" s="82">
        <v>1</v>
      </c>
      <c r="K65" s="94"/>
      <c r="L65" s="95"/>
      <c r="M65" s="82">
        <v>5</v>
      </c>
      <c r="N65" s="95"/>
      <c r="O65" s="95"/>
      <c r="P65" s="95"/>
      <c r="Q65" s="95"/>
      <c r="R65" s="97"/>
      <c r="S65" s="94"/>
      <c r="T65" s="85">
        <v>0</v>
      </c>
      <c r="U65" s="85">
        <v>0</v>
      </c>
      <c r="V65" s="85">
        <v>0</v>
      </c>
      <c r="W65" s="86">
        <v>0</v>
      </c>
      <c r="X65" s="85">
        <v>0</v>
      </c>
      <c r="Y65" s="85">
        <v>0</v>
      </c>
      <c r="Z65" s="85">
        <v>0</v>
      </c>
      <c r="AA65" s="85">
        <v>0</v>
      </c>
      <c r="AB65" s="85">
        <v>0</v>
      </c>
      <c r="AC65" s="86">
        <v>1</v>
      </c>
      <c r="AD65" s="84">
        <v>100</v>
      </c>
      <c r="AE65" s="85">
        <v>5</v>
      </c>
      <c r="AF65" s="85">
        <v>100</v>
      </c>
      <c r="AG65" s="85">
        <v>100</v>
      </c>
      <c r="AH65" s="85">
        <v>100</v>
      </c>
      <c r="AI65" s="85">
        <v>100</v>
      </c>
      <c r="AJ65" s="85">
        <v>100</v>
      </c>
      <c r="AK65" s="85">
        <v>100</v>
      </c>
      <c r="AL65" s="86">
        <v>100</v>
      </c>
      <c r="AM65" s="84">
        <v>1</v>
      </c>
      <c r="AN65" s="86">
        <v>1</v>
      </c>
      <c r="AO65" s="92">
        <v>2</v>
      </c>
      <c r="AP65" s="93">
        <v>2</v>
      </c>
      <c r="AQ65" s="93">
        <v>2</v>
      </c>
      <c r="AR65" s="93">
        <v>2</v>
      </c>
      <c r="AS65" s="93">
        <v>2</v>
      </c>
      <c r="AT65" s="93">
        <v>2</v>
      </c>
      <c r="AU65" s="93">
        <v>2</v>
      </c>
      <c r="AV65" s="93">
        <v>2</v>
      </c>
      <c r="AW65" s="93">
        <v>1</v>
      </c>
      <c r="AX65" s="93">
        <v>1</v>
      </c>
      <c r="AY65" s="85">
        <v>1</v>
      </c>
      <c r="AZ65" s="84">
        <v>0</v>
      </c>
      <c r="BA65" s="85">
        <v>-1</v>
      </c>
      <c r="BB65" s="85">
        <v>1</v>
      </c>
      <c r="BC65" s="85">
        <v>-1</v>
      </c>
      <c r="BD65" s="84">
        <v>2</v>
      </c>
      <c r="BE65" s="85">
        <v>2</v>
      </c>
      <c r="BF65" s="85">
        <v>2</v>
      </c>
      <c r="BG65" s="85">
        <v>2</v>
      </c>
      <c r="BH65" s="85">
        <v>2</v>
      </c>
      <c r="BI65" s="86">
        <v>2</v>
      </c>
      <c r="BJ65" s="84">
        <v>75</v>
      </c>
      <c r="BK65" s="85">
        <v>60</v>
      </c>
      <c r="BL65" s="86">
        <v>10</v>
      </c>
      <c r="BM65" s="84">
        <v>1</v>
      </c>
      <c r="BN65" s="85">
        <v>2</v>
      </c>
      <c r="BO65" s="85">
        <v>1</v>
      </c>
      <c r="BP65" s="85">
        <v>2</v>
      </c>
      <c r="BQ65" s="85">
        <v>2</v>
      </c>
      <c r="BR65" s="85">
        <v>2</v>
      </c>
      <c r="BS65" s="85">
        <v>2</v>
      </c>
      <c r="BT65" s="86">
        <v>2</v>
      </c>
      <c r="BU65" s="84">
        <v>1</v>
      </c>
      <c r="BV65" s="85">
        <v>0</v>
      </c>
      <c r="BW65" s="86">
        <v>0</v>
      </c>
      <c r="BX65" s="84" t="s">
        <v>217</v>
      </c>
      <c r="BY65" s="85">
        <v>4</v>
      </c>
      <c r="BZ65" s="86">
        <v>5</v>
      </c>
      <c r="CA65" s="82"/>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2">
        <v>6741860757</v>
      </c>
      <c r="B66" s="82">
        <v>170091596</v>
      </c>
      <c r="C66" s="83">
        <v>43166.666817129626</v>
      </c>
      <c r="D66" s="83">
        <v>43166.670775462961</v>
      </c>
      <c r="E66" s="82"/>
      <c r="F66" s="82"/>
      <c r="G66" s="82"/>
      <c r="H66" s="82"/>
      <c r="I66" s="82"/>
      <c r="J66" s="82">
        <v>1</v>
      </c>
      <c r="K66" s="94"/>
      <c r="L66" s="95"/>
      <c r="M66" s="82">
        <v>1</v>
      </c>
      <c r="N66" s="95"/>
      <c r="O66" s="95"/>
      <c r="P66" s="95"/>
      <c r="Q66" s="95"/>
      <c r="R66" s="97"/>
      <c r="S66" s="94"/>
      <c r="T66" s="85">
        <v>1</v>
      </c>
      <c r="U66" s="85">
        <v>-1</v>
      </c>
      <c r="V66" s="85">
        <v>1</v>
      </c>
      <c r="W66" s="86">
        <v>1</v>
      </c>
      <c r="X66" s="85">
        <v>0</v>
      </c>
      <c r="Y66" s="85">
        <v>0</v>
      </c>
      <c r="Z66" s="85">
        <v>0</v>
      </c>
      <c r="AA66" s="85">
        <v>0</v>
      </c>
      <c r="AB66" s="85">
        <v>-1</v>
      </c>
      <c r="AC66" s="86">
        <v>0</v>
      </c>
      <c r="AD66" s="84">
        <v>15</v>
      </c>
      <c r="AE66" s="85">
        <v>100</v>
      </c>
      <c r="AF66" s="85">
        <v>15</v>
      </c>
      <c r="AG66" s="85">
        <v>100</v>
      </c>
      <c r="AH66" s="85">
        <v>20</v>
      </c>
      <c r="AI66" s="85">
        <v>100</v>
      </c>
      <c r="AJ66" s="85">
        <v>100</v>
      </c>
      <c r="AK66" s="85">
        <v>15</v>
      </c>
      <c r="AL66" s="86">
        <v>100</v>
      </c>
      <c r="AM66" s="84">
        <v>2</v>
      </c>
      <c r="AN66" s="86">
        <v>2</v>
      </c>
      <c r="AO66" s="92">
        <v>-1</v>
      </c>
      <c r="AP66" s="93">
        <v>-1</v>
      </c>
      <c r="AQ66" s="93">
        <v>-1</v>
      </c>
      <c r="AR66" s="93">
        <v>-1</v>
      </c>
      <c r="AS66" s="93">
        <v>-1</v>
      </c>
      <c r="AT66" s="93">
        <v>-1</v>
      </c>
      <c r="AU66" s="93">
        <v>-1</v>
      </c>
      <c r="AV66" s="93">
        <v>-1</v>
      </c>
      <c r="AW66" s="93">
        <v>-1</v>
      </c>
      <c r="AX66" s="93">
        <v>-1</v>
      </c>
      <c r="AY66" s="85">
        <v>0</v>
      </c>
      <c r="AZ66" s="84">
        <v>0</v>
      </c>
      <c r="BA66" s="85">
        <v>2</v>
      </c>
      <c r="BB66" s="85">
        <v>1</v>
      </c>
      <c r="BC66" s="85">
        <v>-1</v>
      </c>
      <c r="BD66" s="84">
        <v>1</v>
      </c>
      <c r="BE66" s="85">
        <v>1</v>
      </c>
      <c r="BF66" s="85">
        <v>1</v>
      </c>
      <c r="BG66" s="85">
        <v>1</v>
      </c>
      <c r="BH66" s="85">
        <v>1</v>
      </c>
      <c r="BI66" s="86">
        <v>1</v>
      </c>
      <c r="BJ66" s="84">
        <v>100</v>
      </c>
      <c r="BK66" s="85">
        <v>100</v>
      </c>
      <c r="BL66" s="86">
        <v>25</v>
      </c>
      <c r="BM66" s="84">
        <v>-1</v>
      </c>
      <c r="BN66" s="85">
        <v>0</v>
      </c>
      <c r="BO66" s="85">
        <v>1</v>
      </c>
      <c r="BP66" s="85">
        <v>1</v>
      </c>
      <c r="BQ66" s="85">
        <v>-1</v>
      </c>
      <c r="BR66" s="85">
        <v>1</v>
      </c>
      <c r="BS66" s="85">
        <v>1</v>
      </c>
      <c r="BT66" s="86">
        <v>1</v>
      </c>
      <c r="BU66" s="84">
        <v>2</v>
      </c>
      <c r="BV66" s="85">
        <v>1</v>
      </c>
      <c r="BW66" s="86">
        <v>0</v>
      </c>
      <c r="BX66" s="84"/>
      <c r="BY66" s="85">
        <v>1</v>
      </c>
      <c r="BZ66" s="86">
        <v>2</v>
      </c>
      <c r="CA66" s="82"/>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2">
        <v>6736072681</v>
      </c>
      <c r="B67" s="82">
        <v>170091596</v>
      </c>
      <c r="C67" s="83">
        <v>43164.66814814815</v>
      </c>
      <c r="D67" s="83">
        <v>43164.674189814818</v>
      </c>
      <c r="E67" s="82"/>
      <c r="F67" s="82"/>
      <c r="G67" s="82"/>
      <c r="H67" s="82"/>
      <c r="I67" s="82"/>
      <c r="J67" s="82">
        <v>1</v>
      </c>
      <c r="K67" s="94"/>
      <c r="L67" s="95"/>
      <c r="M67" s="82">
        <v>5</v>
      </c>
      <c r="N67" s="95"/>
      <c r="O67" s="95"/>
      <c r="P67" s="95"/>
      <c r="Q67" s="95"/>
      <c r="R67" s="97"/>
      <c r="S67" s="94"/>
      <c r="T67" s="85">
        <v>-2</v>
      </c>
      <c r="U67" s="85">
        <v>-2</v>
      </c>
      <c r="V67" s="85">
        <v>-2</v>
      </c>
      <c r="W67" s="86">
        <v>-2</v>
      </c>
      <c r="X67" s="85">
        <v>0</v>
      </c>
      <c r="Y67" s="85">
        <v>0</v>
      </c>
      <c r="Z67" s="85">
        <v>0</v>
      </c>
      <c r="AA67" s="85">
        <v>0</v>
      </c>
      <c r="AB67" s="85">
        <v>0</v>
      </c>
      <c r="AC67" s="86">
        <v>1</v>
      </c>
      <c r="AD67" s="84">
        <v>15</v>
      </c>
      <c r="AE67" s="85">
        <v>66</v>
      </c>
      <c r="AF67" s="85">
        <v>100</v>
      </c>
      <c r="AG67" s="85">
        <v>100</v>
      </c>
      <c r="AH67" s="85">
        <v>15</v>
      </c>
      <c r="AI67" s="85">
        <v>100</v>
      </c>
      <c r="AJ67" s="85">
        <v>100</v>
      </c>
      <c r="AK67" s="85">
        <v>5</v>
      </c>
      <c r="AL67" s="86">
        <v>100</v>
      </c>
      <c r="AM67" s="84">
        <v>2</v>
      </c>
      <c r="AN67" s="86">
        <v>2</v>
      </c>
      <c r="AO67" s="92">
        <v>-2</v>
      </c>
      <c r="AP67" s="93">
        <v>-2</v>
      </c>
      <c r="AQ67" s="93">
        <v>-2</v>
      </c>
      <c r="AR67" s="93">
        <v>-2</v>
      </c>
      <c r="AS67" s="93">
        <v>-2</v>
      </c>
      <c r="AT67" s="93">
        <v>-2</v>
      </c>
      <c r="AU67" s="93">
        <v>-2</v>
      </c>
      <c r="AV67" s="93">
        <v>-2</v>
      </c>
      <c r="AW67" s="93">
        <v>0</v>
      </c>
      <c r="AX67" s="93">
        <v>0</v>
      </c>
      <c r="AY67" s="85">
        <v>1</v>
      </c>
      <c r="AZ67" s="84">
        <v>-1</v>
      </c>
      <c r="BA67" s="85">
        <v>-1</v>
      </c>
      <c r="BB67" s="85">
        <v>-1</v>
      </c>
      <c r="BC67" s="85">
        <v>-2</v>
      </c>
      <c r="BD67" s="84">
        <v>1</v>
      </c>
      <c r="BE67" s="85">
        <v>2</v>
      </c>
      <c r="BF67" s="85">
        <v>-1</v>
      </c>
      <c r="BG67" s="85">
        <v>-1</v>
      </c>
      <c r="BH67" s="85">
        <v>-1</v>
      </c>
      <c r="BI67" s="86">
        <v>-1</v>
      </c>
      <c r="BJ67" s="84">
        <v>95</v>
      </c>
      <c r="BK67" s="85">
        <v>60</v>
      </c>
      <c r="BL67" s="86">
        <v>10</v>
      </c>
      <c r="BM67" s="84">
        <v>0</v>
      </c>
      <c r="BN67" s="85">
        <v>0</v>
      </c>
      <c r="BO67" s="85">
        <v>-2</v>
      </c>
      <c r="BP67" s="85">
        <v>0</v>
      </c>
      <c r="BQ67" s="85">
        <v>-2</v>
      </c>
      <c r="BR67" s="85">
        <v>-2</v>
      </c>
      <c r="BS67" s="85">
        <v>0</v>
      </c>
      <c r="BT67" s="86">
        <v>1</v>
      </c>
      <c r="BU67" s="84">
        <v>2</v>
      </c>
      <c r="BV67" s="85">
        <v>2</v>
      </c>
      <c r="BW67" s="86">
        <v>-2</v>
      </c>
      <c r="BX67" s="84" t="s">
        <v>232</v>
      </c>
      <c r="BY67" s="85">
        <v>1</v>
      </c>
      <c r="BZ67" s="86">
        <v>3</v>
      </c>
      <c r="CA67" s="82"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2">
        <v>6735898507</v>
      </c>
      <c r="B68" s="82">
        <v>170091596</v>
      </c>
      <c r="C68" s="83">
        <v>43164.622824074075</v>
      </c>
      <c r="D68" s="83">
        <v>43164.630416666667</v>
      </c>
      <c r="E68" s="82"/>
      <c r="F68" s="82"/>
      <c r="G68" s="82"/>
      <c r="H68" s="82"/>
      <c r="I68" s="82"/>
      <c r="J68" s="82">
        <v>1</v>
      </c>
      <c r="K68" s="94"/>
      <c r="L68" s="95"/>
      <c r="M68" s="82">
        <v>2</v>
      </c>
      <c r="N68" s="95"/>
      <c r="O68" s="95"/>
      <c r="P68" s="95"/>
      <c r="Q68" s="95"/>
      <c r="R68" s="97"/>
      <c r="S68" s="94"/>
      <c r="T68" s="85">
        <v>-1</v>
      </c>
      <c r="U68" s="85">
        <v>-1</v>
      </c>
      <c r="V68" s="85">
        <v>0</v>
      </c>
      <c r="W68" s="86">
        <v>0</v>
      </c>
      <c r="X68" s="85">
        <v>0</v>
      </c>
      <c r="Y68" s="85">
        <v>0</v>
      </c>
      <c r="Z68" s="85">
        <v>0</v>
      </c>
      <c r="AA68" s="85">
        <v>0</v>
      </c>
      <c r="AB68" s="85">
        <v>0</v>
      </c>
      <c r="AC68" s="86">
        <v>0</v>
      </c>
      <c r="AD68" s="84">
        <v>100</v>
      </c>
      <c r="AE68" s="85">
        <v>100</v>
      </c>
      <c r="AF68" s="85">
        <v>100</v>
      </c>
      <c r="AG68" s="85">
        <v>100</v>
      </c>
      <c r="AH68" s="85">
        <v>100</v>
      </c>
      <c r="AI68" s="85">
        <v>100</v>
      </c>
      <c r="AJ68" s="85">
        <v>100</v>
      </c>
      <c r="AK68" s="85">
        <v>100</v>
      </c>
      <c r="AL68" s="86">
        <v>100</v>
      </c>
      <c r="AM68" s="84">
        <v>1</v>
      </c>
      <c r="AN68" s="86">
        <v>1</v>
      </c>
      <c r="AO68" s="92">
        <v>0</v>
      </c>
      <c r="AP68" s="93">
        <v>0</v>
      </c>
      <c r="AQ68" s="93">
        <v>0</v>
      </c>
      <c r="AR68" s="93">
        <v>0</v>
      </c>
      <c r="AS68" s="93">
        <v>0</v>
      </c>
      <c r="AT68" s="93">
        <v>0</v>
      </c>
      <c r="AU68" s="93">
        <v>0</v>
      </c>
      <c r="AV68" s="93">
        <v>0</v>
      </c>
      <c r="AW68" s="93">
        <v>0</v>
      </c>
      <c r="AX68" s="93">
        <v>0</v>
      </c>
      <c r="AY68" s="85">
        <v>0</v>
      </c>
      <c r="AZ68" s="84">
        <v>0</v>
      </c>
      <c r="BA68" s="85">
        <v>0</v>
      </c>
      <c r="BB68" s="85">
        <v>0</v>
      </c>
      <c r="BC68" s="85">
        <v>0</v>
      </c>
      <c r="BD68" s="84">
        <v>0</v>
      </c>
      <c r="BE68" s="85">
        <v>0</v>
      </c>
      <c r="BF68" s="85">
        <v>0</v>
      </c>
      <c r="BG68" s="85">
        <v>0</v>
      </c>
      <c r="BH68" s="85">
        <v>0</v>
      </c>
      <c r="BI68" s="86">
        <v>0</v>
      </c>
      <c r="BJ68" s="84">
        <v>90</v>
      </c>
      <c r="BK68" s="85">
        <v>85</v>
      </c>
      <c r="BL68" s="86">
        <v>10</v>
      </c>
      <c r="BM68" s="84">
        <v>-1</v>
      </c>
      <c r="BN68" s="85">
        <v>0</v>
      </c>
      <c r="BO68" s="85">
        <v>0</v>
      </c>
      <c r="BP68" s="85">
        <v>0</v>
      </c>
      <c r="BQ68" s="85">
        <v>-1</v>
      </c>
      <c r="BR68" s="85">
        <v>0</v>
      </c>
      <c r="BS68" s="85">
        <v>0</v>
      </c>
      <c r="BT68" s="86">
        <v>0</v>
      </c>
      <c r="BU68" s="84">
        <v>-1</v>
      </c>
      <c r="BV68" s="85">
        <v>-1</v>
      </c>
      <c r="BW68" s="86">
        <v>-1</v>
      </c>
      <c r="BX68" s="84"/>
      <c r="BY68" s="85"/>
      <c r="BZ68" s="86"/>
      <c r="CA68" s="82"/>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2">
        <v>6735254275</v>
      </c>
      <c r="B69" s="82">
        <v>170091596</v>
      </c>
      <c r="C69" s="83">
        <v>43164.46292824074</v>
      </c>
      <c r="D69" s="83">
        <v>43164.471203703702</v>
      </c>
      <c r="E69" s="82"/>
      <c r="F69" s="82"/>
      <c r="G69" s="82"/>
      <c r="H69" s="82"/>
      <c r="I69" s="82"/>
      <c r="J69" s="82">
        <v>1</v>
      </c>
      <c r="K69" s="94"/>
      <c r="L69" s="95"/>
      <c r="M69" s="82">
        <v>1</v>
      </c>
      <c r="N69" s="95"/>
      <c r="O69" s="95"/>
      <c r="P69" s="95"/>
      <c r="Q69" s="95"/>
      <c r="R69" s="97"/>
      <c r="S69" s="94"/>
      <c r="T69" s="85">
        <v>1</v>
      </c>
      <c r="U69" s="85">
        <v>-1</v>
      </c>
      <c r="V69" s="85">
        <v>-1</v>
      </c>
      <c r="W69" s="86">
        <v>-1</v>
      </c>
      <c r="X69" s="85">
        <v>0</v>
      </c>
      <c r="Y69" s="85">
        <v>0</v>
      </c>
      <c r="Z69" s="85">
        <v>0</v>
      </c>
      <c r="AA69" s="85">
        <v>0</v>
      </c>
      <c r="AB69" s="85">
        <v>0</v>
      </c>
      <c r="AC69" s="86">
        <v>0</v>
      </c>
      <c r="AD69" s="84">
        <v>66</v>
      </c>
      <c r="AE69" s="85">
        <v>100</v>
      </c>
      <c r="AF69" s="85">
        <v>100</v>
      </c>
      <c r="AG69" s="85">
        <v>66</v>
      </c>
      <c r="AH69" s="85">
        <v>100</v>
      </c>
      <c r="AI69" s="85">
        <v>100</v>
      </c>
      <c r="AJ69" s="85">
        <v>100</v>
      </c>
      <c r="AK69" s="85">
        <v>15</v>
      </c>
      <c r="AL69" s="86">
        <v>66</v>
      </c>
      <c r="AM69" s="84">
        <v>2</v>
      </c>
      <c r="AN69" s="86">
        <v>2</v>
      </c>
      <c r="AO69" s="92">
        <v>0</v>
      </c>
      <c r="AP69" s="93">
        <v>0</v>
      </c>
      <c r="AQ69" s="93">
        <v>0</v>
      </c>
      <c r="AR69" s="93">
        <v>0</v>
      </c>
      <c r="AS69" s="93">
        <v>0</v>
      </c>
      <c r="AT69" s="93">
        <v>0</v>
      </c>
      <c r="AU69" s="93">
        <v>0</v>
      </c>
      <c r="AV69" s="93">
        <v>0</v>
      </c>
      <c r="AW69" s="93">
        <v>0</v>
      </c>
      <c r="AX69" s="93">
        <v>0</v>
      </c>
      <c r="AY69" s="85">
        <v>0</v>
      </c>
      <c r="AZ69" s="84">
        <v>0</v>
      </c>
      <c r="BA69" s="85">
        <v>-2</v>
      </c>
      <c r="BB69" s="85">
        <v>-1</v>
      </c>
      <c r="BC69" s="85">
        <v>-1</v>
      </c>
      <c r="BD69" s="84">
        <v>2</v>
      </c>
      <c r="BE69" s="85">
        <v>2</v>
      </c>
      <c r="BF69" s="85">
        <v>0</v>
      </c>
      <c r="BG69" s="85">
        <v>2</v>
      </c>
      <c r="BH69" s="85">
        <v>2</v>
      </c>
      <c r="BI69" s="86">
        <v>2</v>
      </c>
      <c r="BJ69" s="84">
        <v>50</v>
      </c>
      <c r="BK69" s="85">
        <v>0</v>
      </c>
      <c r="BL69" s="86">
        <v>20</v>
      </c>
      <c r="BM69" s="84">
        <v>0</v>
      </c>
      <c r="BN69" s="85">
        <v>0</v>
      </c>
      <c r="BO69" s="85">
        <v>0</v>
      </c>
      <c r="BP69" s="85">
        <v>0</v>
      </c>
      <c r="BQ69" s="85">
        <v>-1</v>
      </c>
      <c r="BR69" s="85">
        <v>2</v>
      </c>
      <c r="BS69" s="85">
        <v>-1</v>
      </c>
      <c r="BT69" s="86">
        <v>2</v>
      </c>
      <c r="BU69" s="84">
        <v>1</v>
      </c>
      <c r="BV69" s="85">
        <v>1</v>
      </c>
      <c r="BW69" s="86">
        <v>-2</v>
      </c>
      <c r="BX69" s="84"/>
      <c r="BY69" s="85"/>
      <c r="BZ69" s="86"/>
      <c r="CA69" s="82"/>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2">
        <v>6735135697</v>
      </c>
      <c r="B70" s="82">
        <v>170091596</v>
      </c>
      <c r="C70" s="83">
        <v>43164.436122685183</v>
      </c>
      <c r="D70" s="83">
        <v>43164.447766203702</v>
      </c>
      <c r="E70" s="82"/>
      <c r="F70" s="82"/>
      <c r="G70" s="82"/>
      <c r="H70" s="82"/>
      <c r="I70" s="82"/>
      <c r="J70" s="82">
        <v>1</v>
      </c>
      <c r="K70" s="94"/>
      <c r="L70" s="95"/>
      <c r="M70" s="82">
        <v>5</v>
      </c>
      <c r="N70" s="95"/>
      <c r="O70" s="95"/>
      <c r="P70" s="95"/>
      <c r="Q70" s="95"/>
      <c r="R70" s="97"/>
      <c r="S70" s="94"/>
      <c r="T70" s="85">
        <v>0</v>
      </c>
      <c r="U70" s="85">
        <v>-1</v>
      </c>
      <c r="V70" s="85">
        <v>0</v>
      </c>
      <c r="W70" s="86">
        <v>0</v>
      </c>
      <c r="X70" s="85">
        <v>0</v>
      </c>
      <c r="Y70" s="85">
        <v>-1</v>
      </c>
      <c r="Z70" s="85">
        <v>-1</v>
      </c>
      <c r="AA70" s="85">
        <v>-1</v>
      </c>
      <c r="AB70" s="85">
        <v>0</v>
      </c>
      <c r="AC70" s="86">
        <v>0</v>
      </c>
      <c r="AD70" s="84">
        <v>100</v>
      </c>
      <c r="AE70" s="85">
        <v>20</v>
      </c>
      <c r="AF70" s="85">
        <v>100</v>
      </c>
      <c r="AG70" s="85">
        <v>66</v>
      </c>
      <c r="AH70" s="85">
        <v>100</v>
      </c>
      <c r="AI70" s="85">
        <v>100</v>
      </c>
      <c r="AJ70" s="85">
        <v>66</v>
      </c>
      <c r="AK70" s="85">
        <v>100</v>
      </c>
      <c r="AL70" s="86">
        <v>66</v>
      </c>
      <c r="AM70" s="84">
        <v>1</v>
      </c>
      <c r="AN70" s="86">
        <v>1</v>
      </c>
      <c r="AO70" s="92">
        <v>1</v>
      </c>
      <c r="AP70" s="93">
        <v>1</v>
      </c>
      <c r="AQ70" s="93">
        <v>1</v>
      </c>
      <c r="AR70" s="93">
        <v>1</v>
      </c>
      <c r="AS70" s="93">
        <v>1</v>
      </c>
      <c r="AT70" s="93">
        <v>1</v>
      </c>
      <c r="AU70" s="93">
        <v>1</v>
      </c>
      <c r="AV70" s="93">
        <v>1</v>
      </c>
      <c r="AW70" s="93">
        <v>2</v>
      </c>
      <c r="AX70" s="93">
        <v>2</v>
      </c>
      <c r="AY70" s="85">
        <v>0</v>
      </c>
      <c r="AZ70" s="84">
        <v>1</v>
      </c>
      <c r="BA70" s="85">
        <v>-1</v>
      </c>
      <c r="BB70" s="85">
        <v>0</v>
      </c>
      <c r="BC70" s="85">
        <v>0</v>
      </c>
      <c r="BD70" s="84">
        <v>1</v>
      </c>
      <c r="BE70" s="85">
        <v>1</v>
      </c>
      <c r="BF70" s="85">
        <v>1</v>
      </c>
      <c r="BG70" s="85">
        <v>1</v>
      </c>
      <c r="BH70" s="85">
        <v>0</v>
      </c>
      <c r="BI70" s="86">
        <v>1</v>
      </c>
      <c r="BJ70" s="84">
        <v>74</v>
      </c>
      <c r="BK70" s="85">
        <v>71</v>
      </c>
      <c r="BL70" s="86">
        <v>24</v>
      </c>
      <c r="BM70" s="84">
        <v>-1</v>
      </c>
      <c r="BN70" s="85">
        <v>-2</v>
      </c>
      <c r="BO70" s="85">
        <v>-2</v>
      </c>
      <c r="BP70" s="85">
        <v>-2</v>
      </c>
      <c r="BQ70" s="85">
        <v>-1</v>
      </c>
      <c r="BR70" s="85">
        <v>-1</v>
      </c>
      <c r="BS70" s="85">
        <v>-2</v>
      </c>
      <c r="BT70" s="86">
        <v>-2</v>
      </c>
      <c r="BU70" s="84">
        <v>-2</v>
      </c>
      <c r="BV70" s="85">
        <v>-1</v>
      </c>
      <c r="BW70" s="86">
        <v>-1</v>
      </c>
      <c r="BX70" s="84"/>
      <c r="BY70" s="85">
        <v>2</v>
      </c>
      <c r="BZ70" s="86">
        <v>3</v>
      </c>
      <c r="CA70" s="82"/>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2">
        <v>6735035538</v>
      </c>
      <c r="B71" s="82">
        <v>170091596</v>
      </c>
      <c r="C71" s="83">
        <v>43164.411874999998</v>
      </c>
      <c r="D71" s="83">
        <v>43164.416898148149</v>
      </c>
      <c r="E71" s="82"/>
      <c r="F71" s="82"/>
      <c r="G71" s="82"/>
      <c r="H71" s="82"/>
      <c r="I71" s="82"/>
      <c r="J71" s="82">
        <v>1</v>
      </c>
      <c r="K71" s="94"/>
      <c r="L71" s="95"/>
      <c r="M71" s="82">
        <v>3</v>
      </c>
      <c r="N71" s="95"/>
      <c r="O71" s="95"/>
      <c r="P71" s="95"/>
      <c r="Q71" s="95"/>
      <c r="R71" s="97"/>
      <c r="S71" s="94"/>
      <c r="T71" s="85">
        <v>-1</v>
      </c>
      <c r="U71" s="85">
        <v>0</v>
      </c>
      <c r="V71" s="85">
        <v>0</v>
      </c>
      <c r="W71" s="86">
        <v>0</v>
      </c>
      <c r="X71" s="85">
        <v>0</v>
      </c>
      <c r="Y71" s="85">
        <v>-1</v>
      </c>
      <c r="Z71" s="85">
        <v>0</v>
      </c>
      <c r="AA71" s="85">
        <v>0</v>
      </c>
      <c r="AB71" s="85">
        <v>0</v>
      </c>
      <c r="AC71" s="86">
        <v>1</v>
      </c>
      <c r="AD71" s="84">
        <v>15</v>
      </c>
      <c r="AE71" s="85">
        <v>66</v>
      </c>
      <c r="AF71" s="85">
        <v>100</v>
      </c>
      <c r="AG71" s="85">
        <v>100</v>
      </c>
      <c r="AH71" s="85">
        <v>3</v>
      </c>
      <c r="AI71" s="85">
        <v>100</v>
      </c>
      <c r="AJ71" s="85">
        <v>66</v>
      </c>
      <c r="AK71" s="85">
        <v>5</v>
      </c>
      <c r="AL71" s="86">
        <v>100</v>
      </c>
      <c r="AM71" s="84">
        <v>1</v>
      </c>
      <c r="AN71" s="86">
        <v>1</v>
      </c>
      <c r="AO71" s="92">
        <v>0</v>
      </c>
      <c r="AP71" s="93">
        <v>0</v>
      </c>
      <c r="AQ71" s="93">
        <v>0</v>
      </c>
      <c r="AR71" s="93">
        <v>0</v>
      </c>
      <c r="AS71" s="93">
        <v>0</v>
      </c>
      <c r="AT71" s="93">
        <v>0</v>
      </c>
      <c r="AU71" s="93">
        <v>0</v>
      </c>
      <c r="AV71" s="93">
        <v>0</v>
      </c>
      <c r="AW71" s="93">
        <v>1</v>
      </c>
      <c r="AX71" s="93">
        <v>1</v>
      </c>
      <c r="AY71" s="85">
        <v>1</v>
      </c>
      <c r="AZ71" s="84">
        <v>-1</v>
      </c>
      <c r="BA71" s="85">
        <v>-1</v>
      </c>
      <c r="BB71" s="85">
        <v>0</v>
      </c>
      <c r="BC71" s="85">
        <v>0</v>
      </c>
      <c r="BD71" s="84">
        <v>-1</v>
      </c>
      <c r="BE71" s="85">
        <v>-1</v>
      </c>
      <c r="BF71" s="85">
        <v>-1</v>
      </c>
      <c r="BG71" s="85">
        <v>0</v>
      </c>
      <c r="BH71" s="85">
        <v>-1</v>
      </c>
      <c r="BI71" s="86">
        <v>0</v>
      </c>
      <c r="BJ71" s="84">
        <v>90</v>
      </c>
      <c r="BK71" s="85">
        <v>80</v>
      </c>
      <c r="BL71" s="86">
        <v>10</v>
      </c>
      <c r="BM71" s="84">
        <v>0</v>
      </c>
      <c r="BN71" s="85">
        <v>-1</v>
      </c>
      <c r="BO71" s="85">
        <v>-1</v>
      </c>
      <c r="BP71" s="85">
        <v>-1</v>
      </c>
      <c r="BQ71" s="85">
        <v>-2</v>
      </c>
      <c r="BR71" s="85">
        <v>1</v>
      </c>
      <c r="BS71" s="85">
        <v>0</v>
      </c>
      <c r="BT71" s="86">
        <v>0</v>
      </c>
      <c r="BU71" s="84">
        <v>-1</v>
      </c>
      <c r="BV71" s="85">
        <v>-1</v>
      </c>
      <c r="BW71" s="86">
        <v>-1</v>
      </c>
      <c r="BX71" s="84" t="s">
        <v>234</v>
      </c>
      <c r="BY71" s="85">
        <v>1</v>
      </c>
      <c r="BZ71" s="86">
        <v>3</v>
      </c>
      <c r="CA71" s="82"/>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2">
        <v>6734992670</v>
      </c>
      <c r="B72" s="82">
        <v>170091596</v>
      </c>
      <c r="C72" s="83">
        <v>43164.393287037034</v>
      </c>
      <c r="D72" s="83">
        <v>43164.406898148147</v>
      </c>
      <c r="E72" s="82"/>
      <c r="F72" s="82"/>
      <c r="G72" s="82"/>
      <c r="H72" s="82"/>
      <c r="I72" s="82"/>
      <c r="J72" s="82">
        <v>1</v>
      </c>
      <c r="K72" s="94"/>
      <c r="L72" s="95"/>
      <c r="M72" s="82">
        <v>1</v>
      </c>
      <c r="N72" s="95"/>
      <c r="O72" s="95"/>
      <c r="P72" s="95"/>
      <c r="Q72" s="95"/>
      <c r="R72" s="97"/>
      <c r="S72" s="94"/>
      <c r="T72" s="85">
        <v>-1</v>
      </c>
      <c r="U72" s="85">
        <v>0</v>
      </c>
      <c r="V72" s="85">
        <v>0</v>
      </c>
      <c r="W72" s="86">
        <v>0</v>
      </c>
      <c r="X72" s="85">
        <v>0</v>
      </c>
      <c r="Y72" s="85">
        <v>0</v>
      </c>
      <c r="Z72" s="85">
        <v>0</v>
      </c>
      <c r="AA72" s="85">
        <v>0</v>
      </c>
      <c r="AB72" s="85">
        <v>0</v>
      </c>
      <c r="AC72" s="86">
        <v>-1</v>
      </c>
      <c r="AD72" s="84">
        <v>0</v>
      </c>
      <c r="AE72" s="85">
        <v>100</v>
      </c>
      <c r="AF72" s="85">
        <v>15</v>
      </c>
      <c r="AG72" s="85">
        <v>100</v>
      </c>
      <c r="AH72" s="85">
        <v>0</v>
      </c>
      <c r="AI72" s="85">
        <v>15</v>
      </c>
      <c r="AJ72" s="85">
        <v>100</v>
      </c>
      <c r="AK72" s="85">
        <v>3</v>
      </c>
      <c r="AL72" s="86">
        <v>100</v>
      </c>
      <c r="AM72" s="84">
        <v>0</v>
      </c>
      <c r="AN72" s="86">
        <v>2</v>
      </c>
      <c r="AO72" s="92">
        <v>-1</v>
      </c>
      <c r="AP72" s="93">
        <v>-1</v>
      </c>
      <c r="AQ72" s="93">
        <v>0</v>
      </c>
      <c r="AR72" s="93">
        <v>0</v>
      </c>
      <c r="AS72" s="93">
        <v>0</v>
      </c>
      <c r="AT72" s="93">
        <v>0</v>
      </c>
      <c r="AU72" s="93">
        <v>0</v>
      </c>
      <c r="AV72" s="93">
        <v>0</v>
      </c>
      <c r="AW72" s="93">
        <v>0</v>
      </c>
      <c r="AX72" s="93">
        <v>0</v>
      </c>
      <c r="AY72" s="85">
        <v>-1</v>
      </c>
      <c r="AZ72" s="84">
        <v>0</v>
      </c>
      <c r="BA72" s="85">
        <v>-1</v>
      </c>
      <c r="BB72" s="85">
        <v>-2</v>
      </c>
      <c r="BC72" s="85">
        <v>-2</v>
      </c>
      <c r="BD72" s="84">
        <v>-1</v>
      </c>
      <c r="BE72" s="85">
        <v>-1</v>
      </c>
      <c r="BF72" s="85">
        <v>-2</v>
      </c>
      <c r="BG72" s="85">
        <v>-2</v>
      </c>
      <c r="BH72" s="85">
        <v>-2</v>
      </c>
      <c r="BI72" s="86">
        <v>-2</v>
      </c>
      <c r="BJ72" s="84">
        <v>100</v>
      </c>
      <c r="BK72" s="85">
        <v>71</v>
      </c>
      <c r="BL72" s="86">
        <v>10</v>
      </c>
      <c r="BM72" s="84">
        <v>-1</v>
      </c>
      <c r="BN72" s="85">
        <v>0</v>
      </c>
      <c r="BO72" s="85">
        <v>0</v>
      </c>
      <c r="BP72" s="85">
        <v>0</v>
      </c>
      <c r="BQ72" s="85">
        <v>-2</v>
      </c>
      <c r="BR72" s="85">
        <v>0</v>
      </c>
      <c r="BS72" s="85">
        <v>-2</v>
      </c>
      <c r="BT72" s="86">
        <v>0</v>
      </c>
      <c r="BU72" s="84">
        <v>2</v>
      </c>
      <c r="BV72" s="85">
        <v>2</v>
      </c>
      <c r="BW72" s="86">
        <v>-1</v>
      </c>
      <c r="BX72" s="84" t="s">
        <v>235</v>
      </c>
      <c r="BY72" s="85">
        <v>1</v>
      </c>
      <c r="BZ72" s="86">
        <v>2</v>
      </c>
      <c r="CA72" s="82"/>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2">
        <v>6734937282</v>
      </c>
      <c r="B73" s="82">
        <v>170091596</v>
      </c>
      <c r="C73" s="83">
        <v>43164.386678240742</v>
      </c>
      <c r="D73" s="83">
        <v>43164.393379629626</v>
      </c>
      <c r="E73" s="82"/>
      <c r="F73" s="82"/>
      <c r="G73" s="82"/>
      <c r="H73" s="82"/>
      <c r="I73" s="82"/>
      <c r="J73" s="82">
        <v>1</v>
      </c>
      <c r="K73" s="94"/>
      <c r="L73" s="95"/>
      <c r="M73" s="82">
        <v>5</v>
      </c>
      <c r="N73" s="95"/>
      <c r="O73" s="95"/>
      <c r="P73" s="95"/>
      <c r="Q73" s="95"/>
      <c r="R73" s="97"/>
      <c r="S73" s="94"/>
      <c r="T73" s="85">
        <v>-1</v>
      </c>
      <c r="U73" s="85">
        <v>-1</v>
      </c>
      <c r="V73" s="85">
        <v>-1</v>
      </c>
      <c r="W73" s="86">
        <v>-1</v>
      </c>
      <c r="X73" s="85">
        <v>0</v>
      </c>
      <c r="Y73" s="85">
        <v>-1</v>
      </c>
      <c r="Z73" s="85">
        <v>0</v>
      </c>
      <c r="AA73" s="85">
        <v>0</v>
      </c>
      <c r="AB73" s="85">
        <v>1</v>
      </c>
      <c r="AC73" s="86">
        <v>1</v>
      </c>
      <c r="AD73" s="84">
        <v>66</v>
      </c>
      <c r="AE73" s="85">
        <v>66</v>
      </c>
      <c r="AF73" s="85">
        <v>100</v>
      </c>
      <c r="AG73" s="85">
        <v>100</v>
      </c>
      <c r="AH73" s="85">
        <v>66</v>
      </c>
      <c r="AI73" s="85">
        <v>66</v>
      </c>
      <c r="AJ73" s="85">
        <v>66</v>
      </c>
      <c r="AK73" s="85">
        <v>66</v>
      </c>
      <c r="AL73" s="86">
        <v>100</v>
      </c>
      <c r="AM73" s="84">
        <v>1</v>
      </c>
      <c r="AN73" s="86">
        <v>1</v>
      </c>
      <c r="AO73" s="92">
        <v>0</v>
      </c>
      <c r="AP73" s="93">
        <v>0</v>
      </c>
      <c r="AQ73" s="93">
        <v>0</v>
      </c>
      <c r="AR73" s="93">
        <v>0</v>
      </c>
      <c r="AS73" s="93">
        <v>0</v>
      </c>
      <c r="AT73" s="93">
        <v>0</v>
      </c>
      <c r="AU73" s="93">
        <v>0</v>
      </c>
      <c r="AV73" s="93">
        <v>0</v>
      </c>
      <c r="AW73" s="93">
        <v>0</v>
      </c>
      <c r="AX73" s="93">
        <v>0</v>
      </c>
      <c r="AY73" s="85">
        <v>1</v>
      </c>
      <c r="AZ73" s="84">
        <v>0</v>
      </c>
      <c r="BA73" s="85">
        <v>0</v>
      </c>
      <c r="BB73" s="85">
        <v>0</v>
      </c>
      <c r="BC73" s="85">
        <v>0</v>
      </c>
      <c r="BD73" s="84">
        <v>0</v>
      </c>
      <c r="BE73" s="85">
        <v>0</v>
      </c>
      <c r="BF73" s="85">
        <v>0</v>
      </c>
      <c r="BG73" s="85">
        <v>0</v>
      </c>
      <c r="BH73" s="85">
        <v>-1</v>
      </c>
      <c r="BI73" s="86">
        <v>0</v>
      </c>
      <c r="BJ73" s="84">
        <v>92</v>
      </c>
      <c r="BK73" s="85">
        <v>80</v>
      </c>
      <c r="BL73" s="86">
        <v>15</v>
      </c>
      <c r="BM73" s="84">
        <v>-1</v>
      </c>
      <c r="BN73" s="85">
        <v>0</v>
      </c>
      <c r="BO73" s="85">
        <v>0</v>
      </c>
      <c r="BP73" s="85">
        <v>0</v>
      </c>
      <c r="BQ73" s="85">
        <v>0</v>
      </c>
      <c r="BR73" s="85">
        <v>1</v>
      </c>
      <c r="BS73" s="85">
        <v>1</v>
      </c>
      <c r="BT73" s="86">
        <v>1</v>
      </c>
      <c r="BU73" s="84">
        <v>0</v>
      </c>
      <c r="BV73" s="85">
        <v>0</v>
      </c>
      <c r="BW73" s="86">
        <v>0</v>
      </c>
      <c r="BX73" s="84" t="s">
        <v>217</v>
      </c>
      <c r="BY73" s="85">
        <v>4</v>
      </c>
      <c r="BZ73" s="86">
        <v>5</v>
      </c>
      <c r="CA73" s="82"/>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2">
        <v>6734917289</v>
      </c>
      <c r="B74" s="82">
        <v>170091596</v>
      </c>
      <c r="C74" s="83">
        <v>43164.38177083333</v>
      </c>
      <c r="D74" s="83">
        <v>43164.384282407409</v>
      </c>
      <c r="E74" s="82"/>
      <c r="F74" s="82"/>
      <c r="G74" s="82"/>
      <c r="H74" s="82"/>
      <c r="I74" s="82"/>
      <c r="J74" s="82">
        <v>1</v>
      </c>
      <c r="K74" s="94"/>
      <c r="L74" s="95"/>
      <c r="M74" s="82">
        <v>4</v>
      </c>
      <c r="N74" s="95"/>
      <c r="O74" s="95"/>
      <c r="P74" s="95"/>
      <c r="Q74" s="95"/>
      <c r="R74" s="97"/>
      <c r="S74" s="94"/>
      <c r="T74" s="85">
        <v>0</v>
      </c>
      <c r="U74" s="85">
        <v>0</v>
      </c>
      <c r="V74" s="85">
        <v>0</v>
      </c>
      <c r="W74" s="86">
        <v>0</v>
      </c>
      <c r="X74" s="85">
        <v>0</v>
      </c>
      <c r="Y74" s="85">
        <v>0</v>
      </c>
      <c r="Z74" s="85">
        <v>0</v>
      </c>
      <c r="AA74" s="85">
        <v>0</v>
      </c>
      <c r="AB74" s="85">
        <v>0</v>
      </c>
      <c r="AC74" s="86">
        <v>0</v>
      </c>
      <c r="AD74" s="84">
        <v>15</v>
      </c>
      <c r="AE74" s="85">
        <v>20</v>
      </c>
      <c r="AF74" s="85">
        <v>66</v>
      </c>
      <c r="AG74" s="85">
        <v>66</v>
      </c>
      <c r="AH74" s="85">
        <v>66</v>
      </c>
      <c r="AI74" s="85">
        <v>66</v>
      </c>
      <c r="AJ74" s="85">
        <v>20</v>
      </c>
      <c r="AK74" s="85">
        <v>20</v>
      </c>
      <c r="AL74" s="86">
        <v>100</v>
      </c>
      <c r="AM74" s="84">
        <v>1</v>
      </c>
      <c r="AN74" s="86">
        <v>1</v>
      </c>
      <c r="AO74" s="92">
        <v>0</v>
      </c>
      <c r="AP74" s="93">
        <v>0</v>
      </c>
      <c r="AQ74" s="93">
        <v>0</v>
      </c>
      <c r="AR74" s="93">
        <v>0</v>
      </c>
      <c r="AS74" s="93">
        <v>0</v>
      </c>
      <c r="AT74" s="93">
        <v>0</v>
      </c>
      <c r="AU74" s="93">
        <v>0</v>
      </c>
      <c r="AV74" s="93">
        <v>0</v>
      </c>
      <c r="AW74" s="93">
        <v>0</v>
      </c>
      <c r="AX74" s="93">
        <v>0</v>
      </c>
      <c r="AY74" s="85">
        <v>0</v>
      </c>
      <c r="AZ74" s="84">
        <v>0</v>
      </c>
      <c r="BA74" s="85">
        <v>0</v>
      </c>
      <c r="BB74" s="85">
        <v>0</v>
      </c>
      <c r="BC74" s="85">
        <v>0</v>
      </c>
      <c r="BD74" s="84">
        <v>0</v>
      </c>
      <c r="BE74" s="85">
        <v>0</v>
      </c>
      <c r="BF74" s="85">
        <v>0</v>
      </c>
      <c r="BG74" s="85">
        <v>0</v>
      </c>
      <c r="BH74" s="85">
        <v>0</v>
      </c>
      <c r="BI74" s="86">
        <v>0</v>
      </c>
      <c r="BJ74" s="84">
        <v>55</v>
      </c>
      <c r="BK74" s="85">
        <v>56</v>
      </c>
      <c r="BL74" s="86">
        <v>85</v>
      </c>
      <c r="BM74" s="84">
        <v>-1</v>
      </c>
      <c r="BN74" s="85">
        <v>-1</v>
      </c>
      <c r="BO74" s="85">
        <v>-1</v>
      </c>
      <c r="BP74" s="85">
        <v>0</v>
      </c>
      <c r="BQ74" s="85">
        <v>-1</v>
      </c>
      <c r="BR74" s="85">
        <v>0</v>
      </c>
      <c r="BS74" s="85">
        <v>-1</v>
      </c>
      <c r="BT74" s="86">
        <v>-1</v>
      </c>
      <c r="BU74" s="84">
        <v>0</v>
      </c>
      <c r="BV74" s="85">
        <v>0</v>
      </c>
      <c r="BW74" s="86">
        <v>0</v>
      </c>
      <c r="BX74" s="84"/>
      <c r="BY74" s="85"/>
      <c r="BZ74" s="86"/>
      <c r="CA74" s="82"/>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2">
        <v>6734899122</v>
      </c>
      <c r="B75" s="82">
        <v>170091596</v>
      </c>
      <c r="C75" s="83">
        <v>43164.376979166664</v>
      </c>
      <c r="D75" s="83">
        <v>43164.378530092596</v>
      </c>
      <c r="E75" s="82"/>
      <c r="F75" s="82"/>
      <c r="G75" s="82"/>
      <c r="H75" s="82"/>
      <c r="I75" s="82"/>
      <c r="J75" s="82">
        <v>1</v>
      </c>
      <c r="K75" s="94"/>
      <c r="L75" s="95"/>
      <c r="M75" s="82">
        <v>1</v>
      </c>
      <c r="N75" s="95"/>
      <c r="O75" s="95"/>
      <c r="P75" s="95"/>
      <c r="Q75" s="95"/>
      <c r="R75" s="97"/>
      <c r="S75" s="94"/>
      <c r="T75" s="85"/>
      <c r="U75" s="85"/>
      <c r="V75" s="85"/>
      <c r="W75" s="86"/>
      <c r="X75" s="85"/>
      <c r="Y75" s="85"/>
      <c r="Z75" s="85"/>
      <c r="AA75" s="85"/>
      <c r="AB75" s="85"/>
      <c r="AC75" s="86"/>
      <c r="AD75" s="84">
        <v>3</v>
      </c>
      <c r="AE75" s="85">
        <v>3</v>
      </c>
      <c r="AF75" s="85">
        <v>3</v>
      </c>
      <c r="AG75" s="85">
        <v>3</v>
      </c>
      <c r="AH75" s="85">
        <v>3</v>
      </c>
      <c r="AI75" s="85">
        <v>3</v>
      </c>
      <c r="AJ75" s="85">
        <v>66</v>
      </c>
      <c r="AK75" s="85">
        <v>3</v>
      </c>
      <c r="AL75" s="86">
        <v>20</v>
      </c>
      <c r="AM75" s="84"/>
      <c r="AN75" s="86"/>
      <c r="AO75" s="92"/>
      <c r="AP75" s="93"/>
      <c r="AQ75" s="93"/>
      <c r="AR75" s="93"/>
      <c r="AS75" s="93"/>
      <c r="AT75" s="93"/>
      <c r="AU75" s="93"/>
      <c r="AV75" s="93"/>
      <c r="AW75" s="93"/>
      <c r="AX75" s="93"/>
      <c r="AY75" s="85"/>
      <c r="AZ75" s="84"/>
      <c r="BA75" s="85"/>
      <c r="BB75" s="85"/>
      <c r="BC75" s="85"/>
      <c r="BD75" s="84"/>
      <c r="BE75" s="85"/>
      <c r="BF75" s="85"/>
      <c r="BG75" s="85"/>
      <c r="BH75" s="85"/>
      <c r="BI75" s="86"/>
      <c r="BJ75" s="84"/>
      <c r="BK75" s="85"/>
      <c r="BL75" s="86"/>
      <c r="BM75" s="84"/>
      <c r="BN75" s="85"/>
      <c r="BO75" s="85"/>
      <c r="BP75" s="85"/>
      <c r="BQ75" s="85"/>
      <c r="BR75" s="85"/>
      <c r="BS75" s="85"/>
      <c r="BT75" s="86"/>
      <c r="BU75" s="84"/>
      <c r="BV75" s="85"/>
      <c r="BW75" s="86"/>
      <c r="BX75" s="84"/>
      <c r="BY75" s="85"/>
      <c r="BZ75" s="86"/>
      <c r="CA75" s="82"/>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2">
        <v>6734853774</v>
      </c>
      <c r="B76" s="82">
        <v>170091596</v>
      </c>
      <c r="C76" s="83">
        <v>43164.363553240742</v>
      </c>
      <c r="D76" s="83">
        <v>43164.371377314812</v>
      </c>
      <c r="E76" s="82"/>
      <c r="F76" s="82"/>
      <c r="G76" s="82"/>
      <c r="H76" s="82"/>
      <c r="I76" s="82"/>
      <c r="J76" s="82">
        <v>1</v>
      </c>
      <c r="K76" s="94"/>
      <c r="L76" s="95"/>
      <c r="M76" s="82">
        <v>1</v>
      </c>
      <c r="N76" s="95"/>
      <c r="O76" s="95"/>
      <c r="P76" s="95"/>
      <c r="Q76" s="95"/>
      <c r="R76" s="97"/>
      <c r="S76" s="94"/>
      <c r="T76" s="85">
        <v>0</v>
      </c>
      <c r="U76" s="85">
        <v>-1</v>
      </c>
      <c r="V76" s="85">
        <v>0</v>
      </c>
      <c r="W76" s="86">
        <v>0</v>
      </c>
      <c r="X76" s="85">
        <v>-1</v>
      </c>
      <c r="Y76" s="85">
        <v>-1</v>
      </c>
      <c r="Z76" s="85">
        <v>-1</v>
      </c>
      <c r="AA76" s="85">
        <v>-1</v>
      </c>
      <c r="AB76" s="85">
        <v>0</v>
      </c>
      <c r="AC76" s="86">
        <v>1</v>
      </c>
      <c r="AD76" s="84">
        <v>20</v>
      </c>
      <c r="AE76" s="85">
        <v>66</v>
      </c>
      <c r="AF76" s="85">
        <v>100</v>
      </c>
      <c r="AG76" s="85">
        <v>20</v>
      </c>
      <c r="AH76" s="85">
        <v>5</v>
      </c>
      <c r="AI76" s="85">
        <v>15</v>
      </c>
      <c r="AJ76" s="85">
        <v>15</v>
      </c>
      <c r="AK76" s="85">
        <v>5</v>
      </c>
      <c r="AL76" s="86">
        <v>66</v>
      </c>
      <c r="AM76" s="84">
        <v>2</v>
      </c>
      <c r="AN76" s="86">
        <v>1</v>
      </c>
      <c r="AO76" s="92">
        <v>1</v>
      </c>
      <c r="AP76" s="93">
        <v>1</v>
      </c>
      <c r="AQ76" s="93">
        <v>1</v>
      </c>
      <c r="AR76" s="93">
        <v>1</v>
      </c>
      <c r="AS76" s="93">
        <v>1</v>
      </c>
      <c r="AT76" s="93">
        <v>1</v>
      </c>
      <c r="AU76" s="93">
        <v>1</v>
      </c>
      <c r="AV76" s="93">
        <v>1</v>
      </c>
      <c r="AW76" s="93">
        <v>1</v>
      </c>
      <c r="AX76" s="93">
        <v>1</v>
      </c>
      <c r="AY76" s="85">
        <v>1</v>
      </c>
      <c r="AZ76" s="84">
        <v>-1</v>
      </c>
      <c r="BA76" s="85">
        <v>1</v>
      </c>
      <c r="BB76" s="85">
        <v>1</v>
      </c>
      <c r="BC76" s="85">
        <v>1</v>
      </c>
      <c r="BD76" s="84">
        <v>0</v>
      </c>
      <c r="BE76" s="85">
        <v>0</v>
      </c>
      <c r="BF76" s="85">
        <v>0</v>
      </c>
      <c r="BG76" s="85">
        <v>0</v>
      </c>
      <c r="BH76" s="85">
        <v>0</v>
      </c>
      <c r="BI76" s="86">
        <v>0</v>
      </c>
      <c r="BJ76" s="84">
        <v>80</v>
      </c>
      <c r="BK76" s="85">
        <v>50</v>
      </c>
      <c r="BL76" s="86">
        <v>75</v>
      </c>
      <c r="BM76" s="84">
        <v>-1</v>
      </c>
      <c r="BN76" s="85">
        <v>0</v>
      </c>
      <c r="BO76" s="85">
        <v>0</v>
      </c>
      <c r="BP76" s="85">
        <v>0</v>
      </c>
      <c r="BQ76" s="85">
        <v>-1</v>
      </c>
      <c r="BR76" s="85">
        <v>0</v>
      </c>
      <c r="BS76" s="85">
        <v>-1</v>
      </c>
      <c r="BT76" s="86">
        <v>-1</v>
      </c>
      <c r="BU76" s="84">
        <v>0</v>
      </c>
      <c r="BV76" s="85">
        <v>0</v>
      </c>
      <c r="BW76" s="86">
        <v>-1</v>
      </c>
      <c r="BX76" s="84" t="s">
        <v>236</v>
      </c>
      <c r="BY76" s="85">
        <v>1</v>
      </c>
      <c r="BZ76" s="86">
        <v>2</v>
      </c>
      <c r="CA76" s="82"/>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2">
        <v>6734820324</v>
      </c>
      <c r="B77" s="82">
        <v>170091596</v>
      </c>
      <c r="C77" s="83">
        <v>43164.326678240737</v>
      </c>
      <c r="D77" s="83">
        <v>43164.365127314813</v>
      </c>
      <c r="E77" s="82"/>
      <c r="F77" s="82"/>
      <c r="G77" s="82"/>
      <c r="H77" s="82"/>
      <c r="I77" s="82"/>
      <c r="J77" s="82">
        <v>1</v>
      </c>
      <c r="K77" s="94"/>
      <c r="L77" s="95"/>
      <c r="M77" s="82">
        <v>4</v>
      </c>
      <c r="N77" s="95"/>
      <c r="O77" s="95"/>
      <c r="P77" s="95"/>
      <c r="Q77" s="95"/>
      <c r="R77" s="97"/>
      <c r="S77" s="94"/>
      <c r="T77" s="85">
        <v>0</v>
      </c>
      <c r="U77" s="85">
        <v>-1</v>
      </c>
      <c r="V77" s="85">
        <v>0</v>
      </c>
      <c r="W77" s="86">
        <v>0</v>
      </c>
      <c r="X77" s="85">
        <v>0</v>
      </c>
      <c r="Y77" s="85">
        <v>0</v>
      </c>
      <c r="Z77" s="85">
        <v>0</v>
      </c>
      <c r="AA77" s="85">
        <v>0</v>
      </c>
      <c r="AB77" s="85">
        <v>0</v>
      </c>
      <c r="AC77" s="86">
        <v>1</v>
      </c>
      <c r="AD77" s="84">
        <v>100</v>
      </c>
      <c r="AE77" s="85">
        <v>66</v>
      </c>
      <c r="AF77" s="85">
        <v>100</v>
      </c>
      <c r="AG77" s="85">
        <v>15</v>
      </c>
      <c r="AH77" s="85">
        <v>100</v>
      </c>
      <c r="AI77" s="85">
        <v>100</v>
      </c>
      <c r="AJ77" s="85">
        <v>66</v>
      </c>
      <c r="AK77" s="85">
        <v>100</v>
      </c>
      <c r="AL77" s="86">
        <v>66</v>
      </c>
      <c r="AM77" s="84">
        <v>1</v>
      </c>
      <c r="AN77" s="86">
        <v>1</v>
      </c>
      <c r="AO77" s="92">
        <v>2</v>
      </c>
      <c r="AP77" s="93">
        <v>2</v>
      </c>
      <c r="AQ77" s="93">
        <v>1</v>
      </c>
      <c r="AR77" s="93">
        <v>1</v>
      </c>
      <c r="AS77" s="93">
        <v>2</v>
      </c>
      <c r="AT77" s="93">
        <v>2</v>
      </c>
      <c r="AU77" s="93">
        <v>2</v>
      </c>
      <c r="AV77" s="93">
        <v>2</v>
      </c>
      <c r="AW77" s="93">
        <v>2</v>
      </c>
      <c r="AX77" s="93">
        <v>2</v>
      </c>
      <c r="AY77" s="85">
        <v>1</v>
      </c>
      <c r="AZ77" s="84">
        <v>2</v>
      </c>
      <c r="BA77" s="85">
        <v>1</v>
      </c>
      <c r="BB77" s="85">
        <v>1</v>
      </c>
      <c r="BC77" s="85">
        <v>1</v>
      </c>
      <c r="BD77" s="84">
        <v>2</v>
      </c>
      <c r="BE77" s="85">
        <v>2</v>
      </c>
      <c r="BF77" s="85">
        <v>2</v>
      </c>
      <c r="BG77" s="85">
        <v>2</v>
      </c>
      <c r="BH77" s="85">
        <v>2</v>
      </c>
      <c r="BI77" s="86">
        <v>2</v>
      </c>
      <c r="BJ77" s="84">
        <v>80</v>
      </c>
      <c r="BK77" s="85">
        <v>60</v>
      </c>
      <c r="BL77" s="86">
        <v>4</v>
      </c>
      <c r="BM77" s="84">
        <v>-1</v>
      </c>
      <c r="BN77" s="85">
        <v>0</v>
      </c>
      <c r="BO77" s="85">
        <v>0</v>
      </c>
      <c r="BP77" s="85">
        <v>0</v>
      </c>
      <c r="BQ77" s="85">
        <v>1</v>
      </c>
      <c r="BR77" s="85">
        <v>1</v>
      </c>
      <c r="BS77" s="85">
        <v>1</v>
      </c>
      <c r="BT77" s="86">
        <v>1</v>
      </c>
      <c r="BU77" s="84">
        <v>0</v>
      </c>
      <c r="BV77" s="85">
        <v>0</v>
      </c>
      <c r="BW77" s="86">
        <v>0</v>
      </c>
      <c r="BX77" s="84"/>
      <c r="BY77" s="85">
        <v>4</v>
      </c>
      <c r="BZ77" s="86">
        <v>5</v>
      </c>
      <c r="CA77" s="82"/>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2">
        <v>6733383484</v>
      </c>
      <c r="B78" s="82">
        <v>170091596</v>
      </c>
      <c r="C78" s="83">
        <v>43163.431354166663</v>
      </c>
      <c r="D78" s="83">
        <v>43163.437349537038</v>
      </c>
      <c r="E78" s="82"/>
      <c r="F78" s="82"/>
      <c r="G78" s="82"/>
      <c r="H78" s="82"/>
      <c r="I78" s="82"/>
      <c r="J78" s="82">
        <v>1</v>
      </c>
      <c r="K78" s="94"/>
      <c r="L78" s="95"/>
      <c r="M78" s="82">
        <v>5</v>
      </c>
      <c r="N78" s="95"/>
      <c r="O78" s="95"/>
      <c r="P78" s="95"/>
      <c r="Q78" s="95"/>
      <c r="R78" s="97"/>
      <c r="S78" s="94"/>
      <c r="T78" s="85">
        <v>1</v>
      </c>
      <c r="U78" s="85">
        <v>-1</v>
      </c>
      <c r="V78" s="85">
        <v>1</v>
      </c>
      <c r="W78" s="86">
        <v>1</v>
      </c>
      <c r="X78" s="85">
        <v>0</v>
      </c>
      <c r="Y78" s="85">
        <v>0</v>
      </c>
      <c r="Z78" s="85">
        <v>0</v>
      </c>
      <c r="AA78" s="85">
        <v>0</v>
      </c>
      <c r="AB78" s="85">
        <v>0</v>
      </c>
      <c r="AC78" s="86">
        <v>1</v>
      </c>
      <c r="AD78" s="84">
        <v>100</v>
      </c>
      <c r="AE78" s="85">
        <v>66</v>
      </c>
      <c r="AF78" s="85">
        <v>100</v>
      </c>
      <c r="AG78" s="85">
        <v>100</v>
      </c>
      <c r="AH78" s="85">
        <v>66</v>
      </c>
      <c r="AI78" s="85">
        <v>100</v>
      </c>
      <c r="AJ78" s="85">
        <v>66</v>
      </c>
      <c r="AK78" s="85">
        <v>66</v>
      </c>
      <c r="AL78" s="86">
        <v>100</v>
      </c>
      <c r="AM78" s="84">
        <v>0</v>
      </c>
      <c r="AN78" s="86">
        <v>1</v>
      </c>
      <c r="AO78" s="92">
        <v>0</v>
      </c>
      <c r="AP78" s="93">
        <v>0</v>
      </c>
      <c r="AQ78" s="93">
        <v>0</v>
      </c>
      <c r="AR78" s="93">
        <v>0</v>
      </c>
      <c r="AS78" s="93">
        <v>0</v>
      </c>
      <c r="AT78" s="93">
        <v>0</v>
      </c>
      <c r="AU78" s="93">
        <v>0</v>
      </c>
      <c r="AV78" s="93">
        <v>0</v>
      </c>
      <c r="AW78" s="93">
        <v>0</v>
      </c>
      <c r="AX78" s="93">
        <v>0</v>
      </c>
      <c r="AY78" s="85">
        <v>1</v>
      </c>
      <c r="AZ78" s="84">
        <v>-1</v>
      </c>
      <c r="BA78" s="85">
        <v>-1</v>
      </c>
      <c r="BB78" s="85">
        <v>0</v>
      </c>
      <c r="BC78" s="85">
        <v>0</v>
      </c>
      <c r="BD78" s="84">
        <v>-1</v>
      </c>
      <c r="BE78" s="85">
        <v>-1</v>
      </c>
      <c r="BF78" s="85">
        <v>-1</v>
      </c>
      <c r="BG78" s="85">
        <v>-1</v>
      </c>
      <c r="BH78" s="85">
        <v>-1</v>
      </c>
      <c r="BI78" s="86">
        <v>-1</v>
      </c>
      <c r="BJ78" s="84">
        <v>70</v>
      </c>
      <c r="BK78" s="85">
        <v>60</v>
      </c>
      <c r="BL78" s="86">
        <v>30</v>
      </c>
      <c r="BM78" s="84">
        <v>-1</v>
      </c>
      <c r="BN78" s="85">
        <v>-1</v>
      </c>
      <c r="BO78" s="85">
        <v>-1</v>
      </c>
      <c r="BP78" s="85">
        <v>-1</v>
      </c>
      <c r="BQ78" s="85">
        <v>1</v>
      </c>
      <c r="BR78" s="85">
        <v>1</v>
      </c>
      <c r="BS78" s="85">
        <v>1</v>
      </c>
      <c r="BT78" s="86">
        <v>1</v>
      </c>
      <c r="BU78" s="84">
        <v>-1</v>
      </c>
      <c r="BV78" s="85">
        <v>0</v>
      </c>
      <c r="BW78" s="86">
        <v>0</v>
      </c>
      <c r="BX78" s="84" t="s">
        <v>214</v>
      </c>
      <c r="BY78" s="85">
        <v>2</v>
      </c>
      <c r="BZ78" s="86">
        <v>3</v>
      </c>
      <c r="CA78" s="82"/>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2">
        <v>6731432238</v>
      </c>
      <c r="B79" s="82">
        <v>170091596</v>
      </c>
      <c r="C79" s="83">
        <v>43161.695879629631</v>
      </c>
      <c r="D79" s="83">
        <v>43161.701886574076</v>
      </c>
      <c r="E79" s="82"/>
      <c r="F79" s="82"/>
      <c r="G79" s="82"/>
      <c r="H79" s="82"/>
      <c r="I79" s="82"/>
      <c r="J79" s="82">
        <v>1</v>
      </c>
      <c r="K79" s="94"/>
      <c r="L79" s="95"/>
      <c r="M79" s="82">
        <v>2</v>
      </c>
      <c r="N79" s="95"/>
      <c r="O79" s="95"/>
      <c r="P79" s="95"/>
      <c r="Q79" s="95"/>
      <c r="R79" s="97"/>
      <c r="S79" s="94"/>
      <c r="T79" s="85">
        <v>-1</v>
      </c>
      <c r="U79" s="85">
        <v>1</v>
      </c>
      <c r="V79" s="85">
        <v>1</v>
      </c>
      <c r="W79" s="86">
        <v>1</v>
      </c>
      <c r="X79" s="85">
        <v>-1</v>
      </c>
      <c r="Y79" s="85">
        <v>-1</v>
      </c>
      <c r="Z79" s="85">
        <v>-1</v>
      </c>
      <c r="AA79" s="85">
        <v>-1</v>
      </c>
      <c r="AB79" s="85">
        <v>-1</v>
      </c>
      <c r="AC79" s="86">
        <v>1</v>
      </c>
      <c r="AD79" s="84">
        <v>5</v>
      </c>
      <c r="AE79" s="85">
        <v>100</v>
      </c>
      <c r="AF79" s="85">
        <v>100</v>
      </c>
      <c r="AG79" s="85">
        <v>100</v>
      </c>
      <c r="AH79" s="85">
        <v>15</v>
      </c>
      <c r="AI79" s="85">
        <v>66</v>
      </c>
      <c r="AJ79" s="85">
        <v>100</v>
      </c>
      <c r="AK79" s="85">
        <v>15</v>
      </c>
      <c r="AL79" s="86">
        <v>100</v>
      </c>
      <c r="AM79" s="84">
        <v>1</v>
      </c>
      <c r="AN79" s="86">
        <v>2</v>
      </c>
      <c r="AO79" s="92">
        <v>0</v>
      </c>
      <c r="AP79" s="93">
        <v>0</v>
      </c>
      <c r="AQ79" s="93">
        <v>0</v>
      </c>
      <c r="AR79" s="93">
        <v>0</v>
      </c>
      <c r="AS79" s="93">
        <v>0</v>
      </c>
      <c r="AT79" s="93">
        <v>0</v>
      </c>
      <c r="AU79" s="93">
        <v>0</v>
      </c>
      <c r="AV79" s="93">
        <v>0</v>
      </c>
      <c r="AW79" s="93">
        <v>-1</v>
      </c>
      <c r="AX79" s="93">
        <v>-1</v>
      </c>
      <c r="AY79" s="85">
        <v>1</v>
      </c>
      <c r="AZ79" s="84">
        <v>0</v>
      </c>
      <c r="BA79" s="85">
        <v>0</v>
      </c>
      <c r="BB79" s="85">
        <v>-2</v>
      </c>
      <c r="BC79" s="85">
        <v>-2</v>
      </c>
      <c r="BD79" s="84">
        <v>-1</v>
      </c>
      <c r="BE79" s="85">
        <v>-1</v>
      </c>
      <c r="BF79" s="85">
        <v>-1</v>
      </c>
      <c r="BG79" s="85">
        <v>0</v>
      </c>
      <c r="BH79" s="85">
        <v>-1</v>
      </c>
      <c r="BI79" s="86">
        <v>0</v>
      </c>
      <c r="BJ79" s="84">
        <v>65</v>
      </c>
      <c r="BK79" s="85">
        <v>76</v>
      </c>
      <c r="BL79" s="86">
        <v>20</v>
      </c>
      <c r="BM79" s="84">
        <v>1</v>
      </c>
      <c r="BN79" s="85">
        <v>0</v>
      </c>
      <c r="BO79" s="85">
        <v>0</v>
      </c>
      <c r="BP79" s="85">
        <v>0</v>
      </c>
      <c r="BQ79" s="85">
        <v>-1</v>
      </c>
      <c r="BR79" s="85">
        <v>1</v>
      </c>
      <c r="BS79" s="85">
        <v>-1</v>
      </c>
      <c r="BT79" s="86">
        <v>0</v>
      </c>
      <c r="BU79" s="84">
        <v>1</v>
      </c>
      <c r="BV79" s="85">
        <v>1</v>
      </c>
      <c r="BW79" s="86">
        <v>1</v>
      </c>
      <c r="BX79" s="84" t="s">
        <v>217</v>
      </c>
      <c r="BY79" s="85">
        <v>1</v>
      </c>
      <c r="BZ79" s="86">
        <v>3</v>
      </c>
      <c r="CA79" s="82"/>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2">
        <v>6731237919</v>
      </c>
      <c r="B80" s="82">
        <v>170091596</v>
      </c>
      <c r="C80" s="83">
        <v>43161.635648148149</v>
      </c>
      <c r="D80" s="83">
        <v>43161.637592592589</v>
      </c>
      <c r="E80" s="82"/>
      <c r="F80" s="82"/>
      <c r="G80" s="82"/>
      <c r="H80" s="82"/>
      <c r="I80" s="82"/>
      <c r="J80" s="82">
        <v>1</v>
      </c>
      <c r="K80" s="94"/>
      <c r="L80" s="95"/>
      <c r="M80" s="82">
        <v>4</v>
      </c>
      <c r="N80" s="95"/>
      <c r="O80" s="95"/>
      <c r="P80" s="95"/>
      <c r="Q80" s="95"/>
      <c r="R80" s="97"/>
      <c r="S80" s="94"/>
      <c r="T80" s="85">
        <v>-1</v>
      </c>
      <c r="U80" s="85">
        <v>1</v>
      </c>
      <c r="V80" s="85">
        <v>1</v>
      </c>
      <c r="W80" s="86">
        <v>1</v>
      </c>
      <c r="X80" s="85">
        <v>-1</v>
      </c>
      <c r="Y80" s="85">
        <v>-1</v>
      </c>
      <c r="Z80" s="85">
        <v>-1</v>
      </c>
      <c r="AA80" s="85">
        <v>-1</v>
      </c>
      <c r="AB80" s="85">
        <v>0</v>
      </c>
      <c r="AC80" s="86">
        <v>0</v>
      </c>
      <c r="AD80" s="84">
        <v>15</v>
      </c>
      <c r="AE80" s="85">
        <v>100</v>
      </c>
      <c r="AF80" s="85">
        <v>20</v>
      </c>
      <c r="AG80" s="85">
        <v>100</v>
      </c>
      <c r="AH80" s="85">
        <v>20</v>
      </c>
      <c r="AI80" s="85">
        <v>100</v>
      </c>
      <c r="AJ80" s="85">
        <v>66</v>
      </c>
      <c r="AK80" s="85">
        <v>20</v>
      </c>
      <c r="AL80" s="86">
        <v>20</v>
      </c>
      <c r="AM80" s="84">
        <v>0</v>
      </c>
      <c r="AN80" s="86">
        <v>2</v>
      </c>
      <c r="AO80" s="92"/>
      <c r="AP80" s="93"/>
      <c r="AQ80" s="93"/>
      <c r="AR80" s="93"/>
      <c r="AS80" s="93"/>
      <c r="AT80" s="93"/>
      <c r="AU80" s="93"/>
      <c r="AV80" s="93"/>
      <c r="AW80" s="93"/>
      <c r="AX80" s="93"/>
      <c r="AY80" s="85">
        <v>0</v>
      </c>
      <c r="AZ80" s="84"/>
      <c r="BA80" s="85"/>
      <c r="BB80" s="85"/>
      <c r="BC80" s="85"/>
      <c r="BD80" s="84"/>
      <c r="BE80" s="85"/>
      <c r="BF80" s="85"/>
      <c r="BG80" s="85"/>
      <c r="BH80" s="85"/>
      <c r="BI80" s="86"/>
      <c r="BJ80" s="84"/>
      <c r="BK80" s="85"/>
      <c r="BL80" s="86"/>
      <c r="BM80" s="84"/>
      <c r="BN80" s="85"/>
      <c r="BO80" s="85"/>
      <c r="BP80" s="85"/>
      <c r="BQ80" s="85"/>
      <c r="BR80" s="85"/>
      <c r="BS80" s="85"/>
      <c r="BT80" s="86"/>
      <c r="BU80" s="84"/>
      <c r="BV80" s="85"/>
      <c r="BW80" s="86"/>
      <c r="BX80" s="84"/>
      <c r="BY80" s="85"/>
      <c r="BZ80" s="86"/>
      <c r="CA80" s="82"/>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2">
        <v>6731226964</v>
      </c>
      <c r="B81" s="82">
        <v>170091596</v>
      </c>
      <c r="C81" s="83">
        <v>43161.632199074076</v>
      </c>
      <c r="D81" s="83">
        <v>43161.644502314812</v>
      </c>
      <c r="E81" s="82"/>
      <c r="F81" s="82"/>
      <c r="G81" s="82"/>
      <c r="H81" s="82"/>
      <c r="I81" s="82"/>
      <c r="J81" s="82">
        <v>1</v>
      </c>
      <c r="K81" s="94"/>
      <c r="L81" s="95"/>
      <c r="M81" s="82">
        <v>1</v>
      </c>
      <c r="N81" s="95"/>
      <c r="O81" s="95"/>
      <c r="P81" s="95"/>
      <c r="Q81" s="95"/>
      <c r="R81" s="97"/>
      <c r="S81" s="94"/>
      <c r="T81" s="85">
        <v>0</v>
      </c>
      <c r="U81" s="85">
        <v>0</v>
      </c>
      <c r="V81" s="85">
        <v>0</v>
      </c>
      <c r="W81" s="86">
        <v>0</v>
      </c>
      <c r="X81" s="85">
        <v>0</v>
      </c>
      <c r="Y81" s="85">
        <v>0</v>
      </c>
      <c r="Z81" s="85">
        <v>0</v>
      </c>
      <c r="AA81" s="85">
        <v>0</v>
      </c>
      <c r="AB81" s="85">
        <v>0</v>
      </c>
      <c r="AC81" s="86">
        <v>0</v>
      </c>
      <c r="AD81" s="84">
        <v>100</v>
      </c>
      <c r="AE81" s="85">
        <v>20</v>
      </c>
      <c r="AF81" s="85">
        <v>100</v>
      </c>
      <c r="AG81" s="85">
        <v>100</v>
      </c>
      <c r="AH81" s="85">
        <v>100</v>
      </c>
      <c r="AI81" s="85">
        <v>100</v>
      </c>
      <c r="AJ81" s="85">
        <v>100</v>
      </c>
      <c r="AK81" s="85">
        <v>100</v>
      </c>
      <c r="AL81" s="86">
        <v>100</v>
      </c>
      <c r="AM81" s="84">
        <v>0</v>
      </c>
      <c r="AN81" s="86">
        <v>-1</v>
      </c>
      <c r="AO81" s="92">
        <v>0</v>
      </c>
      <c r="AP81" s="93">
        <v>0</v>
      </c>
      <c r="AQ81" s="93">
        <v>0</v>
      </c>
      <c r="AR81" s="93">
        <v>0</v>
      </c>
      <c r="AS81" s="93">
        <v>0</v>
      </c>
      <c r="AT81" s="93">
        <v>0</v>
      </c>
      <c r="AU81" s="93">
        <v>0</v>
      </c>
      <c r="AV81" s="93">
        <v>0</v>
      </c>
      <c r="AW81" s="93">
        <v>0</v>
      </c>
      <c r="AX81" s="93">
        <v>0</v>
      </c>
      <c r="AY81" s="85">
        <v>0</v>
      </c>
      <c r="AZ81" s="84">
        <v>1</v>
      </c>
      <c r="BA81" s="85">
        <v>0</v>
      </c>
      <c r="BB81" s="85">
        <v>1</v>
      </c>
      <c r="BC81" s="85">
        <v>1</v>
      </c>
      <c r="BD81" s="84">
        <v>0</v>
      </c>
      <c r="BE81" s="85">
        <v>0</v>
      </c>
      <c r="BF81" s="85">
        <v>0</v>
      </c>
      <c r="BG81" s="85">
        <v>-1</v>
      </c>
      <c r="BH81" s="85">
        <v>-1</v>
      </c>
      <c r="BI81" s="86">
        <v>0</v>
      </c>
      <c r="BJ81" s="84">
        <v>85</v>
      </c>
      <c r="BK81" s="85">
        <v>75</v>
      </c>
      <c r="BL81" s="86">
        <v>10</v>
      </c>
      <c r="BM81" s="84">
        <v>-2</v>
      </c>
      <c r="BN81" s="85">
        <v>0</v>
      </c>
      <c r="BO81" s="85">
        <v>0</v>
      </c>
      <c r="BP81" s="85">
        <v>0</v>
      </c>
      <c r="BQ81" s="85">
        <v>1</v>
      </c>
      <c r="BR81" s="85">
        <v>1</v>
      </c>
      <c r="BS81" s="85">
        <v>1</v>
      </c>
      <c r="BT81" s="86">
        <v>1</v>
      </c>
      <c r="BU81" s="84">
        <v>1</v>
      </c>
      <c r="BV81" s="85">
        <v>0</v>
      </c>
      <c r="BW81" s="86">
        <v>0</v>
      </c>
      <c r="BX81" s="84" t="s">
        <v>208</v>
      </c>
      <c r="BY81" s="85">
        <v>1</v>
      </c>
      <c r="BZ81" s="86">
        <v>3</v>
      </c>
      <c r="CA81" s="82"/>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2">
        <v>6730962474</v>
      </c>
      <c r="B82" s="82">
        <v>170091596</v>
      </c>
      <c r="C82" s="83">
        <v>43161.583275462966</v>
      </c>
      <c r="D82" s="83">
        <v>43161.586875000001</v>
      </c>
      <c r="E82" s="82"/>
      <c r="F82" s="82"/>
      <c r="G82" s="82"/>
      <c r="H82" s="82"/>
      <c r="I82" s="82"/>
      <c r="J82" s="82">
        <v>1</v>
      </c>
      <c r="K82" s="94"/>
      <c r="L82" s="95"/>
      <c r="M82" s="82">
        <v>1</v>
      </c>
      <c r="N82" s="95"/>
      <c r="O82" s="95"/>
      <c r="P82" s="95"/>
      <c r="Q82" s="95"/>
      <c r="R82" s="97"/>
      <c r="S82" s="94"/>
      <c r="T82" s="85">
        <v>-1</v>
      </c>
      <c r="U82" s="85">
        <v>-1</v>
      </c>
      <c r="V82" s="85">
        <v>0</v>
      </c>
      <c r="W82" s="86">
        <v>0</v>
      </c>
      <c r="X82" s="85">
        <v>0</v>
      </c>
      <c r="Y82" s="85">
        <v>0</v>
      </c>
      <c r="Z82" s="85">
        <v>0</v>
      </c>
      <c r="AA82" s="85">
        <v>0</v>
      </c>
      <c r="AB82" s="85">
        <v>1</v>
      </c>
      <c r="AC82" s="86">
        <v>0</v>
      </c>
      <c r="AD82" s="84">
        <v>20</v>
      </c>
      <c r="AE82" s="85">
        <v>20</v>
      </c>
      <c r="AF82" s="85">
        <v>66</v>
      </c>
      <c r="AG82" s="85">
        <v>66</v>
      </c>
      <c r="AH82" s="85">
        <v>20</v>
      </c>
      <c r="AI82" s="85">
        <v>66</v>
      </c>
      <c r="AJ82" s="85">
        <v>20</v>
      </c>
      <c r="AK82" s="85">
        <v>20</v>
      </c>
      <c r="AL82" s="86">
        <v>66</v>
      </c>
      <c r="AM82" s="84">
        <v>1</v>
      </c>
      <c r="AN82" s="86">
        <v>1</v>
      </c>
      <c r="AO82" s="92">
        <v>0</v>
      </c>
      <c r="AP82" s="93">
        <v>0</v>
      </c>
      <c r="AQ82" s="93">
        <v>0</v>
      </c>
      <c r="AR82" s="93">
        <v>0</v>
      </c>
      <c r="AS82" s="93">
        <v>0</v>
      </c>
      <c r="AT82" s="93">
        <v>0</v>
      </c>
      <c r="AU82" s="93">
        <v>0</v>
      </c>
      <c r="AV82" s="93">
        <v>0</v>
      </c>
      <c r="AW82" s="93">
        <v>1</v>
      </c>
      <c r="AX82" s="93">
        <v>1</v>
      </c>
      <c r="AY82" s="85">
        <v>0</v>
      </c>
      <c r="AZ82" s="84">
        <v>2</v>
      </c>
      <c r="BA82" s="85">
        <v>1</v>
      </c>
      <c r="BB82" s="85">
        <v>2</v>
      </c>
      <c r="BC82" s="85">
        <v>1</v>
      </c>
      <c r="BD82" s="84">
        <v>1</v>
      </c>
      <c r="BE82" s="85">
        <v>1</v>
      </c>
      <c r="BF82" s="85">
        <v>0</v>
      </c>
      <c r="BG82" s="85">
        <v>1</v>
      </c>
      <c r="BH82" s="85">
        <v>1</v>
      </c>
      <c r="BI82" s="86">
        <v>1</v>
      </c>
      <c r="BJ82" s="84">
        <v>80</v>
      </c>
      <c r="BK82" s="85">
        <v>75</v>
      </c>
      <c r="BL82" s="86">
        <v>5</v>
      </c>
      <c r="BM82" s="84">
        <v>1</v>
      </c>
      <c r="BN82" s="85">
        <v>1</v>
      </c>
      <c r="BO82" s="85">
        <v>1</v>
      </c>
      <c r="BP82" s="85">
        <v>1</v>
      </c>
      <c r="BQ82" s="85">
        <v>1</v>
      </c>
      <c r="BR82" s="85">
        <v>1</v>
      </c>
      <c r="BS82" s="85">
        <v>1</v>
      </c>
      <c r="BT82" s="86">
        <v>1</v>
      </c>
      <c r="BU82" s="84">
        <v>0</v>
      </c>
      <c r="BV82" s="85">
        <v>0</v>
      </c>
      <c r="BW82" s="86">
        <v>-1</v>
      </c>
      <c r="BX82" s="84" t="s">
        <v>237</v>
      </c>
      <c r="BY82" s="85">
        <v>1</v>
      </c>
      <c r="BZ82" s="86">
        <v>2</v>
      </c>
      <c r="CA82" s="82"/>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2">
        <v>6730781555</v>
      </c>
      <c r="B83" s="82">
        <v>170091596</v>
      </c>
      <c r="C83" s="83">
        <v>43161.545752314814</v>
      </c>
      <c r="D83" s="83">
        <v>43161.556342592594</v>
      </c>
      <c r="E83" s="82"/>
      <c r="F83" s="82"/>
      <c r="G83" s="82"/>
      <c r="H83" s="82"/>
      <c r="I83" s="82"/>
      <c r="J83" s="82">
        <v>1</v>
      </c>
      <c r="K83" s="94"/>
      <c r="L83" s="95"/>
      <c r="M83" s="82">
        <v>3</v>
      </c>
      <c r="N83" s="95"/>
      <c r="O83" s="95"/>
      <c r="P83" s="95"/>
      <c r="Q83" s="95"/>
      <c r="R83" s="97"/>
      <c r="S83" s="94"/>
      <c r="T83" s="85">
        <v>-1</v>
      </c>
      <c r="U83" s="85">
        <v>0</v>
      </c>
      <c r="V83" s="85">
        <v>0</v>
      </c>
      <c r="W83" s="86">
        <v>0</v>
      </c>
      <c r="X83" s="85">
        <v>0</v>
      </c>
      <c r="Y83" s="85">
        <v>-1</v>
      </c>
      <c r="Z83" s="85">
        <v>0</v>
      </c>
      <c r="AA83" s="85">
        <v>0</v>
      </c>
      <c r="AB83" s="85">
        <v>0</v>
      </c>
      <c r="AC83" s="86">
        <v>1</v>
      </c>
      <c r="AD83" s="84">
        <v>0</v>
      </c>
      <c r="AE83" s="85">
        <v>100</v>
      </c>
      <c r="AF83" s="85">
        <v>100</v>
      </c>
      <c r="AG83" s="85">
        <v>100</v>
      </c>
      <c r="AH83" s="85">
        <v>20</v>
      </c>
      <c r="AI83" s="85">
        <v>100</v>
      </c>
      <c r="AJ83" s="85">
        <v>100</v>
      </c>
      <c r="AK83" s="85">
        <v>15</v>
      </c>
      <c r="AL83" s="86">
        <v>100</v>
      </c>
      <c r="AM83" s="84">
        <v>1</v>
      </c>
      <c r="AN83" s="86">
        <v>1</v>
      </c>
      <c r="AO83" s="92">
        <v>1</v>
      </c>
      <c r="AP83" s="93">
        <v>1</v>
      </c>
      <c r="AQ83" s="93">
        <v>1</v>
      </c>
      <c r="AR83" s="93">
        <v>1</v>
      </c>
      <c r="AS83" s="93">
        <v>1</v>
      </c>
      <c r="AT83" s="93">
        <v>1</v>
      </c>
      <c r="AU83" s="93">
        <v>1</v>
      </c>
      <c r="AV83" s="93">
        <v>1</v>
      </c>
      <c r="AW83" s="93">
        <v>1</v>
      </c>
      <c r="AX83" s="93">
        <v>1</v>
      </c>
      <c r="AY83" s="85">
        <v>1</v>
      </c>
      <c r="AZ83" s="84">
        <v>1</v>
      </c>
      <c r="BA83" s="85">
        <v>2</v>
      </c>
      <c r="BB83" s="85">
        <v>2</v>
      </c>
      <c r="BC83" s="85">
        <v>1</v>
      </c>
      <c r="BD83" s="84">
        <v>0</v>
      </c>
      <c r="BE83" s="85">
        <v>0</v>
      </c>
      <c r="BF83" s="85">
        <v>-1</v>
      </c>
      <c r="BG83" s="85">
        <v>-1</v>
      </c>
      <c r="BH83" s="85">
        <v>-1</v>
      </c>
      <c r="BI83" s="86">
        <v>0</v>
      </c>
      <c r="BJ83" s="84">
        <v>95</v>
      </c>
      <c r="BK83" s="85">
        <v>75</v>
      </c>
      <c r="BL83" s="86">
        <v>5</v>
      </c>
      <c r="BM83" s="84">
        <v>-2</v>
      </c>
      <c r="BN83" s="85">
        <v>0</v>
      </c>
      <c r="BO83" s="85">
        <v>0</v>
      </c>
      <c r="BP83" s="85">
        <v>0</v>
      </c>
      <c r="BQ83" s="85">
        <v>2</v>
      </c>
      <c r="BR83" s="85">
        <v>2</v>
      </c>
      <c r="BS83" s="85">
        <v>2</v>
      </c>
      <c r="BT83" s="86">
        <v>2</v>
      </c>
      <c r="BU83" s="84">
        <v>1</v>
      </c>
      <c r="BV83" s="85">
        <v>1</v>
      </c>
      <c r="BW83" s="86">
        <v>1</v>
      </c>
      <c r="BX83" s="84" t="s">
        <v>238</v>
      </c>
      <c r="BY83" s="85">
        <v>2</v>
      </c>
      <c r="BZ83" s="86">
        <v>3</v>
      </c>
      <c r="CA83" s="82"/>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2">
        <v>6730776806</v>
      </c>
      <c r="B84" s="82">
        <v>170091596</v>
      </c>
      <c r="C84" s="83">
        <v>43161.545023148145</v>
      </c>
      <c r="D84" s="83">
        <v>43161.552268518521</v>
      </c>
      <c r="E84" s="82"/>
      <c r="F84" s="82"/>
      <c r="G84" s="82"/>
      <c r="H84" s="82"/>
      <c r="I84" s="82"/>
      <c r="J84" s="82">
        <v>1</v>
      </c>
      <c r="K84" s="94"/>
      <c r="L84" s="95"/>
      <c r="M84" s="82">
        <v>5</v>
      </c>
      <c r="N84" s="95"/>
      <c r="O84" s="95"/>
      <c r="P84" s="95"/>
      <c r="Q84" s="95"/>
      <c r="R84" s="97"/>
      <c r="S84" s="94"/>
      <c r="T84" s="85">
        <v>-1</v>
      </c>
      <c r="U84" s="85">
        <v>-1</v>
      </c>
      <c r="V84" s="85">
        <v>0</v>
      </c>
      <c r="W84" s="86">
        <v>0</v>
      </c>
      <c r="X84" s="85">
        <v>0</v>
      </c>
      <c r="Y84" s="85">
        <v>-2</v>
      </c>
      <c r="Z84" s="85">
        <v>-1</v>
      </c>
      <c r="AA84" s="85">
        <v>-1</v>
      </c>
      <c r="AB84" s="85">
        <v>0</v>
      </c>
      <c r="AC84" s="86">
        <v>0</v>
      </c>
      <c r="AD84" s="84">
        <v>20</v>
      </c>
      <c r="AE84" s="85">
        <v>0</v>
      </c>
      <c r="AF84" s="85">
        <v>100</v>
      </c>
      <c r="AG84" s="85">
        <v>66</v>
      </c>
      <c r="AH84" s="85">
        <v>100</v>
      </c>
      <c r="AI84" s="85">
        <v>66</v>
      </c>
      <c r="AJ84" s="85">
        <v>66</v>
      </c>
      <c r="AK84" s="85">
        <v>100</v>
      </c>
      <c r="AL84" s="86">
        <v>100</v>
      </c>
      <c r="AM84" s="84">
        <v>1</v>
      </c>
      <c r="AN84" s="86">
        <v>1</v>
      </c>
      <c r="AO84" s="92">
        <v>0</v>
      </c>
      <c r="AP84" s="93">
        <v>0</v>
      </c>
      <c r="AQ84" s="93">
        <v>0</v>
      </c>
      <c r="AR84" s="93">
        <v>0</v>
      </c>
      <c r="AS84" s="93">
        <v>0</v>
      </c>
      <c r="AT84" s="93">
        <v>0</v>
      </c>
      <c r="AU84" s="93">
        <v>0</v>
      </c>
      <c r="AV84" s="93">
        <v>0</v>
      </c>
      <c r="AW84" s="93">
        <v>0</v>
      </c>
      <c r="AX84" s="93">
        <v>0</v>
      </c>
      <c r="AY84" s="85">
        <v>0</v>
      </c>
      <c r="AZ84" s="84">
        <v>0</v>
      </c>
      <c r="BA84" s="85">
        <v>0</v>
      </c>
      <c r="BB84" s="85">
        <v>-1</v>
      </c>
      <c r="BC84" s="85">
        <v>0</v>
      </c>
      <c r="BD84" s="84">
        <v>0</v>
      </c>
      <c r="BE84" s="85">
        <v>0</v>
      </c>
      <c r="BF84" s="85">
        <v>0</v>
      </c>
      <c r="BG84" s="85">
        <v>0</v>
      </c>
      <c r="BH84" s="85">
        <v>0</v>
      </c>
      <c r="BI84" s="86">
        <v>0</v>
      </c>
      <c r="BJ84" s="84">
        <v>95</v>
      </c>
      <c r="BK84" s="85">
        <v>70</v>
      </c>
      <c r="BL84" s="86">
        <v>2</v>
      </c>
      <c r="BM84" s="84">
        <v>-1</v>
      </c>
      <c r="BN84" s="85">
        <v>0</v>
      </c>
      <c r="BO84" s="85">
        <v>0</v>
      </c>
      <c r="BP84" s="85">
        <v>-1</v>
      </c>
      <c r="BQ84" s="85">
        <v>0</v>
      </c>
      <c r="BR84" s="85">
        <v>1</v>
      </c>
      <c r="BS84" s="85">
        <v>1</v>
      </c>
      <c r="BT84" s="86">
        <v>0</v>
      </c>
      <c r="BU84" s="84">
        <v>0</v>
      </c>
      <c r="BV84" s="85">
        <v>1</v>
      </c>
      <c r="BW84" s="86">
        <v>0</v>
      </c>
      <c r="BX84" s="84"/>
      <c r="BY84" s="85"/>
      <c r="BZ84" s="86"/>
      <c r="CA84" s="82"/>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2">
        <v>6730518342</v>
      </c>
      <c r="B85" s="82">
        <v>170091596</v>
      </c>
      <c r="C85" s="83">
        <v>43161.472905092596</v>
      </c>
      <c r="D85" s="83">
        <v>43161.477685185186</v>
      </c>
      <c r="E85" s="82"/>
      <c r="F85" s="82"/>
      <c r="G85" s="82"/>
      <c r="H85" s="82"/>
      <c r="I85" s="82"/>
      <c r="J85" s="82">
        <v>1</v>
      </c>
      <c r="K85" s="94"/>
      <c r="L85" s="95"/>
      <c r="M85" s="82">
        <v>3</v>
      </c>
      <c r="N85" s="95"/>
      <c r="O85" s="95"/>
      <c r="P85" s="95"/>
      <c r="Q85" s="95"/>
      <c r="R85" s="97"/>
      <c r="S85" s="94"/>
      <c r="T85" s="85">
        <v>2</v>
      </c>
      <c r="U85" s="85">
        <v>0</v>
      </c>
      <c r="V85" s="85">
        <v>0</v>
      </c>
      <c r="W85" s="86">
        <v>0</v>
      </c>
      <c r="X85" s="85">
        <v>-1</v>
      </c>
      <c r="Y85" s="85">
        <v>0</v>
      </c>
      <c r="Z85" s="85">
        <v>0</v>
      </c>
      <c r="AA85" s="85">
        <v>0</v>
      </c>
      <c r="AB85" s="85">
        <v>-1</v>
      </c>
      <c r="AC85" s="86">
        <v>0</v>
      </c>
      <c r="AD85" s="84">
        <v>66</v>
      </c>
      <c r="AE85" s="85">
        <v>20</v>
      </c>
      <c r="AF85" s="85">
        <v>100</v>
      </c>
      <c r="AG85" s="85">
        <v>100</v>
      </c>
      <c r="AH85" s="85">
        <v>66</v>
      </c>
      <c r="AI85" s="85">
        <v>100</v>
      </c>
      <c r="AJ85" s="85">
        <v>100</v>
      </c>
      <c r="AK85" s="85">
        <v>100</v>
      </c>
      <c r="AL85" s="86">
        <v>100</v>
      </c>
      <c r="AM85" s="84">
        <v>0</v>
      </c>
      <c r="AN85" s="86">
        <v>1</v>
      </c>
      <c r="AO85" s="92">
        <v>-1</v>
      </c>
      <c r="AP85" s="93">
        <v>-1</v>
      </c>
      <c r="AQ85" s="93">
        <v>0</v>
      </c>
      <c r="AR85" s="93">
        <v>0</v>
      </c>
      <c r="AS85" s="93">
        <v>0</v>
      </c>
      <c r="AT85" s="93">
        <v>0</v>
      </c>
      <c r="AU85" s="93">
        <v>0</v>
      </c>
      <c r="AV85" s="93">
        <v>0</v>
      </c>
      <c r="AW85" s="93">
        <v>0</v>
      </c>
      <c r="AX85" s="93">
        <v>0</v>
      </c>
      <c r="AY85" s="85">
        <v>0</v>
      </c>
      <c r="AZ85" s="84">
        <v>-1</v>
      </c>
      <c r="BA85" s="85">
        <v>0</v>
      </c>
      <c r="BB85" s="85">
        <v>0</v>
      </c>
      <c r="BC85" s="85">
        <v>-1</v>
      </c>
      <c r="BD85" s="84">
        <v>0</v>
      </c>
      <c r="BE85" s="85">
        <v>0</v>
      </c>
      <c r="BF85" s="85">
        <v>0</v>
      </c>
      <c r="BG85" s="85">
        <v>0</v>
      </c>
      <c r="BH85" s="85">
        <v>0</v>
      </c>
      <c r="BI85" s="86">
        <v>0</v>
      </c>
      <c r="BJ85" s="84">
        <v>95</v>
      </c>
      <c r="BK85" s="85">
        <v>95</v>
      </c>
      <c r="BL85" s="86">
        <v>2</v>
      </c>
      <c r="BM85" s="84">
        <v>-2</v>
      </c>
      <c r="BN85" s="85">
        <v>-1</v>
      </c>
      <c r="BO85" s="85">
        <v>-1</v>
      </c>
      <c r="BP85" s="85">
        <v>-1</v>
      </c>
      <c r="BQ85" s="85">
        <v>-1</v>
      </c>
      <c r="BR85" s="85">
        <v>1</v>
      </c>
      <c r="BS85" s="85">
        <v>1</v>
      </c>
      <c r="BT85" s="86">
        <v>1</v>
      </c>
      <c r="BU85" s="84">
        <v>1</v>
      </c>
      <c r="BV85" s="85">
        <v>1</v>
      </c>
      <c r="BW85" s="86">
        <v>1</v>
      </c>
      <c r="BX85" s="84" t="s">
        <v>234</v>
      </c>
      <c r="BY85" s="85">
        <v>2</v>
      </c>
      <c r="BZ85" s="86">
        <v>3</v>
      </c>
      <c r="CA85" s="82"/>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2">
        <v>6730516239</v>
      </c>
      <c r="B86" s="82">
        <v>170091596</v>
      </c>
      <c r="C86" s="83">
        <v>43161.472673611112</v>
      </c>
      <c r="D86" s="83">
        <v>43161.475532407407</v>
      </c>
      <c r="E86" s="82"/>
      <c r="F86" s="82"/>
      <c r="G86" s="82"/>
      <c r="H86" s="82"/>
      <c r="I86" s="82"/>
      <c r="J86" s="82">
        <v>1</v>
      </c>
      <c r="K86" s="94"/>
      <c r="L86" s="95"/>
      <c r="M86" s="82">
        <v>3</v>
      </c>
      <c r="N86" s="95"/>
      <c r="O86" s="95"/>
      <c r="P86" s="95"/>
      <c r="Q86" s="95"/>
      <c r="R86" s="97"/>
      <c r="S86" s="94"/>
      <c r="T86" s="85">
        <v>0</v>
      </c>
      <c r="U86" s="85">
        <v>0</v>
      </c>
      <c r="V86" s="85">
        <v>0</v>
      </c>
      <c r="W86" s="86">
        <v>0</v>
      </c>
      <c r="X86" s="85">
        <v>0</v>
      </c>
      <c r="Y86" s="85">
        <v>0</v>
      </c>
      <c r="Z86" s="85">
        <v>0</v>
      </c>
      <c r="AA86" s="85">
        <v>0</v>
      </c>
      <c r="AB86" s="85">
        <v>0</v>
      </c>
      <c r="AC86" s="86">
        <v>2</v>
      </c>
      <c r="AD86" s="84">
        <v>100</v>
      </c>
      <c r="AE86" s="85">
        <v>100</v>
      </c>
      <c r="AF86" s="85">
        <v>100</v>
      </c>
      <c r="AG86" s="85">
        <v>100</v>
      </c>
      <c r="AH86" s="85">
        <v>100</v>
      </c>
      <c r="AI86" s="85">
        <v>100</v>
      </c>
      <c r="AJ86" s="85">
        <v>100</v>
      </c>
      <c r="AK86" s="85">
        <v>100</v>
      </c>
      <c r="AL86" s="86">
        <v>100</v>
      </c>
      <c r="AM86" s="84">
        <v>2</v>
      </c>
      <c r="AN86" s="86">
        <v>2</v>
      </c>
      <c r="AO86" s="92">
        <v>2</v>
      </c>
      <c r="AP86" s="93">
        <v>2</v>
      </c>
      <c r="AQ86" s="93">
        <v>2</v>
      </c>
      <c r="AR86" s="93">
        <v>2</v>
      </c>
      <c r="AS86" s="93">
        <v>2</v>
      </c>
      <c r="AT86" s="93">
        <v>2</v>
      </c>
      <c r="AU86" s="93">
        <v>2</v>
      </c>
      <c r="AV86" s="93">
        <v>2</v>
      </c>
      <c r="AW86" s="93">
        <v>2</v>
      </c>
      <c r="AX86" s="93">
        <v>2</v>
      </c>
      <c r="AY86" s="85">
        <v>2</v>
      </c>
      <c r="AZ86" s="84">
        <v>2</v>
      </c>
      <c r="BA86" s="85">
        <v>2</v>
      </c>
      <c r="BB86" s="85">
        <v>2</v>
      </c>
      <c r="BC86" s="85">
        <v>2</v>
      </c>
      <c r="BD86" s="84">
        <v>2</v>
      </c>
      <c r="BE86" s="85">
        <v>2</v>
      </c>
      <c r="BF86" s="85">
        <v>2</v>
      </c>
      <c r="BG86" s="85">
        <v>2</v>
      </c>
      <c r="BH86" s="85">
        <v>2</v>
      </c>
      <c r="BI86" s="86">
        <v>2</v>
      </c>
      <c r="BJ86" s="84">
        <v>100</v>
      </c>
      <c r="BK86" s="85">
        <v>100</v>
      </c>
      <c r="BL86" s="86">
        <v>20</v>
      </c>
      <c r="BM86" s="84">
        <v>2</v>
      </c>
      <c r="BN86" s="85">
        <v>2</v>
      </c>
      <c r="BO86" s="85">
        <v>2</v>
      </c>
      <c r="BP86" s="85">
        <v>2</v>
      </c>
      <c r="BQ86" s="85">
        <v>2</v>
      </c>
      <c r="BR86" s="85">
        <v>2</v>
      </c>
      <c r="BS86" s="85">
        <v>2</v>
      </c>
      <c r="BT86" s="86">
        <v>2</v>
      </c>
      <c r="BU86" s="84">
        <v>2</v>
      </c>
      <c r="BV86" s="85">
        <v>2</v>
      </c>
      <c r="BW86" s="86">
        <v>2</v>
      </c>
      <c r="BX86" s="84"/>
      <c r="BY86" s="85"/>
      <c r="BZ86" s="86"/>
      <c r="CA86" s="82"/>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2">
        <v>6730515684</v>
      </c>
      <c r="B87" s="82">
        <v>170091596</v>
      </c>
      <c r="C87" s="83">
        <v>43161.472453703704</v>
      </c>
      <c r="D87" s="83">
        <v>43161.476712962962</v>
      </c>
      <c r="E87" s="82"/>
      <c r="F87" s="82"/>
      <c r="G87" s="82"/>
      <c r="H87" s="82"/>
      <c r="I87" s="82"/>
      <c r="J87" s="82">
        <v>1</v>
      </c>
      <c r="K87" s="94"/>
      <c r="L87" s="95"/>
      <c r="M87" s="82">
        <v>5</v>
      </c>
      <c r="N87" s="95"/>
      <c r="O87" s="95"/>
      <c r="P87" s="95"/>
      <c r="Q87" s="95"/>
      <c r="R87" s="97"/>
      <c r="S87" s="94"/>
      <c r="T87" s="85">
        <v>0</v>
      </c>
      <c r="U87" s="85">
        <v>-2</v>
      </c>
      <c r="V87" s="85">
        <v>0</v>
      </c>
      <c r="W87" s="86">
        <v>0</v>
      </c>
      <c r="X87" s="85">
        <v>0</v>
      </c>
      <c r="Y87" s="85">
        <v>0</v>
      </c>
      <c r="Z87" s="85">
        <v>0</v>
      </c>
      <c r="AA87" s="85">
        <v>0</v>
      </c>
      <c r="AB87" s="85">
        <v>0</v>
      </c>
      <c r="AC87" s="86">
        <v>0</v>
      </c>
      <c r="AD87" s="84">
        <v>66</v>
      </c>
      <c r="AE87" s="85">
        <v>15</v>
      </c>
      <c r="AF87" s="85">
        <v>100</v>
      </c>
      <c r="AG87" s="85">
        <v>20</v>
      </c>
      <c r="AH87" s="85">
        <v>100</v>
      </c>
      <c r="AI87" s="85">
        <v>100</v>
      </c>
      <c r="AJ87" s="85">
        <v>20</v>
      </c>
      <c r="AK87" s="85">
        <v>66</v>
      </c>
      <c r="AL87" s="86">
        <v>15</v>
      </c>
      <c r="AM87" s="84">
        <v>1</v>
      </c>
      <c r="AN87" s="86">
        <v>2</v>
      </c>
      <c r="AO87" s="92">
        <v>0</v>
      </c>
      <c r="AP87" s="93">
        <v>0</v>
      </c>
      <c r="AQ87" s="93">
        <v>-1</v>
      </c>
      <c r="AR87" s="93">
        <v>-1</v>
      </c>
      <c r="AS87" s="93">
        <v>0</v>
      </c>
      <c r="AT87" s="93">
        <v>0</v>
      </c>
      <c r="AU87" s="93">
        <v>0</v>
      </c>
      <c r="AV87" s="93">
        <v>0</v>
      </c>
      <c r="AW87" s="93">
        <v>0</v>
      </c>
      <c r="AX87" s="93">
        <v>0</v>
      </c>
      <c r="AY87" s="85">
        <v>0</v>
      </c>
      <c r="AZ87" s="84">
        <v>0</v>
      </c>
      <c r="BA87" s="85">
        <v>0</v>
      </c>
      <c r="BB87" s="85">
        <v>0</v>
      </c>
      <c r="BC87" s="85">
        <v>-1</v>
      </c>
      <c r="BD87" s="84">
        <v>0</v>
      </c>
      <c r="BE87" s="85">
        <v>0</v>
      </c>
      <c r="BF87" s="85">
        <v>0</v>
      </c>
      <c r="BG87" s="85">
        <v>0</v>
      </c>
      <c r="BH87" s="85">
        <v>0</v>
      </c>
      <c r="BI87" s="86">
        <v>0</v>
      </c>
      <c r="BJ87" s="84">
        <v>90</v>
      </c>
      <c r="BK87" s="85">
        <v>75</v>
      </c>
      <c r="BL87" s="86">
        <v>6</v>
      </c>
      <c r="BM87" s="84">
        <v>0</v>
      </c>
      <c r="BN87" s="85">
        <v>0</v>
      </c>
      <c r="BO87" s="85">
        <v>0</v>
      </c>
      <c r="BP87" s="85">
        <v>0</v>
      </c>
      <c r="BQ87" s="85">
        <v>0</v>
      </c>
      <c r="BR87" s="85">
        <v>0</v>
      </c>
      <c r="BS87" s="85">
        <v>0</v>
      </c>
      <c r="BT87" s="86">
        <v>0</v>
      </c>
      <c r="BU87" s="84">
        <v>0</v>
      </c>
      <c r="BV87" s="85">
        <v>0</v>
      </c>
      <c r="BW87" s="86">
        <v>1</v>
      </c>
      <c r="BX87" s="84"/>
      <c r="BY87" s="85">
        <v>1</v>
      </c>
      <c r="BZ87" s="86"/>
      <c r="CA87" s="82"/>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2">
        <v>6730514500</v>
      </c>
      <c r="B88" s="82">
        <v>170091596</v>
      </c>
      <c r="C88" s="83">
        <v>43161.472268518519</v>
      </c>
      <c r="D88" s="83">
        <v>43161.475995370369</v>
      </c>
      <c r="E88" s="82"/>
      <c r="F88" s="82"/>
      <c r="G88" s="82"/>
      <c r="H88" s="82"/>
      <c r="I88" s="82"/>
      <c r="J88" s="82">
        <v>1</v>
      </c>
      <c r="K88" s="94"/>
      <c r="L88" s="95"/>
      <c r="M88" s="82">
        <v>5</v>
      </c>
      <c r="N88" s="95"/>
      <c r="O88" s="95"/>
      <c r="P88" s="95"/>
      <c r="Q88" s="95"/>
      <c r="R88" s="97"/>
      <c r="S88" s="94"/>
      <c r="T88" s="85">
        <v>-1</v>
      </c>
      <c r="U88" s="85">
        <v>-1</v>
      </c>
      <c r="V88" s="85">
        <v>0</v>
      </c>
      <c r="W88" s="86">
        <v>0</v>
      </c>
      <c r="X88" s="85">
        <v>0</v>
      </c>
      <c r="Y88" s="85">
        <v>0</v>
      </c>
      <c r="Z88" s="85">
        <v>0</v>
      </c>
      <c r="AA88" s="85">
        <v>0</v>
      </c>
      <c r="AB88" s="85">
        <v>0</v>
      </c>
      <c r="AC88" s="86">
        <v>-1</v>
      </c>
      <c r="AD88" s="84">
        <v>66</v>
      </c>
      <c r="AE88" s="85">
        <v>20</v>
      </c>
      <c r="AF88" s="85">
        <v>66</v>
      </c>
      <c r="AG88" s="85">
        <v>100</v>
      </c>
      <c r="AH88" s="85">
        <v>20</v>
      </c>
      <c r="AI88" s="85">
        <v>100</v>
      </c>
      <c r="AJ88" s="85">
        <v>100</v>
      </c>
      <c r="AK88" s="85">
        <v>66</v>
      </c>
      <c r="AL88" s="86">
        <v>66</v>
      </c>
      <c r="AM88" s="84">
        <v>1</v>
      </c>
      <c r="AN88" s="86">
        <v>1</v>
      </c>
      <c r="AO88" s="92">
        <v>0</v>
      </c>
      <c r="AP88" s="93">
        <v>0</v>
      </c>
      <c r="AQ88" s="93">
        <v>0</v>
      </c>
      <c r="AR88" s="93">
        <v>0</v>
      </c>
      <c r="AS88" s="93">
        <v>0</v>
      </c>
      <c r="AT88" s="93">
        <v>0</v>
      </c>
      <c r="AU88" s="93">
        <v>0</v>
      </c>
      <c r="AV88" s="93">
        <v>0</v>
      </c>
      <c r="AW88" s="93">
        <v>0</v>
      </c>
      <c r="AX88" s="93">
        <v>0</v>
      </c>
      <c r="AY88" s="85">
        <v>-1</v>
      </c>
      <c r="AZ88" s="84">
        <v>0</v>
      </c>
      <c r="BA88" s="85">
        <v>0</v>
      </c>
      <c r="BB88" s="85">
        <v>-1</v>
      </c>
      <c r="BC88" s="85">
        <v>-1</v>
      </c>
      <c r="BD88" s="84">
        <v>0</v>
      </c>
      <c r="BE88" s="85">
        <v>0</v>
      </c>
      <c r="BF88" s="85">
        <v>0</v>
      </c>
      <c r="BG88" s="85">
        <v>0</v>
      </c>
      <c r="BH88" s="85">
        <v>0</v>
      </c>
      <c r="BI88" s="86">
        <v>0</v>
      </c>
      <c r="BJ88" s="84">
        <v>90</v>
      </c>
      <c r="BK88" s="85">
        <v>80</v>
      </c>
      <c r="BL88" s="86">
        <v>21</v>
      </c>
      <c r="BM88" s="84">
        <v>1</v>
      </c>
      <c r="BN88" s="85">
        <v>0</v>
      </c>
      <c r="BO88" s="85">
        <v>0</v>
      </c>
      <c r="BP88" s="85">
        <v>0</v>
      </c>
      <c r="BQ88" s="85">
        <v>-1</v>
      </c>
      <c r="BR88" s="85">
        <v>-1</v>
      </c>
      <c r="BS88" s="85">
        <v>0</v>
      </c>
      <c r="BT88" s="86">
        <v>0</v>
      </c>
      <c r="BU88" s="84">
        <v>0</v>
      </c>
      <c r="BV88" s="85">
        <v>1</v>
      </c>
      <c r="BW88" s="86">
        <v>-1</v>
      </c>
      <c r="BX88" s="84" t="s">
        <v>206</v>
      </c>
      <c r="BY88" s="85">
        <v>1</v>
      </c>
      <c r="BZ88" s="86">
        <v>2</v>
      </c>
      <c r="CA88" s="82"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2">
        <v>6730503180</v>
      </c>
      <c r="B89" s="82">
        <v>170091596</v>
      </c>
      <c r="C89" s="83">
        <v>43161.46</v>
      </c>
      <c r="D89" s="83">
        <v>43161.474004629628</v>
      </c>
      <c r="E89" s="82"/>
      <c r="F89" s="82"/>
      <c r="G89" s="82"/>
      <c r="H89" s="82"/>
      <c r="I89" s="82"/>
      <c r="J89" s="82">
        <v>1</v>
      </c>
      <c r="K89" s="94"/>
      <c r="L89" s="95"/>
      <c r="M89" s="82">
        <v>5</v>
      </c>
      <c r="N89" s="95"/>
      <c r="O89" s="95"/>
      <c r="P89" s="95"/>
      <c r="Q89" s="95"/>
      <c r="R89" s="97"/>
      <c r="S89" s="94"/>
      <c r="T89" s="85">
        <v>-2</v>
      </c>
      <c r="U89" s="85">
        <v>-2</v>
      </c>
      <c r="V89" s="85">
        <v>-2</v>
      </c>
      <c r="W89" s="86">
        <v>-2</v>
      </c>
      <c r="X89" s="85">
        <v>-2</v>
      </c>
      <c r="Y89" s="85">
        <v>-2</v>
      </c>
      <c r="Z89" s="85">
        <v>-2</v>
      </c>
      <c r="AA89" s="85">
        <v>-2</v>
      </c>
      <c r="AB89" s="85">
        <v>1</v>
      </c>
      <c r="AC89" s="86">
        <v>0</v>
      </c>
      <c r="AD89" s="84">
        <v>15</v>
      </c>
      <c r="AE89" s="85">
        <v>66</v>
      </c>
      <c r="AF89" s="85">
        <v>100</v>
      </c>
      <c r="AG89" s="85">
        <v>100</v>
      </c>
      <c r="AH89" s="85">
        <v>5</v>
      </c>
      <c r="AI89" s="85">
        <v>100</v>
      </c>
      <c r="AJ89" s="85">
        <v>100</v>
      </c>
      <c r="AK89" s="85">
        <v>15</v>
      </c>
      <c r="AL89" s="86">
        <v>100</v>
      </c>
      <c r="AM89" s="84">
        <v>1</v>
      </c>
      <c r="AN89" s="86">
        <v>1</v>
      </c>
      <c r="AO89" s="92">
        <v>-1</v>
      </c>
      <c r="AP89" s="93">
        <v>-1</v>
      </c>
      <c r="AQ89" s="93">
        <v>-1</v>
      </c>
      <c r="AR89" s="93">
        <v>-1</v>
      </c>
      <c r="AS89" s="93">
        <v>-1</v>
      </c>
      <c r="AT89" s="93">
        <v>-1</v>
      </c>
      <c r="AU89" s="93">
        <v>-1</v>
      </c>
      <c r="AV89" s="93">
        <v>-1</v>
      </c>
      <c r="AW89" s="93">
        <v>0</v>
      </c>
      <c r="AX89" s="93">
        <v>0</v>
      </c>
      <c r="AY89" s="85">
        <v>0</v>
      </c>
      <c r="AZ89" s="84">
        <v>0</v>
      </c>
      <c r="BA89" s="85">
        <v>0</v>
      </c>
      <c r="BB89" s="85">
        <v>-1</v>
      </c>
      <c r="BC89" s="85">
        <v>-1</v>
      </c>
      <c r="BD89" s="84">
        <v>1</v>
      </c>
      <c r="BE89" s="85">
        <v>1</v>
      </c>
      <c r="BF89" s="85">
        <v>0</v>
      </c>
      <c r="BG89" s="85">
        <v>2</v>
      </c>
      <c r="BH89" s="85">
        <v>1</v>
      </c>
      <c r="BI89" s="86">
        <v>1</v>
      </c>
      <c r="BJ89" s="84">
        <v>95</v>
      </c>
      <c r="BK89" s="85">
        <v>80</v>
      </c>
      <c r="BL89" s="86">
        <v>0</v>
      </c>
      <c r="BM89" s="84">
        <v>0</v>
      </c>
      <c r="BN89" s="85">
        <v>0</v>
      </c>
      <c r="BO89" s="85">
        <v>0</v>
      </c>
      <c r="BP89" s="85">
        <v>0</v>
      </c>
      <c r="BQ89" s="85">
        <v>-1</v>
      </c>
      <c r="BR89" s="85">
        <v>1</v>
      </c>
      <c r="BS89" s="85">
        <v>0</v>
      </c>
      <c r="BT89" s="86">
        <v>0</v>
      </c>
      <c r="BU89" s="84">
        <v>1</v>
      </c>
      <c r="BV89" s="85">
        <v>1</v>
      </c>
      <c r="BW89" s="86">
        <v>1</v>
      </c>
      <c r="BX89" s="84" t="s">
        <v>217</v>
      </c>
      <c r="BY89" s="85">
        <v>4</v>
      </c>
      <c r="BZ89" s="86">
        <v>5</v>
      </c>
      <c r="CA89" s="82"/>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2">
        <v>6730464025</v>
      </c>
      <c r="B90" s="82">
        <v>170091596</v>
      </c>
      <c r="C90" s="83">
        <v>43161.458344907405</v>
      </c>
      <c r="D90" s="83">
        <v>43161.466782407406</v>
      </c>
      <c r="E90" s="82"/>
      <c r="F90" s="82"/>
      <c r="G90" s="82"/>
      <c r="H90" s="82"/>
      <c r="I90" s="82"/>
      <c r="J90" s="82">
        <v>1</v>
      </c>
      <c r="K90" s="94"/>
      <c r="L90" s="95"/>
      <c r="M90" s="82">
        <v>4</v>
      </c>
      <c r="N90" s="95"/>
      <c r="O90" s="95"/>
      <c r="P90" s="95"/>
      <c r="Q90" s="95"/>
      <c r="R90" s="97"/>
      <c r="S90" s="94"/>
      <c r="T90" s="85">
        <v>-1</v>
      </c>
      <c r="U90" s="85">
        <v>-1</v>
      </c>
      <c r="V90" s="85">
        <v>-1</v>
      </c>
      <c r="W90" s="86">
        <v>-1</v>
      </c>
      <c r="X90" s="85">
        <v>0</v>
      </c>
      <c r="Y90" s="85">
        <v>0</v>
      </c>
      <c r="Z90" s="85">
        <v>0</v>
      </c>
      <c r="AA90" s="85">
        <v>0</v>
      </c>
      <c r="AB90" s="85">
        <v>-1</v>
      </c>
      <c r="AC90" s="86">
        <v>0</v>
      </c>
      <c r="AD90" s="84">
        <v>3</v>
      </c>
      <c r="AE90" s="85">
        <v>0</v>
      </c>
      <c r="AF90" s="85">
        <v>3</v>
      </c>
      <c r="AG90" s="85">
        <v>0</v>
      </c>
      <c r="AH90" s="85">
        <v>3</v>
      </c>
      <c r="AI90" s="85">
        <v>100</v>
      </c>
      <c r="AJ90" s="85">
        <v>100</v>
      </c>
      <c r="AK90" s="85">
        <v>3</v>
      </c>
      <c r="AL90" s="86">
        <v>0</v>
      </c>
      <c r="AM90" s="84">
        <v>2</v>
      </c>
      <c r="AN90" s="86">
        <v>2</v>
      </c>
      <c r="AO90" s="92">
        <v>0</v>
      </c>
      <c r="AP90" s="93">
        <v>0</v>
      </c>
      <c r="AQ90" s="93">
        <v>0</v>
      </c>
      <c r="AR90" s="93">
        <v>0</v>
      </c>
      <c r="AS90" s="93">
        <v>0</v>
      </c>
      <c r="AT90" s="93">
        <v>0</v>
      </c>
      <c r="AU90" s="93">
        <v>0</v>
      </c>
      <c r="AV90" s="93">
        <v>0</v>
      </c>
      <c r="AW90" s="93">
        <v>0</v>
      </c>
      <c r="AX90" s="93">
        <v>0</v>
      </c>
      <c r="AY90" s="85">
        <v>0</v>
      </c>
      <c r="AZ90" s="84">
        <v>0</v>
      </c>
      <c r="BA90" s="85">
        <v>0</v>
      </c>
      <c r="BB90" s="85">
        <v>0</v>
      </c>
      <c r="BC90" s="85">
        <v>0</v>
      </c>
      <c r="BD90" s="84">
        <v>1</v>
      </c>
      <c r="BE90" s="85">
        <v>1</v>
      </c>
      <c r="BF90" s="85">
        <v>0</v>
      </c>
      <c r="BG90" s="85">
        <v>0</v>
      </c>
      <c r="BH90" s="85">
        <v>0</v>
      </c>
      <c r="BI90" s="86">
        <v>0</v>
      </c>
      <c r="BJ90" s="84">
        <v>95</v>
      </c>
      <c r="BK90" s="85">
        <v>70</v>
      </c>
      <c r="BL90" s="86">
        <v>5</v>
      </c>
      <c r="BM90" s="84">
        <v>-1</v>
      </c>
      <c r="BN90" s="85">
        <v>0</v>
      </c>
      <c r="BO90" s="85">
        <v>0</v>
      </c>
      <c r="BP90" s="85">
        <v>0</v>
      </c>
      <c r="BQ90" s="85">
        <v>0</v>
      </c>
      <c r="BR90" s="85">
        <v>0</v>
      </c>
      <c r="BS90" s="85">
        <v>0</v>
      </c>
      <c r="BT90" s="86">
        <v>0</v>
      </c>
      <c r="BU90" s="84">
        <v>1</v>
      </c>
      <c r="BV90" s="85">
        <v>1</v>
      </c>
      <c r="BW90" s="86">
        <v>-1</v>
      </c>
      <c r="BX90" s="84" t="s">
        <v>217</v>
      </c>
      <c r="BY90" s="85">
        <v>1</v>
      </c>
      <c r="BZ90" s="86">
        <v>2</v>
      </c>
      <c r="CA90" s="82"/>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2">
        <v>6730457740</v>
      </c>
      <c r="B91" s="82">
        <v>170091596</v>
      </c>
      <c r="C91" s="83">
        <v>43161.452210648145</v>
      </c>
      <c r="D91" s="83">
        <v>43161.461701388886</v>
      </c>
      <c r="E91" s="82"/>
      <c r="F91" s="82"/>
      <c r="G91" s="82"/>
      <c r="H91" s="82"/>
      <c r="I91" s="82"/>
      <c r="J91" s="82">
        <v>1</v>
      </c>
      <c r="K91" s="94"/>
      <c r="L91" s="95"/>
      <c r="M91" s="82">
        <v>4</v>
      </c>
      <c r="N91" s="95"/>
      <c r="O91" s="95"/>
      <c r="P91" s="95"/>
      <c r="Q91" s="95"/>
      <c r="R91" s="97"/>
      <c r="S91" s="94"/>
      <c r="T91" s="85">
        <v>-1</v>
      </c>
      <c r="U91" s="85">
        <v>-1</v>
      </c>
      <c r="V91" s="85">
        <v>-1</v>
      </c>
      <c r="W91" s="86">
        <v>-1</v>
      </c>
      <c r="X91" s="85">
        <v>0</v>
      </c>
      <c r="Y91" s="85">
        <v>0</v>
      </c>
      <c r="Z91" s="85">
        <v>0</v>
      </c>
      <c r="AA91" s="85">
        <v>0</v>
      </c>
      <c r="AB91" s="85">
        <v>0</v>
      </c>
      <c r="AC91" s="86">
        <v>0</v>
      </c>
      <c r="AD91" s="84">
        <v>3</v>
      </c>
      <c r="AE91" s="85">
        <v>100</v>
      </c>
      <c r="AF91" s="85">
        <v>5</v>
      </c>
      <c r="AG91" s="85">
        <v>100</v>
      </c>
      <c r="AH91" s="85">
        <v>3</v>
      </c>
      <c r="AI91" s="85">
        <v>100</v>
      </c>
      <c r="AJ91" s="85">
        <v>100</v>
      </c>
      <c r="AK91" s="85">
        <v>3</v>
      </c>
      <c r="AL91" s="86">
        <v>100</v>
      </c>
      <c r="AM91" s="84">
        <v>0</v>
      </c>
      <c r="AN91" s="86">
        <v>0</v>
      </c>
      <c r="AO91" s="92">
        <v>0</v>
      </c>
      <c r="AP91" s="93">
        <v>0</v>
      </c>
      <c r="AQ91" s="93">
        <v>0</v>
      </c>
      <c r="AR91" s="93">
        <v>0</v>
      </c>
      <c r="AS91" s="93">
        <v>0</v>
      </c>
      <c r="AT91" s="93">
        <v>0</v>
      </c>
      <c r="AU91" s="93">
        <v>0</v>
      </c>
      <c r="AV91" s="93">
        <v>0</v>
      </c>
      <c r="AW91" s="93">
        <v>0</v>
      </c>
      <c r="AX91" s="93">
        <v>0</v>
      </c>
      <c r="AY91" s="85">
        <v>0</v>
      </c>
      <c r="AZ91" s="84">
        <v>0</v>
      </c>
      <c r="BA91" s="85">
        <v>0</v>
      </c>
      <c r="BB91" s="85">
        <v>-1</v>
      </c>
      <c r="BC91" s="85">
        <v>-1</v>
      </c>
      <c r="BD91" s="84">
        <v>0</v>
      </c>
      <c r="BE91" s="85">
        <v>0</v>
      </c>
      <c r="BF91" s="85">
        <v>0</v>
      </c>
      <c r="BG91" s="85">
        <v>0</v>
      </c>
      <c r="BH91" s="85">
        <v>0</v>
      </c>
      <c r="BI91" s="86">
        <v>0</v>
      </c>
      <c r="BJ91" s="84">
        <v>100</v>
      </c>
      <c r="BK91" s="85">
        <v>80</v>
      </c>
      <c r="BL91" s="86">
        <v>0</v>
      </c>
      <c r="BM91" s="84">
        <v>-1</v>
      </c>
      <c r="BN91" s="85">
        <v>0</v>
      </c>
      <c r="BO91" s="85">
        <v>0</v>
      </c>
      <c r="BP91" s="85">
        <v>0</v>
      </c>
      <c r="BQ91" s="85">
        <v>0</v>
      </c>
      <c r="BR91" s="85">
        <v>0</v>
      </c>
      <c r="BS91" s="85">
        <v>0</v>
      </c>
      <c r="BT91" s="86">
        <v>1</v>
      </c>
      <c r="BU91" s="84">
        <v>0</v>
      </c>
      <c r="BV91" s="85">
        <v>0</v>
      </c>
      <c r="BW91" s="86">
        <v>-1</v>
      </c>
      <c r="BX91" s="84" t="s">
        <v>240</v>
      </c>
      <c r="BY91" s="85">
        <v>2</v>
      </c>
      <c r="BZ91" s="86">
        <v>2</v>
      </c>
      <c r="CA91" s="82"/>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2">
        <v>6730446411</v>
      </c>
      <c r="B92" s="82">
        <v>170091596</v>
      </c>
      <c r="C92" s="83">
        <v>43161.451770833337</v>
      </c>
      <c r="D92" s="83">
        <v>43161.459340277775</v>
      </c>
      <c r="E92" s="82"/>
      <c r="F92" s="82"/>
      <c r="G92" s="82"/>
      <c r="H92" s="82"/>
      <c r="I92" s="82"/>
      <c r="J92" s="82">
        <v>1</v>
      </c>
      <c r="K92" s="94"/>
      <c r="L92" s="95"/>
      <c r="M92" s="82">
        <v>3</v>
      </c>
      <c r="N92" s="95"/>
      <c r="O92" s="95"/>
      <c r="P92" s="95"/>
      <c r="Q92" s="95"/>
      <c r="R92" s="97"/>
      <c r="S92" s="94"/>
      <c r="T92" s="85">
        <v>0</v>
      </c>
      <c r="U92" s="85">
        <v>1</v>
      </c>
      <c r="V92" s="85">
        <v>0</v>
      </c>
      <c r="W92" s="86">
        <v>0</v>
      </c>
      <c r="X92" s="85">
        <v>0</v>
      </c>
      <c r="Y92" s="85">
        <v>0</v>
      </c>
      <c r="Z92" s="85">
        <v>0</v>
      </c>
      <c r="AA92" s="85">
        <v>0</v>
      </c>
      <c r="AB92" s="85">
        <v>1</v>
      </c>
      <c r="AC92" s="86">
        <v>0</v>
      </c>
      <c r="AD92" s="84">
        <v>5</v>
      </c>
      <c r="AE92" s="85">
        <v>100</v>
      </c>
      <c r="AF92" s="85">
        <v>100</v>
      </c>
      <c r="AG92" s="85">
        <v>66</v>
      </c>
      <c r="AH92" s="85">
        <v>66</v>
      </c>
      <c r="AI92" s="85">
        <v>66</v>
      </c>
      <c r="AJ92" s="85">
        <v>66</v>
      </c>
      <c r="AK92" s="85">
        <v>15</v>
      </c>
      <c r="AL92" s="86">
        <v>66</v>
      </c>
      <c r="AM92" s="84">
        <v>2</v>
      </c>
      <c r="AN92" s="86">
        <v>1</v>
      </c>
      <c r="AO92" s="92">
        <v>1</v>
      </c>
      <c r="AP92" s="93">
        <v>1</v>
      </c>
      <c r="AQ92" s="93">
        <v>0</v>
      </c>
      <c r="AR92" s="93">
        <v>0</v>
      </c>
      <c r="AS92" s="93">
        <v>0</v>
      </c>
      <c r="AT92" s="93">
        <v>0</v>
      </c>
      <c r="AU92" s="93">
        <v>0</v>
      </c>
      <c r="AV92" s="93">
        <v>0</v>
      </c>
      <c r="AW92" s="93">
        <v>-1</v>
      </c>
      <c r="AX92" s="93">
        <v>-1</v>
      </c>
      <c r="AY92" s="85">
        <v>0</v>
      </c>
      <c r="AZ92" s="84">
        <v>0</v>
      </c>
      <c r="BA92" s="85">
        <v>-1</v>
      </c>
      <c r="BB92" s="85">
        <v>-1</v>
      </c>
      <c r="BC92" s="85">
        <v>-2</v>
      </c>
      <c r="BD92" s="84">
        <v>-1</v>
      </c>
      <c r="BE92" s="85">
        <v>0</v>
      </c>
      <c r="BF92" s="85">
        <v>-1</v>
      </c>
      <c r="BG92" s="85">
        <v>0</v>
      </c>
      <c r="BH92" s="85">
        <v>-1</v>
      </c>
      <c r="BI92" s="86">
        <v>0</v>
      </c>
      <c r="BJ92" s="84">
        <v>90</v>
      </c>
      <c r="BK92" s="85">
        <v>60</v>
      </c>
      <c r="BL92" s="86">
        <v>10</v>
      </c>
      <c r="BM92" s="84">
        <v>0</v>
      </c>
      <c r="BN92" s="85">
        <v>0</v>
      </c>
      <c r="BO92" s="85">
        <v>-1</v>
      </c>
      <c r="BP92" s="85">
        <v>-1</v>
      </c>
      <c r="BQ92" s="85">
        <v>-2</v>
      </c>
      <c r="BR92" s="85">
        <v>0</v>
      </c>
      <c r="BS92" s="85">
        <v>0</v>
      </c>
      <c r="BT92" s="86">
        <v>0</v>
      </c>
      <c r="BU92" s="84">
        <v>1</v>
      </c>
      <c r="BV92" s="85">
        <v>1</v>
      </c>
      <c r="BW92" s="86">
        <v>-1</v>
      </c>
      <c r="BX92" s="84" t="s">
        <v>208</v>
      </c>
      <c r="BY92" s="85">
        <v>2</v>
      </c>
      <c r="BZ92" s="86">
        <v>2</v>
      </c>
      <c r="CA92" s="82"/>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2">
        <v>6730440599</v>
      </c>
      <c r="B93" s="82">
        <v>170091596</v>
      </c>
      <c r="C93" s="83">
        <v>43161.452499999999</v>
      </c>
      <c r="D93" s="83">
        <v>43161.456122685187</v>
      </c>
      <c r="E93" s="82"/>
      <c r="F93" s="82"/>
      <c r="G93" s="82"/>
      <c r="H93" s="82"/>
      <c r="I93" s="82"/>
      <c r="J93" s="82">
        <v>1</v>
      </c>
      <c r="K93" s="94"/>
      <c r="L93" s="95"/>
      <c r="M93" s="82">
        <v>5</v>
      </c>
      <c r="N93" s="95"/>
      <c r="O93" s="95"/>
      <c r="P93" s="95"/>
      <c r="Q93" s="95"/>
      <c r="R93" s="97"/>
      <c r="S93" s="94"/>
      <c r="T93" s="85">
        <v>0</v>
      </c>
      <c r="U93" s="85">
        <v>-1</v>
      </c>
      <c r="V93" s="85">
        <v>0</v>
      </c>
      <c r="W93" s="86">
        <v>0</v>
      </c>
      <c r="X93" s="85">
        <v>-1</v>
      </c>
      <c r="Y93" s="85">
        <v>-1</v>
      </c>
      <c r="Z93" s="85">
        <v>-1</v>
      </c>
      <c r="AA93" s="85">
        <v>-1</v>
      </c>
      <c r="AB93" s="85">
        <v>1</v>
      </c>
      <c r="AC93" s="86">
        <v>1</v>
      </c>
      <c r="AD93" s="84">
        <v>66</v>
      </c>
      <c r="AE93" s="85">
        <v>0</v>
      </c>
      <c r="AF93" s="85">
        <v>100</v>
      </c>
      <c r="AG93" s="85">
        <v>100</v>
      </c>
      <c r="AH93" s="85">
        <v>66</v>
      </c>
      <c r="AI93" s="85">
        <v>100</v>
      </c>
      <c r="AJ93" s="85">
        <v>0</v>
      </c>
      <c r="AK93" s="85">
        <v>3</v>
      </c>
      <c r="AL93" s="86">
        <v>100</v>
      </c>
      <c r="AM93" s="84">
        <v>1</v>
      </c>
      <c r="AN93" s="86">
        <v>0</v>
      </c>
      <c r="AO93" s="92">
        <v>0</v>
      </c>
      <c r="AP93" s="93">
        <v>0</v>
      </c>
      <c r="AQ93" s="93">
        <v>0</v>
      </c>
      <c r="AR93" s="93">
        <v>0</v>
      </c>
      <c r="AS93" s="93">
        <v>0</v>
      </c>
      <c r="AT93" s="93">
        <v>0</v>
      </c>
      <c r="AU93" s="93">
        <v>0</v>
      </c>
      <c r="AV93" s="93">
        <v>0</v>
      </c>
      <c r="AW93" s="93">
        <v>-1</v>
      </c>
      <c r="AX93" s="93">
        <v>-1</v>
      </c>
      <c r="AY93" s="85">
        <v>1</v>
      </c>
      <c r="AZ93" s="84">
        <v>-1</v>
      </c>
      <c r="BA93" s="85">
        <v>-1</v>
      </c>
      <c r="BB93" s="85">
        <v>-2</v>
      </c>
      <c r="BC93" s="85">
        <v>-2</v>
      </c>
      <c r="BD93" s="84">
        <v>1</v>
      </c>
      <c r="BE93" s="85">
        <v>1</v>
      </c>
      <c r="BF93" s="85">
        <v>1</v>
      </c>
      <c r="BG93" s="85">
        <v>1</v>
      </c>
      <c r="BH93" s="85">
        <v>1</v>
      </c>
      <c r="BI93" s="86">
        <v>1</v>
      </c>
      <c r="BJ93" s="84">
        <v>80</v>
      </c>
      <c r="BK93" s="85">
        <v>50</v>
      </c>
      <c r="BL93" s="86">
        <v>20</v>
      </c>
      <c r="BM93" s="84">
        <v>0</v>
      </c>
      <c r="BN93" s="85">
        <v>0</v>
      </c>
      <c r="BO93" s="85">
        <v>0</v>
      </c>
      <c r="BP93" s="85">
        <v>0</v>
      </c>
      <c r="BQ93" s="85">
        <v>-2</v>
      </c>
      <c r="BR93" s="85">
        <v>-1</v>
      </c>
      <c r="BS93" s="85">
        <v>-2</v>
      </c>
      <c r="BT93" s="86">
        <v>-2</v>
      </c>
      <c r="BU93" s="84">
        <v>2</v>
      </c>
      <c r="BV93" s="85">
        <v>2</v>
      </c>
      <c r="BW93" s="86">
        <v>2</v>
      </c>
      <c r="BX93" s="84"/>
      <c r="BY93" s="85">
        <v>1</v>
      </c>
      <c r="BZ93" s="86">
        <v>2</v>
      </c>
      <c r="CA93" s="82"/>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2">
        <v>6730391995</v>
      </c>
      <c r="B94" s="82">
        <v>170091596</v>
      </c>
      <c r="C94" s="83">
        <v>43161.439212962963</v>
      </c>
      <c r="D94" s="83">
        <v>43161.54755787037</v>
      </c>
      <c r="E94" s="82"/>
      <c r="F94" s="82"/>
      <c r="G94" s="82"/>
      <c r="H94" s="82"/>
      <c r="I94" s="82"/>
      <c r="J94" s="82">
        <v>1</v>
      </c>
      <c r="K94" s="94"/>
      <c r="L94" s="95"/>
      <c r="M94" s="82">
        <v>5</v>
      </c>
      <c r="N94" s="95"/>
      <c r="O94" s="95"/>
      <c r="P94" s="95"/>
      <c r="Q94" s="95"/>
      <c r="R94" s="97"/>
      <c r="S94" s="94"/>
      <c r="T94" s="85">
        <v>1</v>
      </c>
      <c r="U94" s="85">
        <v>-1</v>
      </c>
      <c r="V94" s="85">
        <v>0</v>
      </c>
      <c r="W94" s="86">
        <v>0</v>
      </c>
      <c r="X94" s="85">
        <v>0</v>
      </c>
      <c r="Y94" s="85">
        <v>0</v>
      </c>
      <c r="Z94" s="85">
        <v>0</v>
      </c>
      <c r="AA94" s="85">
        <v>0</v>
      </c>
      <c r="AB94" s="85">
        <v>0</v>
      </c>
      <c r="AC94" s="86">
        <v>0</v>
      </c>
      <c r="AD94" s="84">
        <v>100</v>
      </c>
      <c r="AE94" s="85">
        <v>66</v>
      </c>
      <c r="AF94" s="85">
        <v>100</v>
      </c>
      <c r="AG94" s="85">
        <v>100</v>
      </c>
      <c r="AH94" s="85">
        <v>100</v>
      </c>
      <c r="AI94" s="85">
        <v>100</v>
      </c>
      <c r="AJ94" s="85">
        <v>66</v>
      </c>
      <c r="AK94" s="85">
        <v>100</v>
      </c>
      <c r="AL94" s="86">
        <v>100</v>
      </c>
      <c r="AM94" s="84">
        <v>2</v>
      </c>
      <c r="AN94" s="86">
        <v>1</v>
      </c>
      <c r="AO94" s="92">
        <v>0</v>
      </c>
      <c r="AP94" s="93">
        <v>0</v>
      </c>
      <c r="AQ94" s="93">
        <v>0</v>
      </c>
      <c r="AR94" s="93">
        <v>0</v>
      </c>
      <c r="AS94" s="93">
        <v>0</v>
      </c>
      <c r="AT94" s="93">
        <v>0</v>
      </c>
      <c r="AU94" s="93">
        <v>0</v>
      </c>
      <c r="AV94" s="93">
        <v>0</v>
      </c>
      <c r="AW94" s="93">
        <v>0</v>
      </c>
      <c r="AX94" s="93">
        <v>0</v>
      </c>
      <c r="AY94" s="85">
        <v>0</v>
      </c>
      <c r="AZ94" s="84">
        <v>0</v>
      </c>
      <c r="BA94" s="85">
        <v>-1</v>
      </c>
      <c r="BB94" s="85">
        <v>0</v>
      </c>
      <c r="BC94" s="85">
        <v>-1</v>
      </c>
      <c r="BD94" s="84">
        <v>1</v>
      </c>
      <c r="BE94" s="85">
        <v>1</v>
      </c>
      <c r="BF94" s="85">
        <v>2</v>
      </c>
      <c r="BG94" s="85">
        <v>1</v>
      </c>
      <c r="BH94" s="85">
        <v>0</v>
      </c>
      <c r="BI94" s="86">
        <v>2</v>
      </c>
      <c r="BJ94" s="84">
        <v>70</v>
      </c>
      <c r="BK94" s="85">
        <v>80</v>
      </c>
      <c r="BL94" s="86">
        <v>30</v>
      </c>
      <c r="BM94" s="84">
        <v>1</v>
      </c>
      <c r="BN94" s="85">
        <v>0</v>
      </c>
      <c r="BO94" s="85">
        <v>0</v>
      </c>
      <c r="BP94" s="85">
        <v>0</v>
      </c>
      <c r="BQ94" s="85">
        <v>1</v>
      </c>
      <c r="BR94" s="85">
        <v>2</v>
      </c>
      <c r="BS94" s="85">
        <v>2</v>
      </c>
      <c r="BT94" s="86">
        <v>2</v>
      </c>
      <c r="BU94" s="84">
        <v>2</v>
      </c>
      <c r="BV94" s="85">
        <v>2</v>
      </c>
      <c r="BW94" s="86">
        <v>1</v>
      </c>
      <c r="BX94" s="84" t="s">
        <v>241</v>
      </c>
      <c r="BY94" s="85">
        <v>2</v>
      </c>
      <c r="BZ94" s="86">
        <v>2</v>
      </c>
      <c r="CA94" s="82"/>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2">
        <v>6730391641</v>
      </c>
      <c r="B95" s="82">
        <v>170091596</v>
      </c>
      <c r="C95" s="83">
        <v>43161.438506944447</v>
      </c>
      <c r="D95" s="83">
        <v>43161.449606481481</v>
      </c>
      <c r="E95" s="82"/>
      <c r="F95" s="82"/>
      <c r="G95" s="82"/>
      <c r="H95" s="82"/>
      <c r="I95" s="82"/>
      <c r="J95" s="82">
        <v>1</v>
      </c>
      <c r="K95" s="94"/>
      <c r="L95" s="95"/>
      <c r="M95" s="82">
        <v>4</v>
      </c>
      <c r="N95" s="95"/>
      <c r="O95" s="95"/>
      <c r="P95" s="95"/>
      <c r="Q95" s="95"/>
      <c r="R95" s="97"/>
      <c r="S95" s="94"/>
      <c r="T95" s="85">
        <v>1</v>
      </c>
      <c r="U95" s="85">
        <v>1</v>
      </c>
      <c r="V95" s="85">
        <v>1</v>
      </c>
      <c r="W95" s="86">
        <v>1</v>
      </c>
      <c r="X95" s="85">
        <v>0</v>
      </c>
      <c r="Y95" s="85">
        <v>-1</v>
      </c>
      <c r="Z95" s="85">
        <v>0</v>
      </c>
      <c r="AA95" s="85">
        <v>0</v>
      </c>
      <c r="AB95" s="85">
        <v>1</v>
      </c>
      <c r="AC95" s="86">
        <v>1</v>
      </c>
      <c r="AD95" s="84">
        <v>0</v>
      </c>
      <c r="AE95" s="85">
        <v>20</v>
      </c>
      <c r="AF95" s="85">
        <v>100</v>
      </c>
      <c r="AG95" s="85">
        <v>66</v>
      </c>
      <c r="AH95" s="85">
        <v>5</v>
      </c>
      <c r="AI95" s="85">
        <v>100</v>
      </c>
      <c r="AJ95" s="85">
        <v>100</v>
      </c>
      <c r="AK95" s="85">
        <v>0</v>
      </c>
      <c r="AL95" s="86">
        <v>100</v>
      </c>
      <c r="AM95" s="84">
        <v>1</v>
      </c>
      <c r="AN95" s="86">
        <v>0</v>
      </c>
      <c r="AO95" s="92">
        <v>0</v>
      </c>
      <c r="AP95" s="93">
        <v>0</v>
      </c>
      <c r="AQ95" s="93">
        <v>0</v>
      </c>
      <c r="AR95" s="93">
        <v>0</v>
      </c>
      <c r="AS95" s="93">
        <v>0</v>
      </c>
      <c r="AT95" s="93">
        <v>0</v>
      </c>
      <c r="AU95" s="93">
        <v>0</v>
      </c>
      <c r="AV95" s="93">
        <v>0</v>
      </c>
      <c r="AW95" s="93">
        <v>-1</v>
      </c>
      <c r="AX95" s="93">
        <v>-1</v>
      </c>
      <c r="AY95" s="85">
        <v>1</v>
      </c>
      <c r="AZ95" s="84">
        <v>-2</v>
      </c>
      <c r="BA95" s="85">
        <v>-1</v>
      </c>
      <c r="BB95" s="85">
        <v>1</v>
      </c>
      <c r="BC95" s="85">
        <v>-2</v>
      </c>
      <c r="BD95" s="84">
        <v>-1</v>
      </c>
      <c r="BE95" s="85">
        <v>-1</v>
      </c>
      <c r="BF95" s="85">
        <v>-1</v>
      </c>
      <c r="BG95" s="85">
        <v>-1</v>
      </c>
      <c r="BH95" s="85">
        <v>-2</v>
      </c>
      <c r="BI95" s="86">
        <v>0</v>
      </c>
      <c r="BJ95" s="84">
        <v>60</v>
      </c>
      <c r="BK95" s="85">
        <v>80</v>
      </c>
      <c r="BL95" s="86">
        <v>40</v>
      </c>
      <c r="BM95" s="84">
        <v>-1</v>
      </c>
      <c r="BN95" s="85">
        <v>-2</v>
      </c>
      <c r="BO95" s="85">
        <v>-2</v>
      </c>
      <c r="BP95" s="85">
        <v>-2</v>
      </c>
      <c r="BQ95" s="85">
        <v>-2</v>
      </c>
      <c r="BR95" s="85">
        <v>1</v>
      </c>
      <c r="BS95" s="85">
        <v>1</v>
      </c>
      <c r="BT95" s="86">
        <v>0</v>
      </c>
      <c r="BU95" s="84">
        <v>1</v>
      </c>
      <c r="BV95" s="85">
        <v>1</v>
      </c>
      <c r="BW95" s="86">
        <v>0</v>
      </c>
      <c r="BX95" s="84" t="s">
        <v>217</v>
      </c>
      <c r="BY95" s="85">
        <v>1</v>
      </c>
      <c r="BZ95" s="86">
        <v>2</v>
      </c>
      <c r="CA95" s="82"/>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2">
        <v>6730350621</v>
      </c>
      <c r="B96" s="82">
        <v>170091596</v>
      </c>
      <c r="C96" s="83">
        <v>43161.427708333336</v>
      </c>
      <c r="D96" s="83">
        <v>43161.432708333334</v>
      </c>
      <c r="E96" s="82"/>
      <c r="F96" s="82"/>
      <c r="G96" s="82"/>
      <c r="H96" s="82"/>
      <c r="I96" s="82"/>
      <c r="J96" s="82">
        <v>1</v>
      </c>
      <c r="K96" s="94"/>
      <c r="L96" s="98"/>
      <c r="M96" s="82">
        <v>5</v>
      </c>
      <c r="N96" s="95"/>
      <c r="O96" s="95"/>
      <c r="P96" s="95"/>
      <c r="Q96" s="95"/>
      <c r="R96" s="97"/>
      <c r="S96" s="94"/>
      <c r="T96" s="85">
        <v>-1</v>
      </c>
      <c r="U96" s="85">
        <v>-1</v>
      </c>
      <c r="V96" s="85">
        <v>0</v>
      </c>
      <c r="W96" s="86">
        <v>0</v>
      </c>
      <c r="X96" s="85">
        <v>-1</v>
      </c>
      <c r="Y96" s="85">
        <v>-1</v>
      </c>
      <c r="Z96" s="85">
        <v>-1</v>
      </c>
      <c r="AA96" s="85">
        <v>-1</v>
      </c>
      <c r="AB96" s="85">
        <v>0</v>
      </c>
      <c r="AC96" s="86">
        <v>1</v>
      </c>
      <c r="AD96" s="84">
        <v>100</v>
      </c>
      <c r="AE96" s="85">
        <v>66</v>
      </c>
      <c r="AF96" s="85">
        <v>100</v>
      </c>
      <c r="AG96" s="85">
        <v>100</v>
      </c>
      <c r="AH96" s="85">
        <v>100</v>
      </c>
      <c r="AI96" s="85">
        <v>66</v>
      </c>
      <c r="AJ96" s="85">
        <v>66</v>
      </c>
      <c r="AK96" s="85">
        <v>66</v>
      </c>
      <c r="AL96" s="86">
        <v>100</v>
      </c>
      <c r="AM96" s="84">
        <v>1</v>
      </c>
      <c r="AN96" s="86">
        <v>1</v>
      </c>
      <c r="AO96" s="92">
        <v>-1</v>
      </c>
      <c r="AP96" s="93">
        <v>-1</v>
      </c>
      <c r="AQ96" s="93">
        <v>-1</v>
      </c>
      <c r="AR96" s="93">
        <v>-1</v>
      </c>
      <c r="AS96" s="93">
        <v>0</v>
      </c>
      <c r="AT96" s="93">
        <v>0</v>
      </c>
      <c r="AU96" s="93">
        <v>0</v>
      </c>
      <c r="AV96" s="93">
        <v>0</v>
      </c>
      <c r="AW96" s="93">
        <v>0</v>
      </c>
      <c r="AX96" s="93">
        <v>0</v>
      </c>
      <c r="AY96" s="85">
        <v>1</v>
      </c>
      <c r="AZ96" s="84">
        <v>-1</v>
      </c>
      <c r="BA96" s="85">
        <v>-1</v>
      </c>
      <c r="BB96" s="85">
        <v>0</v>
      </c>
      <c r="BC96" s="85">
        <v>0</v>
      </c>
      <c r="BD96" s="84">
        <v>0</v>
      </c>
      <c r="BE96" s="85">
        <v>0</v>
      </c>
      <c r="BF96" s="85">
        <v>-1</v>
      </c>
      <c r="BG96" s="85">
        <v>-1</v>
      </c>
      <c r="BH96" s="85">
        <v>-1</v>
      </c>
      <c r="BI96" s="86">
        <v>0</v>
      </c>
      <c r="BJ96" s="84">
        <v>80</v>
      </c>
      <c r="BK96" s="85">
        <v>75</v>
      </c>
      <c r="BL96" s="86">
        <v>20</v>
      </c>
      <c r="BM96" s="84">
        <v>-1</v>
      </c>
      <c r="BN96" s="85">
        <v>-1</v>
      </c>
      <c r="BO96" s="85">
        <v>-1</v>
      </c>
      <c r="BP96" s="85">
        <v>0</v>
      </c>
      <c r="BQ96" s="85">
        <v>-1</v>
      </c>
      <c r="BR96" s="85">
        <v>1</v>
      </c>
      <c r="BS96" s="85">
        <v>1</v>
      </c>
      <c r="BT96" s="86">
        <v>1</v>
      </c>
      <c r="BU96" s="84">
        <v>-1</v>
      </c>
      <c r="BV96" s="85">
        <v>0</v>
      </c>
      <c r="BW96" s="86">
        <v>0</v>
      </c>
      <c r="BX96" s="84" t="s">
        <v>208</v>
      </c>
      <c r="BY96" s="85">
        <v>1</v>
      </c>
      <c r="BZ96" s="86">
        <v>3</v>
      </c>
      <c r="CA96" s="82"/>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2">
        <v>6730345153</v>
      </c>
      <c r="B97" s="82">
        <v>170091596</v>
      </c>
      <c r="C97" s="83">
        <v>43161.425787037035</v>
      </c>
      <c r="D97" s="83">
        <v>43161.427881944444</v>
      </c>
      <c r="E97" s="82"/>
      <c r="F97" s="82"/>
      <c r="G97" s="82"/>
      <c r="H97" s="82"/>
      <c r="I97" s="82"/>
      <c r="J97" s="82">
        <v>1</v>
      </c>
      <c r="K97" s="94"/>
      <c r="L97" s="98"/>
      <c r="M97" s="82">
        <v>1</v>
      </c>
      <c r="N97" s="95"/>
      <c r="O97" s="95"/>
      <c r="P97" s="95"/>
      <c r="Q97" s="95"/>
      <c r="R97" s="97"/>
      <c r="S97" s="94"/>
      <c r="T97" s="85">
        <v>1</v>
      </c>
      <c r="U97" s="85">
        <v>0</v>
      </c>
      <c r="V97" s="85">
        <v>0</v>
      </c>
      <c r="W97" s="86">
        <v>0</v>
      </c>
      <c r="X97" s="85">
        <v>0</v>
      </c>
      <c r="Y97" s="85">
        <v>0</v>
      </c>
      <c r="Z97" s="85">
        <v>0</v>
      </c>
      <c r="AA97" s="85">
        <v>0</v>
      </c>
      <c r="AB97" s="85">
        <v>1</v>
      </c>
      <c r="AC97" s="86">
        <v>0</v>
      </c>
      <c r="AD97" s="84">
        <v>15</v>
      </c>
      <c r="AE97" s="85">
        <v>0</v>
      </c>
      <c r="AF97" s="85">
        <v>15</v>
      </c>
      <c r="AG97" s="85">
        <v>66</v>
      </c>
      <c r="AH97" s="85">
        <v>66</v>
      </c>
      <c r="AI97" s="85">
        <v>100</v>
      </c>
      <c r="AJ97" s="85">
        <v>5</v>
      </c>
      <c r="AK97" s="85">
        <v>15</v>
      </c>
      <c r="AL97" s="86">
        <v>100</v>
      </c>
      <c r="AM97" s="84">
        <v>1</v>
      </c>
      <c r="AN97" s="86">
        <v>0</v>
      </c>
      <c r="AO97" s="92"/>
      <c r="AP97" s="93"/>
      <c r="AQ97" s="93"/>
      <c r="AR97" s="93"/>
      <c r="AS97" s="93"/>
      <c r="AT97" s="93"/>
      <c r="AU97" s="93"/>
      <c r="AV97" s="93"/>
      <c r="AW97" s="93"/>
      <c r="AX97" s="93"/>
      <c r="AY97" s="85">
        <v>0</v>
      </c>
      <c r="AZ97" s="84"/>
      <c r="BA97" s="85"/>
      <c r="BB97" s="85"/>
      <c r="BC97" s="85"/>
      <c r="BD97" s="84"/>
      <c r="BE97" s="85"/>
      <c r="BF97" s="85"/>
      <c r="BG97" s="85"/>
      <c r="BH97" s="85"/>
      <c r="BI97" s="86"/>
      <c r="BJ97" s="84"/>
      <c r="BK97" s="85"/>
      <c r="BL97" s="86"/>
      <c r="BM97" s="84"/>
      <c r="BN97" s="85"/>
      <c r="BO97" s="85"/>
      <c r="BP97" s="85"/>
      <c r="BQ97" s="85"/>
      <c r="BR97" s="85"/>
      <c r="BS97" s="85"/>
      <c r="BT97" s="86"/>
      <c r="BU97" s="84"/>
      <c r="BV97" s="85"/>
      <c r="BW97" s="86"/>
      <c r="BX97" s="84"/>
      <c r="BY97" s="85"/>
      <c r="BZ97" s="86"/>
      <c r="CA97" s="82"/>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2">
        <v>6730342201</v>
      </c>
      <c r="B98" s="82">
        <v>170091596</v>
      </c>
      <c r="C98" s="83">
        <v>43161.424745370372</v>
      </c>
      <c r="D98" s="83">
        <v>43161.429259259261</v>
      </c>
      <c r="E98" s="82"/>
      <c r="F98" s="82"/>
      <c r="G98" s="82"/>
      <c r="H98" s="82"/>
      <c r="I98" s="82"/>
      <c r="J98" s="82">
        <v>1</v>
      </c>
      <c r="K98" s="94"/>
      <c r="L98" s="98"/>
      <c r="M98" s="82">
        <v>5</v>
      </c>
      <c r="N98" s="95"/>
      <c r="O98" s="95"/>
      <c r="P98" s="95"/>
      <c r="Q98" s="95"/>
      <c r="R98" s="97"/>
      <c r="S98" s="94"/>
      <c r="T98" s="85">
        <v>-1</v>
      </c>
      <c r="U98" s="85">
        <v>-1</v>
      </c>
      <c r="V98" s="85">
        <v>-1</v>
      </c>
      <c r="W98" s="86">
        <v>-1</v>
      </c>
      <c r="X98" s="85">
        <v>1</v>
      </c>
      <c r="Y98" s="85">
        <v>-1</v>
      </c>
      <c r="Z98" s="85">
        <v>-1</v>
      </c>
      <c r="AA98" s="85">
        <v>-1</v>
      </c>
      <c r="AB98" s="85">
        <v>-1</v>
      </c>
      <c r="AC98" s="86">
        <v>1</v>
      </c>
      <c r="AD98" s="84">
        <v>0</v>
      </c>
      <c r="AE98" s="85">
        <v>20</v>
      </c>
      <c r="AF98" s="85">
        <v>3</v>
      </c>
      <c r="AG98" s="85">
        <v>100</v>
      </c>
      <c r="AH98" s="85">
        <v>3</v>
      </c>
      <c r="AI98" s="85">
        <v>20</v>
      </c>
      <c r="AJ98" s="85">
        <v>15</v>
      </c>
      <c r="AK98" s="85">
        <v>0</v>
      </c>
      <c r="AL98" s="86">
        <v>66</v>
      </c>
      <c r="AM98" s="84">
        <v>0</v>
      </c>
      <c r="AN98" s="86">
        <v>1</v>
      </c>
      <c r="AO98" s="92">
        <v>-1</v>
      </c>
      <c r="AP98" s="93">
        <v>-1</v>
      </c>
      <c r="AQ98" s="93">
        <v>-1</v>
      </c>
      <c r="AR98" s="93">
        <v>-1</v>
      </c>
      <c r="AS98" s="93">
        <v>-1</v>
      </c>
      <c r="AT98" s="93">
        <v>-1</v>
      </c>
      <c r="AU98" s="93">
        <v>-1</v>
      </c>
      <c r="AV98" s="93">
        <v>-1</v>
      </c>
      <c r="AW98" s="93">
        <v>-1</v>
      </c>
      <c r="AX98" s="93">
        <v>-1</v>
      </c>
      <c r="AY98" s="85">
        <v>1</v>
      </c>
      <c r="AZ98" s="84">
        <v>0</v>
      </c>
      <c r="BA98" s="85">
        <v>-1</v>
      </c>
      <c r="BB98" s="85">
        <v>-1</v>
      </c>
      <c r="BC98" s="85">
        <v>-2</v>
      </c>
      <c r="BD98" s="84">
        <v>-1</v>
      </c>
      <c r="BE98" s="85">
        <v>-1</v>
      </c>
      <c r="BF98" s="85">
        <v>-1</v>
      </c>
      <c r="BG98" s="85">
        <v>-1</v>
      </c>
      <c r="BH98" s="85">
        <v>-1</v>
      </c>
      <c r="BI98" s="86">
        <v>-1</v>
      </c>
      <c r="BJ98" s="84">
        <v>99</v>
      </c>
      <c r="BK98" s="85">
        <v>80</v>
      </c>
      <c r="BL98" s="86">
        <v>50</v>
      </c>
      <c r="BM98" s="84">
        <v>-1</v>
      </c>
      <c r="BN98" s="85">
        <v>-1</v>
      </c>
      <c r="BO98" s="85">
        <v>-2</v>
      </c>
      <c r="BP98" s="85">
        <v>-1</v>
      </c>
      <c r="BQ98" s="85">
        <v>-2</v>
      </c>
      <c r="BR98" s="85">
        <v>-1</v>
      </c>
      <c r="BS98" s="85">
        <v>-1</v>
      </c>
      <c r="BT98" s="86">
        <v>-2</v>
      </c>
      <c r="BU98" s="84">
        <v>1</v>
      </c>
      <c r="BV98" s="85">
        <v>1</v>
      </c>
      <c r="BW98" s="86">
        <v>-1</v>
      </c>
      <c r="BX98" s="84" t="s">
        <v>206</v>
      </c>
      <c r="BY98" s="85">
        <v>4</v>
      </c>
      <c r="BZ98" s="86">
        <v>5</v>
      </c>
      <c r="CA98" s="82"/>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2">
        <v>6730341326</v>
      </c>
      <c r="B99" s="82">
        <v>170091596</v>
      </c>
      <c r="C99" s="83">
        <v>43161.424837962964</v>
      </c>
      <c r="D99" s="83">
        <v>43161.429814814815</v>
      </c>
      <c r="E99" s="82"/>
      <c r="F99" s="82"/>
      <c r="G99" s="82"/>
      <c r="H99" s="82"/>
      <c r="I99" s="82"/>
      <c r="J99" s="82">
        <v>1</v>
      </c>
      <c r="K99" s="94"/>
      <c r="L99" s="98"/>
      <c r="M99" s="82">
        <v>4</v>
      </c>
      <c r="N99" s="95"/>
      <c r="O99" s="95"/>
      <c r="P99" s="95"/>
      <c r="Q99" s="95"/>
      <c r="R99" s="97"/>
      <c r="S99" s="94"/>
      <c r="T99" s="85">
        <v>2</v>
      </c>
      <c r="U99" s="85">
        <v>1</v>
      </c>
      <c r="V99" s="85">
        <v>2</v>
      </c>
      <c r="W99" s="86">
        <v>2</v>
      </c>
      <c r="X99" s="85">
        <v>-1</v>
      </c>
      <c r="Y99" s="85">
        <v>-2</v>
      </c>
      <c r="Z99" s="85">
        <v>-2</v>
      </c>
      <c r="AA99" s="85">
        <v>-2</v>
      </c>
      <c r="AB99" s="85">
        <v>0</v>
      </c>
      <c r="AC99" s="86">
        <v>1</v>
      </c>
      <c r="AD99" s="84">
        <v>15</v>
      </c>
      <c r="AE99" s="85">
        <v>66</v>
      </c>
      <c r="AF99" s="85">
        <v>15</v>
      </c>
      <c r="AG99" s="85">
        <v>66</v>
      </c>
      <c r="AH99" s="85">
        <v>20</v>
      </c>
      <c r="AI99" s="85">
        <v>100</v>
      </c>
      <c r="AJ99" s="85">
        <v>66</v>
      </c>
      <c r="AK99" s="85">
        <v>5</v>
      </c>
      <c r="AL99" s="86">
        <v>66</v>
      </c>
      <c r="AM99" s="84">
        <v>0</v>
      </c>
      <c r="AN99" s="86">
        <v>1</v>
      </c>
      <c r="AO99" s="92">
        <v>0</v>
      </c>
      <c r="AP99" s="93">
        <v>0</v>
      </c>
      <c r="AQ99" s="93">
        <v>0</v>
      </c>
      <c r="AR99" s="93">
        <v>0</v>
      </c>
      <c r="AS99" s="93">
        <v>0</v>
      </c>
      <c r="AT99" s="93">
        <v>0</v>
      </c>
      <c r="AU99" s="93">
        <v>0</v>
      </c>
      <c r="AV99" s="93">
        <v>0</v>
      </c>
      <c r="AW99" s="93">
        <v>0</v>
      </c>
      <c r="AX99" s="93">
        <v>0</v>
      </c>
      <c r="AY99" s="85">
        <v>1</v>
      </c>
      <c r="AZ99" s="84">
        <v>0</v>
      </c>
      <c r="BA99" s="85">
        <v>-1</v>
      </c>
      <c r="BB99" s="85">
        <v>0</v>
      </c>
      <c r="BC99" s="85">
        <v>0</v>
      </c>
      <c r="BD99" s="84">
        <v>0</v>
      </c>
      <c r="BE99" s="85">
        <v>1</v>
      </c>
      <c r="BF99" s="85">
        <v>-1</v>
      </c>
      <c r="BG99" s="85">
        <v>1</v>
      </c>
      <c r="BH99" s="85">
        <v>0</v>
      </c>
      <c r="BI99" s="86">
        <v>0</v>
      </c>
      <c r="BJ99" s="84">
        <v>61</v>
      </c>
      <c r="BK99" s="85">
        <v>53</v>
      </c>
      <c r="BL99" s="86">
        <v>39</v>
      </c>
      <c r="BM99" s="84">
        <v>-2</v>
      </c>
      <c r="BN99" s="85">
        <v>0</v>
      </c>
      <c r="BO99" s="85">
        <v>-1</v>
      </c>
      <c r="BP99" s="85">
        <v>-1</v>
      </c>
      <c r="BQ99" s="85">
        <v>0</v>
      </c>
      <c r="BR99" s="85">
        <v>0</v>
      </c>
      <c r="BS99" s="85">
        <v>0</v>
      </c>
      <c r="BT99" s="86">
        <v>0</v>
      </c>
      <c r="BU99" s="84">
        <v>-1</v>
      </c>
      <c r="BV99" s="85">
        <v>0</v>
      </c>
      <c r="BW99" s="86">
        <v>0</v>
      </c>
      <c r="BX99" s="84" t="s">
        <v>217</v>
      </c>
      <c r="BY99" s="85">
        <v>4</v>
      </c>
      <c r="BZ99" s="86">
        <v>2</v>
      </c>
      <c r="CA99" s="82"/>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2">
        <v>6730329727</v>
      </c>
      <c r="B100" s="82">
        <v>170091596</v>
      </c>
      <c r="C100" s="83">
        <v>43161.421423611115</v>
      </c>
      <c r="D100" s="83">
        <v>43161.427268518521</v>
      </c>
      <c r="E100" s="82"/>
      <c r="F100" s="82"/>
      <c r="G100" s="82"/>
      <c r="H100" s="82"/>
      <c r="I100" s="82"/>
      <c r="J100" s="82">
        <v>1</v>
      </c>
      <c r="K100" s="94"/>
      <c r="L100" s="98"/>
      <c r="M100" s="82">
        <v>1</v>
      </c>
      <c r="N100" s="95"/>
      <c r="O100" s="95"/>
      <c r="P100" s="95"/>
      <c r="Q100" s="95"/>
      <c r="R100" s="97"/>
      <c r="S100" s="94"/>
      <c r="T100" s="85">
        <v>0</v>
      </c>
      <c r="U100" s="85">
        <v>-1</v>
      </c>
      <c r="V100" s="85">
        <v>-1</v>
      </c>
      <c r="W100" s="86">
        <v>-1</v>
      </c>
      <c r="X100" s="85">
        <v>0</v>
      </c>
      <c r="Y100" s="85">
        <v>-1</v>
      </c>
      <c r="Z100" s="85">
        <v>0</v>
      </c>
      <c r="AA100" s="85">
        <v>0</v>
      </c>
      <c r="AB100" s="85">
        <v>1</v>
      </c>
      <c r="AC100" s="86">
        <v>0</v>
      </c>
      <c r="AD100" s="84">
        <v>100</v>
      </c>
      <c r="AE100" s="85">
        <v>3</v>
      </c>
      <c r="AF100" s="85">
        <v>66</v>
      </c>
      <c r="AG100" s="85">
        <v>66</v>
      </c>
      <c r="AH100" s="85">
        <v>66</v>
      </c>
      <c r="AI100" s="85">
        <v>15</v>
      </c>
      <c r="AJ100" s="85">
        <v>15</v>
      </c>
      <c r="AK100" s="85">
        <v>15</v>
      </c>
      <c r="AL100" s="86">
        <v>66</v>
      </c>
      <c r="AM100" s="84">
        <v>1</v>
      </c>
      <c r="AN100" s="86">
        <v>0</v>
      </c>
      <c r="AO100" s="92">
        <v>1</v>
      </c>
      <c r="AP100" s="93">
        <v>1</v>
      </c>
      <c r="AQ100" s="93">
        <v>-1</v>
      </c>
      <c r="AR100" s="93">
        <v>-1</v>
      </c>
      <c r="AS100" s="93">
        <v>0</v>
      </c>
      <c r="AT100" s="93">
        <v>0</v>
      </c>
      <c r="AU100" s="93">
        <v>0</v>
      </c>
      <c r="AV100" s="93">
        <v>0</v>
      </c>
      <c r="AW100" s="93">
        <v>0</v>
      </c>
      <c r="AX100" s="93">
        <v>0</v>
      </c>
      <c r="AY100" s="85">
        <v>0</v>
      </c>
      <c r="AZ100" s="84">
        <v>1</v>
      </c>
      <c r="BA100" s="85">
        <v>0</v>
      </c>
      <c r="BB100" s="85">
        <v>1</v>
      </c>
      <c r="BC100" s="85">
        <v>0</v>
      </c>
      <c r="BD100" s="84">
        <v>1</v>
      </c>
      <c r="BE100" s="85">
        <v>1</v>
      </c>
      <c r="BF100" s="85">
        <v>1</v>
      </c>
      <c r="BG100" s="85">
        <v>1</v>
      </c>
      <c r="BH100" s="85">
        <v>1</v>
      </c>
      <c r="BI100" s="86">
        <v>1</v>
      </c>
      <c r="BJ100" s="84">
        <v>65</v>
      </c>
      <c r="BK100" s="85">
        <v>65</v>
      </c>
      <c r="BL100" s="86">
        <v>20</v>
      </c>
      <c r="BM100" s="84">
        <v>-1</v>
      </c>
      <c r="BN100" s="85">
        <v>0</v>
      </c>
      <c r="BO100" s="85">
        <v>0</v>
      </c>
      <c r="BP100" s="85">
        <v>0</v>
      </c>
      <c r="BQ100" s="85">
        <v>1</v>
      </c>
      <c r="BR100" s="85">
        <v>1</v>
      </c>
      <c r="BS100" s="85">
        <v>1</v>
      </c>
      <c r="BT100" s="86">
        <v>1</v>
      </c>
      <c r="BU100" s="84">
        <v>0</v>
      </c>
      <c r="BV100" s="85">
        <v>0</v>
      </c>
      <c r="BW100" s="86">
        <v>0</v>
      </c>
      <c r="BX100" s="84" t="s">
        <v>242</v>
      </c>
      <c r="BY100" s="85">
        <v>2</v>
      </c>
      <c r="BZ100" s="86">
        <v>3</v>
      </c>
      <c r="CA100" s="82"/>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2">
        <v>6730327978</v>
      </c>
      <c r="B101" s="82">
        <v>170091596</v>
      </c>
      <c r="C101" s="83">
        <v>43161.420925925922</v>
      </c>
      <c r="D101" s="83">
        <v>43161.425787037035</v>
      </c>
      <c r="E101" s="82"/>
      <c r="F101" s="82"/>
      <c r="G101" s="82"/>
      <c r="H101" s="82"/>
      <c r="I101" s="82"/>
      <c r="J101" s="82">
        <v>1</v>
      </c>
      <c r="K101" s="94"/>
      <c r="L101" s="98"/>
      <c r="M101" s="82">
        <v>2</v>
      </c>
      <c r="N101" s="95"/>
      <c r="O101" s="95"/>
      <c r="P101" s="95"/>
      <c r="Q101" s="95"/>
      <c r="R101" s="97"/>
      <c r="S101" s="94"/>
      <c r="T101" s="85">
        <v>0</v>
      </c>
      <c r="U101" s="85">
        <v>0</v>
      </c>
      <c r="V101" s="85">
        <v>-1</v>
      </c>
      <c r="W101" s="86">
        <v>-1</v>
      </c>
      <c r="X101" s="85">
        <v>0</v>
      </c>
      <c r="Y101" s="85">
        <v>-1</v>
      </c>
      <c r="Z101" s="85">
        <v>-1</v>
      </c>
      <c r="AA101" s="85">
        <v>-1</v>
      </c>
      <c r="AB101" s="85">
        <v>0</v>
      </c>
      <c r="AC101" s="86">
        <v>1</v>
      </c>
      <c r="AD101" s="84">
        <v>5</v>
      </c>
      <c r="AE101" s="85">
        <v>15</v>
      </c>
      <c r="AF101" s="85">
        <v>66</v>
      </c>
      <c r="AG101" s="85">
        <v>15</v>
      </c>
      <c r="AH101" s="85">
        <v>15</v>
      </c>
      <c r="AI101" s="85">
        <v>66</v>
      </c>
      <c r="AJ101" s="85">
        <v>15</v>
      </c>
      <c r="AK101" s="85">
        <v>3</v>
      </c>
      <c r="AL101" s="86">
        <v>20</v>
      </c>
      <c r="AM101" s="84">
        <v>0</v>
      </c>
      <c r="AN101" s="86">
        <v>1</v>
      </c>
      <c r="AO101" s="92">
        <v>1</v>
      </c>
      <c r="AP101" s="93">
        <v>1</v>
      </c>
      <c r="AQ101" s="93">
        <v>-1</v>
      </c>
      <c r="AR101" s="93">
        <v>-1</v>
      </c>
      <c r="AS101" s="93">
        <v>1</v>
      </c>
      <c r="AT101" s="93">
        <v>1</v>
      </c>
      <c r="AU101" s="93">
        <v>1</v>
      </c>
      <c r="AV101" s="93">
        <v>1</v>
      </c>
      <c r="AW101" s="93">
        <v>1</v>
      </c>
      <c r="AX101" s="93">
        <v>1</v>
      </c>
      <c r="AY101" s="85">
        <v>1</v>
      </c>
      <c r="AZ101" s="84">
        <v>-1</v>
      </c>
      <c r="BA101" s="85">
        <v>0</v>
      </c>
      <c r="BB101" s="85">
        <v>0</v>
      </c>
      <c r="BC101" s="85">
        <v>0</v>
      </c>
      <c r="BD101" s="84">
        <v>0</v>
      </c>
      <c r="BE101" s="85">
        <v>0</v>
      </c>
      <c r="BF101" s="85">
        <v>-1</v>
      </c>
      <c r="BG101" s="85">
        <v>0</v>
      </c>
      <c r="BH101" s="85">
        <v>0</v>
      </c>
      <c r="BI101" s="86">
        <v>0</v>
      </c>
      <c r="BJ101" s="84">
        <v>90</v>
      </c>
      <c r="BK101" s="85">
        <v>90</v>
      </c>
      <c r="BL101" s="86">
        <v>30</v>
      </c>
      <c r="BM101" s="84">
        <v>-1</v>
      </c>
      <c r="BN101" s="85">
        <v>-1</v>
      </c>
      <c r="BO101" s="85">
        <v>1</v>
      </c>
      <c r="BP101" s="85">
        <v>1</v>
      </c>
      <c r="BQ101" s="85">
        <v>-1</v>
      </c>
      <c r="BR101" s="85">
        <v>1</v>
      </c>
      <c r="BS101" s="85">
        <v>1</v>
      </c>
      <c r="BT101" s="86">
        <v>1</v>
      </c>
      <c r="BU101" s="84">
        <v>0</v>
      </c>
      <c r="BV101" s="85">
        <v>1</v>
      </c>
      <c r="BW101" s="86">
        <v>0</v>
      </c>
      <c r="BX101" s="84" t="s">
        <v>217</v>
      </c>
      <c r="BY101" s="85">
        <v>2</v>
      </c>
      <c r="BZ101" s="86">
        <v>3</v>
      </c>
      <c r="CA101" s="82"/>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2">
        <v>6730325597</v>
      </c>
      <c r="B102" s="82">
        <v>170091596</v>
      </c>
      <c r="C102" s="83">
        <v>43161.420358796298</v>
      </c>
      <c r="D102" s="83">
        <v>43161.425925925927</v>
      </c>
      <c r="E102" s="82"/>
      <c r="F102" s="82"/>
      <c r="G102" s="82"/>
      <c r="H102" s="82"/>
      <c r="I102" s="82"/>
      <c r="J102" s="82">
        <v>1</v>
      </c>
      <c r="K102" s="94"/>
      <c r="L102" s="98"/>
      <c r="M102" s="82">
        <v>4</v>
      </c>
      <c r="N102" s="95"/>
      <c r="O102" s="95"/>
      <c r="P102" s="95"/>
      <c r="Q102" s="95"/>
      <c r="R102" s="97"/>
      <c r="S102" s="94"/>
      <c r="T102" s="85">
        <v>1</v>
      </c>
      <c r="U102" s="85">
        <v>1</v>
      </c>
      <c r="V102" s="85">
        <v>1</v>
      </c>
      <c r="W102" s="86">
        <v>1</v>
      </c>
      <c r="X102" s="85">
        <v>-1</v>
      </c>
      <c r="Y102" s="85">
        <v>-1</v>
      </c>
      <c r="Z102" s="85">
        <v>-1</v>
      </c>
      <c r="AA102" s="85">
        <v>-1</v>
      </c>
      <c r="AB102" s="85">
        <v>-1</v>
      </c>
      <c r="AC102" s="86">
        <v>1</v>
      </c>
      <c r="AD102" s="84">
        <v>66</v>
      </c>
      <c r="AE102" s="85">
        <v>15</v>
      </c>
      <c r="AF102" s="85">
        <v>100</v>
      </c>
      <c r="AG102" s="85">
        <v>100</v>
      </c>
      <c r="AH102" s="85">
        <v>100</v>
      </c>
      <c r="AI102" s="85">
        <v>100</v>
      </c>
      <c r="AJ102" s="85">
        <v>100</v>
      </c>
      <c r="AK102" s="85">
        <v>66</v>
      </c>
      <c r="AL102" s="86">
        <v>100</v>
      </c>
      <c r="AM102" s="84">
        <v>1</v>
      </c>
      <c r="AN102" s="86">
        <v>0</v>
      </c>
      <c r="AO102" s="92">
        <v>-1</v>
      </c>
      <c r="AP102" s="93">
        <v>-1</v>
      </c>
      <c r="AQ102" s="93">
        <v>-1</v>
      </c>
      <c r="AR102" s="93">
        <v>-1</v>
      </c>
      <c r="AS102" s="93">
        <v>-1</v>
      </c>
      <c r="AT102" s="93">
        <v>-1</v>
      </c>
      <c r="AU102" s="93">
        <v>-1</v>
      </c>
      <c r="AV102" s="93">
        <v>-1</v>
      </c>
      <c r="AW102" s="93">
        <v>-2</v>
      </c>
      <c r="AX102" s="93">
        <v>-2</v>
      </c>
      <c r="AY102" s="85">
        <v>1</v>
      </c>
      <c r="AZ102" s="84">
        <v>0</v>
      </c>
      <c r="BA102" s="85">
        <v>-1</v>
      </c>
      <c r="BB102" s="85">
        <v>0</v>
      </c>
      <c r="BC102" s="85">
        <v>0</v>
      </c>
      <c r="BD102" s="84">
        <v>1</v>
      </c>
      <c r="BE102" s="85">
        <v>1</v>
      </c>
      <c r="BF102" s="85">
        <v>0</v>
      </c>
      <c r="BG102" s="85">
        <v>0</v>
      </c>
      <c r="BH102" s="85">
        <v>0</v>
      </c>
      <c r="BI102" s="86">
        <v>1</v>
      </c>
      <c r="BJ102" s="84">
        <v>85</v>
      </c>
      <c r="BK102" s="85">
        <v>75</v>
      </c>
      <c r="BL102" s="86">
        <v>5</v>
      </c>
      <c r="BM102" s="84">
        <v>-1</v>
      </c>
      <c r="BN102" s="85">
        <v>-1</v>
      </c>
      <c r="BO102" s="85">
        <v>-1</v>
      </c>
      <c r="BP102" s="85">
        <v>0</v>
      </c>
      <c r="BQ102" s="85">
        <v>0</v>
      </c>
      <c r="BR102" s="85">
        <v>1</v>
      </c>
      <c r="BS102" s="85">
        <v>1</v>
      </c>
      <c r="BT102" s="86">
        <v>1</v>
      </c>
      <c r="BU102" s="84">
        <v>-1</v>
      </c>
      <c r="BV102" s="85">
        <v>-1</v>
      </c>
      <c r="BW102" s="86">
        <v>0</v>
      </c>
      <c r="BX102" s="84" t="s">
        <v>243</v>
      </c>
      <c r="BY102" s="85">
        <v>1</v>
      </c>
      <c r="BZ102" s="86">
        <v>3</v>
      </c>
      <c r="CA102" s="82"/>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2">
        <v>6730319588</v>
      </c>
      <c r="B103" s="82">
        <v>170091596</v>
      </c>
      <c r="C103" s="83">
        <v>43161.417650462965</v>
      </c>
      <c r="D103" s="83">
        <v>43161.424710648149</v>
      </c>
      <c r="E103" s="82"/>
      <c r="F103" s="82"/>
      <c r="G103" s="82"/>
      <c r="H103" s="82"/>
      <c r="I103" s="82"/>
      <c r="J103" s="82">
        <v>1</v>
      </c>
      <c r="K103" s="94"/>
      <c r="L103" s="95"/>
      <c r="M103" s="82">
        <v>5</v>
      </c>
      <c r="N103" s="95"/>
      <c r="O103" s="95"/>
      <c r="P103" s="95"/>
      <c r="Q103" s="95"/>
      <c r="R103" s="97"/>
      <c r="S103" s="94"/>
      <c r="T103" s="85">
        <v>1</v>
      </c>
      <c r="U103" s="85">
        <v>-1</v>
      </c>
      <c r="V103" s="85">
        <v>0</v>
      </c>
      <c r="W103" s="86">
        <v>0</v>
      </c>
      <c r="X103" s="85">
        <v>1</v>
      </c>
      <c r="Y103" s="85">
        <v>-1</v>
      </c>
      <c r="Z103" s="85">
        <v>0</v>
      </c>
      <c r="AA103" s="85">
        <v>0</v>
      </c>
      <c r="AB103" s="85">
        <v>0</v>
      </c>
      <c r="AC103" s="86">
        <v>0</v>
      </c>
      <c r="AD103" s="84">
        <v>15</v>
      </c>
      <c r="AE103" s="85">
        <v>15</v>
      </c>
      <c r="AF103" s="85">
        <v>100</v>
      </c>
      <c r="AG103" s="85">
        <v>15</v>
      </c>
      <c r="AH103" s="85">
        <v>15</v>
      </c>
      <c r="AI103" s="85">
        <v>100</v>
      </c>
      <c r="AJ103" s="85">
        <v>100</v>
      </c>
      <c r="AK103" s="85">
        <v>15</v>
      </c>
      <c r="AL103" s="86">
        <v>100</v>
      </c>
      <c r="AM103" s="84">
        <v>2</v>
      </c>
      <c r="AN103" s="86">
        <v>2</v>
      </c>
      <c r="AO103" s="92">
        <v>0</v>
      </c>
      <c r="AP103" s="93">
        <v>0</v>
      </c>
      <c r="AQ103" s="93">
        <v>0</v>
      </c>
      <c r="AR103" s="93">
        <v>0</v>
      </c>
      <c r="AS103" s="93">
        <v>0</v>
      </c>
      <c r="AT103" s="93">
        <v>0</v>
      </c>
      <c r="AU103" s="93">
        <v>0</v>
      </c>
      <c r="AV103" s="93">
        <v>0</v>
      </c>
      <c r="AW103" s="93">
        <v>0</v>
      </c>
      <c r="AX103" s="93">
        <v>0</v>
      </c>
      <c r="AY103" s="85">
        <v>0</v>
      </c>
      <c r="AZ103" s="84">
        <v>0</v>
      </c>
      <c r="BA103" s="85">
        <v>0</v>
      </c>
      <c r="BB103" s="85">
        <v>0</v>
      </c>
      <c r="BC103" s="85">
        <v>0</v>
      </c>
      <c r="BD103" s="84">
        <v>0</v>
      </c>
      <c r="BE103" s="85">
        <v>-1</v>
      </c>
      <c r="BF103" s="85">
        <v>-1</v>
      </c>
      <c r="BG103" s="85">
        <v>-1</v>
      </c>
      <c r="BH103" s="85">
        <v>-1</v>
      </c>
      <c r="BI103" s="86">
        <v>0</v>
      </c>
      <c r="BJ103" s="84">
        <v>95</v>
      </c>
      <c r="BK103" s="85">
        <v>80</v>
      </c>
      <c r="BL103" s="86">
        <v>5</v>
      </c>
      <c r="BM103" s="84">
        <v>0</v>
      </c>
      <c r="BN103" s="85">
        <v>0</v>
      </c>
      <c r="BO103" s="85">
        <v>0</v>
      </c>
      <c r="BP103" s="85">
        <v>0</v>
      </c>
      <c r="BQ103" s="85">
        <v>0</v>
      </c>
      <c r="BR103" s="85">
        <v>0</v>
      </c>
      <c r="BS103" s="85">
        <v>0</v>
      </c>
      <c r="BT103" s="86">
        <v>0</v>
      </c>
      <c r="BU103" s="84">
        <v>-1</v>
      </c>
      <c r="BV103" s="85">
        <v>0</v>
      </c>
      <c r="BW103" s="86">
        <v>1</v>
      </c>
      <c r="BX103" s="84" t="s">
        <v>217</v>
      </c>
      <c r="BY103" s="85">
        <v>2</v>
      </c>
      <c r="BZ103" s="86">
        <v>3</v>
      </c>
      <c r="CA103" s="82"/>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2">
        <v>6730293039</v>
      </c>
      <c r="B104" s="82">
        <v>170091596</v>
      </c>
      <c r="C104" s="83">
        <v>43161.411400462966</v>
      </c>
      <c r="D104" s="83">
        <v>43161.414594907408</v>
      </c>
      <c r="E104" s="82"/>
      <c r="F104" s="82"/>
      <c r="G104" s="82"/>
      <c r="H104" s="82"/>
      <c r="I104" s="82"/>
      <c r="J104" s="82">
        <v>1</v>
      </c>
      <c r="K104" s="99"/>
      <c r="L104" s="100"/>
      <c r="M104" s="82">
        <v>1</v>
      </c>
      <c r="N104" s="100"/>
      <c r="O104" s="100"/>
      <c r="P104" s="100"/>
      <c r="Q104" s="100"/>
      <c r="R104" s="101"/>
      <c r="S104" s="99"/>
      <c r="T104" s="85">
        <v>0</v>
      </c>
      <c r="U104" s="85">
        <v>0</v>
      </c>
      <c r="V104" s="85">
        <v>0</v>
      </c>
      <c r="W104" s="86">
        <v>0</v>
      </c>
      <c r="X104" s="85">
        <v>0</v>
      </c>
      <c r="Y104" s="85">
        <v>0</v>
      </c>
      <c r="Z104" s="85">
        <v>0</v>
      </c>
      <c r="AA104" s="85">
        <v>0</v>
      </c>
      <c r="AB104" s="85">
        <v>-1</v>
      </c>
      <c r="AC104" s="86">
        <v>1</v>
      </c>
      <c r="AD104" s="84">
        <v>3</v>
      </c>
      <c r="AE104" s="85">
        <v>66</v>
      </c>
      <c r="AF104" s="85">
        <v>20</v>
      </c>
      <c r="AG104" s="85">
        <v>15</v>
      </c>
      <c r="AH104" s="85">
        <v>0</v>
      </c>
      <c r="AI104" s="85">
        <v>100</v>
      </c>
      <c r="AJ104" s="85">
        <v>0</v>
      </c>
      <c r="AK104" s="85">
        <v>3</v>
      </c>
      <c r="AL104" s="86">
        <v>5</v>
      </c>
      <c r="AM104" s="84">
        <v>1</v>
      </c>
      <c r="AN104" s="86">
        <v>0</v>
      </c>
      <c r="AO104" s="92">
        <v>-1</v>
      </c>
      <c r="AP104" s="93">
        <v>-1</v>
      </c>
      <c r="AQ104" s="93">
        <v>-1</v>
      </c>
      <c r="AR104" s="93">
        <v>-1</v>
      </c>
      <c r="AS104" s="93">
        <v>0</v>
      </c>
      <c r="AT104" s="93">
        <v>0</v>
      </c>
      <c r="AU104" s="93">
        <v>0</v>
      </c>
      <c r="AV104" s="93">
        <v>0</v>
      </c>
      <c r="AW104" s="93">
        <v>0</v>
      </c>
      <c r="AX104" s="93">
        <v>0</v>
      </c>
      <c r="AY104" s="85">
        <v>1</v>
      </c>
      <c r="AZ104" s="84">
        <v>-1</v>
      </c>
      <c r="BA104" s="85">
        <v>-1</v>
      </c>
      <c r="BB104" s="85">
        <v>-1</v>
      </c>
      <c r="BC104" s="85">
        <v>-1</v>
      </c>
      <c r="BD104" s="84">
        <v>1</v>
      </c>
      <c r="BE104" s="85">
        <v>1</v>
      </c>
      <c r="BF104" s="85">
        <v>-1</v>
      </c>
      <c r="BG104" s="85">
        <v>1</v>
      </c>
      <c r="BH104" s="85">
        <v>-1</v>
      </c>
      <c r="BI104" s="86">
        <v>1</v>
      </c>
      <c r="BJ104" s="84">
        <v>70</v>
      </c>
      <c r="BK104" s="85">
        <v>85</v>
      </c>
      <c r="BL104" s="86">
        <v>10</v>
      </c>
      <c r="BM104" s="84">
        <v>0</v>
      </c>
      <c r="BN104" s="85">
        <v>0</v>
      </c>
      <c r="BO104" s="85">
        <v>1</v>
      </c>
      <c r="BP104" s="85">
        <v>-1</v>
      </c>
      <c r="BQ104" s="85">
        <v>-1</v>
      </c>
      <c r="BR104" s="85">
        <v>1</v>
      </c>
      <c r="BS104" s="85">
        <v>1</v>
      </c>
      <c r="BT104" s="86">
        <v>1</v>
      </c>
      <c r="BU104" s="84">
        <v>1</v>
      </c>
      <c r="BV104" s="85">
        <v>0</v>
      </c>
      <c r="BW104" s="86">
        <v>0</v>
      </c>
      <c r="BX104" s="84" t="s">
        <v>244</v>
      </c>
      <c r="BY104" s="85">
        <v>2</v>
      </c>
      <c r="BZ104" s="86">
        <v>2</v>
      </c>
      <c r="CA104" s="82"/>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2">
        <v>6730289221</v>
      </c>
      <c r="B105" s="82">
        <v>170091596</v>
      </c>
      <c r="C105" s="83">
        <v>43161.41033564815</v>
      </c>
      <c r="D105" s="83">
        <v>43161.414629629631</v>
      </c>
      <c r="E105" s="82"/>
      <c r="F105" s="82"/>
      <c r="G105" s="82"/>
      <c r="H105" s="82"/>
      <c r="I105" s="82"/>
      <c r="J105" s="82">
        <v>1</v>
      </c>
      <c r="K105" s="99"/>
      <c r="L105" s="100"/>
      <c r="M105" s="82">
        <v>5</v>
      </c>
      <c r="N105" s="100"/>
      <c r="O105" s="100"/>
      <c r="P105" s="100"/>
      <c r="Q105" s="100"/>
      <c r="R105" s="101"/>
      <c r="S105" s="99"/>
      <c r="T105" s="85">
        <v>0</v>
      </c>
      <c r="U105" s="85">
        <v>-1</v>
      </c>
      <c r="V105" s="85">
        <v>-1</v>
      </c>
      <c r="W105" s="86">
        <v>-1</v>
      </c>
      <c r="X105" s="85">
        <v>0</v>
      </c>
      <c r="Y105" s="85">
        <v>0</v>
      </c>
      <c r="Z105" s="85">
        <v>0</v>
      </c>
      <c r="AA105" s="85">
        <v>0</v>
      </c>
      <c r="AB105" s="85">
        <v>0</v>
      </c>
      <c r="AC105" s="86">
        <v>1</v>
      </c>
      <c r="AD105" s="84">
        <v>66</v>
      </c>
      <c r="AE105" s="85">
        <v>100</v>
      </c>
      <c r="AF105" s="85">
        <v>100</v>
      </c>
      <c r="AG105" s="85">
        <v>66</v>
      </c>
      <c r="AH105" s="85">
        <v>100</v>
      </c>
      <c r="AI105" s="85">
        <v>20</v>
      </c>
      <c r="AJ105" s="85">
        <v>66</v>
      </c>
      <c r="AK105" s="85">
        <v>100</v>
      </c>
      <c r="AL105" s="86">
        <v>66</v>
      </c>
      <c r="AM105" s="84">
        <v>2</v>
      </c>
      <c r="AN105" s="86">
        <v>1</v>
      </c>
      <c r="AO105" s="92"/>
      <c r="AP105" s="93"/>
      <c r="AQ105" s="93"/>
      <c r="AR105" s="93"/>
      <c r="AS105" s="93"/>
      <c r="AT105" s="93"/>
      <c r="AU105" s="93"/>
      <c r="AV105" s="93"/>
      <c r="AW105" s="93"/>
      <c r="AX105" s="93"/>
      <c r="AY105" s="85">
        <v>1</v>
      </c>
      <c r="AZ105" s="84"/>
      <c r="BA105" s="85"/>
      <c r="BB105" s="85"/>
      <c r="BC105" s="85"/>
      <c r="BD105" s="84"/>
      <c r="BE105" s="85"/>
      <c r="BF105" s="85"/>
      <c r="BG105" s="85"/>
      <c r="BH105" s="85"/>
      <c r="BI105" s="86"/>
      <c r="BJ105" s="84"/>
      <c r="BK105" s="85"/>
      <c r="BL105" s="86"/>
      <c r="BM105" s="84"/>
      <c r="BN105" s="85"/>
      <c r="BO105" s="85"/>
      <c r="BP105" s="85"/>
      <c r="BQ105" s="85"/>
      <c r="BR105" s="85"/>
      <c r="BS105" s="85"/>
      <c r="BT105" s="86"/>
      <c r="BU105" s="84"/>
      <c r="BV105" s="85"/>
      <c r="BW105" s="86"/>
      <c r="BX105" s="84"/>
      <c r="BY105" s="85"/>
      <c r="BZ105" s="86"/>
      <c r="CA105" s="82"/>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2">
        <v>6730289034</v>
      </c>
      <c r="B106" s="82">
        <v>170091596</v>
      </c>
      <c r="C106" s="83">
        <v>43161.410266203704</v>
      </c>
      <c r="D106" s="83">
        <v>43161.413171296299</v>
      </c>
      <c r="E106" s="82"/>
      <c r="F106" s="82"/>
      <c r="G106" s="82"/>
      <c r="H106" s="82"/>
      <c r="I106" s="82"/>
      <c r="J106" s="82">
        <v>1</v>
      </c>
      <c r="K106" s="94"/>
      <c r="L106" s="95"/>
      <c r="M106" s="82">
        <v>1</v>
      </c>
      <c r="N106" s="95"/>
      <c r="O106" s="95"/>
      <c r="P106" s="95"/>
      <c r="Q106" s="95"/>
      <c r="R106" s="97"/>
      <c r="S106" s="94"/>
      <c r="T106" s="85">
        <v>-1</v>
      </c>
      <c r="U106" s="85">
        <v>-1</v>
      </c>
      <c r="V106" s="85">
        <v>-1</v>
      </c>
      <c r="W106" s="86">
        <v>-1</v>
      </c>
      <c r="X106" s="85">
        <v>0</v>
      </c>
      <c r="Y106" s="85">
        <v>0</v>
      </c>
      <c r="Z106" s="85">
        <v>0</v>
      </c>
      <c r="AA106" s="85">
        <v>0</v>
      </c>
      <c r="AB106" s="85">
        <v>0</v>
      </c>
      <c r="AC106" s="86">
        <v>1</v>
      </c>
      <c r="AD106" s="84">
        <v>20</v>
      </c>
      <c r="AE106" s="85">
        <v>5</v>
      </c>
      <c r="AF106" s="85">
        <v>66</v>
      </c>
      <c r="AG106" s="85">
        <v>66</v>
      </c>
      <c r="AH106" s="85">
        <v>20</v>
      </c>
      <c r="AI106" s="85">
        <v>20</v>
      </c>
      <c r="AJ106" s="85">
        <v>20</v>
      </c>
      <c r="AK106" s="85">
        <v>15</v>
      </c>
      <c r="AL106" s="86">
        <v>20</v>
      </c>
      <c r="AM106" s="84">
        <v>1</v>
      </c>
      <c r="AN106" s="86">
        <v>0</v>
      </c>
      <c r="AO106" s="92">
        <v>0</v>
      </c>
      <c r="AP106" s="93">
        <v>0</v>
      </c>
      <c r="AQ106" s="93">
        <v>0</v>
      </c>
      <c r="AR106" s="93">
        <v>0</v>
      </c>
      <c r="AS106" s="93">
        <v>0</v>
      </c>
      <c r="AT106" s="93">
        <v>0</v>
      </c>
      <c r="AU106" s="93">
        <v>0</v>
      </c>
      <c r="AV106" s="93">
        <v>0</v>
      </c>
      <c r="AW106" s="93">
        <v>0</v>
      </c>
      <c r="AX106" s="93">
        <v>0</v>
      </c>
      <c r="AY106" s="85">
        <v>1</v>
      </c>
      <c r="AZ106" s="84">
        <v>0</v>
      </c>
      <c r="BA106" s="85">
        <v>1</v>
      </c>
      <c r="BB106" s="85">
        <v>1</v>
      </c>
      <c r="BC106" s="85">
        <v>1</v>
      </c>
      <c r="BD106" s="84">
        <v>1</v>
      </c>
      <c r="BE106" s="85">
        <v>1</v>
      </c>
      <c r="BF106" s="85">
        <v>1</v>
      </c>
      <c r="BG106" s="85">
        <v>1</v>
      </c>
      <c r="BH106" s="85">
        <v>1</v>
      </c>
      <c r="BI106" s="86">
        <v>1</v>
      </c>
      <c r="BJ106" s="84">
        <v>75</v>
      </c>
      <c r="BK106" s="85">
        <v>80</v>
      </c>
      <c r="BL106" s="86">
        <v>15</v>
      </c>
      <c r="BM106" s="84">
        <v>-1</v>
      </c>
      <c r="BN106" s="85">
        <v>1</v>
      </c>
      <c r="BO106" s="85">
        <v>1</v>
      </c>
      <c r="BP106" s="85">
        <v>1</v>
      </c>
      <c r="BQ106" s="85">
        <v>1</v>
      </c>
      <c r="BR106" s="85">
        <v>2</v>
      </c>
      <c r="BS106" s="85">
        <v>2</v>
      </c>
      <c r="BT106" s="86">
        <v>2</v>
      </c>
      <c r="BU106" s="84">
        <v>1</v>
      </c>
      <c r="BV106" s="85">
        <v>1</v>
      </c>
      <c r="BW106" s="86">
        <v>-1</v>
      </c>
      <c r="BX106" s="84" t="s">
        <v>205</v>
      </c>
      <c r="BY106" s="85">
        <v>1</v>
      </c>
      <c r="BZ106" s="86">
        <v>2</v>
      </c>
      <c r="CA106" s="82"/>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2">
        <v>6730284518</v>
      </c>
      <c r="B107" s="82">
        <v>170091596</v>
      </c>
      <c r="C107" s="83">
        <v>43161.408796296295</v>
      </c>
      <c r="D107" s="83">
        <v>43161.413668981484</v>
      </c>
      <c r="E107" s="82"/>
      <c r="F107" s="82"/>
      <c r="G107" s="82"/>
      <c r="H107" s="82"/>
      <c r="I107" s="82"/>
      <c r="J107" s="82">
        <v>1</v>
      </c>
      <c r="K107" s="94"/>
      <c r="L107" s="95"/>
      <c r="M107" s="82">
        <v>3</v>
      </c>
      <c r="N107" s="95"/>
      <c r="O107" s="95"/>
      <c r="P107" s="95"/>
      <c r="Q107" s="95"/>
      <c r="R107" s="97"/>
      <c r="S107" s="94"/>
      <c r="T107" s="85">
        <v>0</v>
      </c>
      <c r="U107" s="85">
        <v>0</v>
      </c>
      <c r="V107" s="85">
        <v>0</v>
      </c>
      <c r="W107" s="86">
        <v>0</v>
      </c>
      <c r="X107" s="85">
        <v>0</v>
      </c>
      <c r="Y107" s="85">
        <v>0</v>
      </c>
      <c r="Z107" s="85">
        <v>0</v>
      </c>
      <c r="AA107" s="85">
        <v>0</v>
      </c>
      <c r="AB107" s="85">
        <v>1</v>
      </c>
      <c r="AC107" s="86">
        <v>1</v>
      </c>
      <c r="AD107" s="84">
        <v>3</v>
      </c>
      <c r="AE107" s="85">
        <v>66</v>
      </c>
      <c r="AF107" s="85">
        <v>66</v>
      </c>
      <c r="AG107" s="85">
        <v>66</v>
      </c>
      <c r="AH107" s="85">
        <v>3</v>
      </c>
      <c r="AI107" s="85">
        <v>100</v>
      </c>
      <c r="AJ107" s="85">
        <v>15</v>
      </c>
      <c r="AK107" s="85">
        <v>3</v>
      </c>
      <c r="AL107" s="86">
        <v>100</v>
      </c>
      <c r="AM107" s="84">
        <v>1</v>
      </c>
      <c r="AN107" s="86">
        <v>1</v>
      </c>
      <c r="AO107" s="92">
        <v>0</v>
      </c>
      <c r="AP107" s="93">
        <v>0</v>
      </c>
      <c r="AQ107" s="93">
        <v>0</v>
      </c>
      <c r="AR107" s="93">
        <v>0</v>
      </c>
      <c r="AS107" s="93">
        <v>0</v>
      </c>
      <c r="AT107" s="93">
        <v>0</v>
      </c>
      <c r="AU107" s="93">
        <v>0</v>
      </c>
      <c r="AV107" s="93">
        <v>0</v>
      </c>
      <c r="AW107" s="93">
        <v>0</v>
      </c>
      <c r="AX107" s="93">
        <v>0</v>
      </c>
      <c r="AY107" s="85">
        <v>1</v>
      </c>
      <c r="AZ107" s="84">
        <v>0</v>
      </c>
      <c r="BA107" s="85">
        <v>0</v>
      </c>
      <c r="BB107" s="85">
        <v>-1</v>
      </c>
      <c r="BC107" s="85">
        <v>-1</v>
      </c>
      <c r="BD107" s="84">
        <v>0</v>
      </c>
      <c r="BE107" s="85">
        <v>0</v>
      </c>
      <c r="BF107" s="85">
        <v>-1</v>
      </c>
      <c r="BG107" s="85">
        <v>0</v>
      </c>
      <c r="BH107" s="85">
        <v>0</v>
      </c>
      <c r="BI107" s="86">
        <v>0</v>
      </c>
      <c r="BJ107" s="84">
        <v>95</v>
      </c>
      <c r="BK107" s="85">
        <v>80</v>
      </c>
      <c r="BL107" s="86">
        <v>25</v>
      </c>
      <c r="BM107" s="84">
        <v>-1</v>
      </c>
      <c r="BN107" s="85">
        <v>0</v>
      </c>
      <c r="BO107" s="85">
        <v>0</v>
      </c>
      <c r="BP107" s="85">
        <v>1</v>
      </c>
      <c r="BQ107" s="85">
        <v>1</v>
      </c>
      <c r="BR107" s="85">
        <v>1</v>
      </c>
      <c r="BS107" s="85">
        <v>1</v>
      </c>
      <c r="BT107" s="86">
        <v>0</v>
      </c>
      <c r="BU107" s="84">
        <v>-1</v>
      </c>
      <c r="BV107" s="85">
        <v>0</v>
      </c>
      <c r="BW107" s="86">
        <v>-1</v>
      </c>
      <c r="BX107" s="84" t="s">
        <v>245</v>
      </c>
      <c r="BY107" s="85">
        <v>4</v>
      </c>
      <c r="BZ107" s="86">
        <v>3</v>
      </c>
      <c r="CA107" s="82"/>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2">
        <v>6730282456</v>
      </c>
      <c r="B108" s="82">
        <v>170091596</v>
      </c>
      <c r="C108" s="83">
        <v>43161.407453703701</v>
      </c>
      <c r="D108" s="83">
        <v>43161.415590277778</v>
      </c>
      <c r="E108" s="82"/>
      <c r="F108" s="82"/>
      <c r="G108" s="82"/>
      <c r="H108" s="82"/>
      <c r="I108" s="82"/>
      <c r="J108" s="82">
        <v>1</v>
      </c>
      <c r="K108" s="94"/>
      <c r="L108" s="95"/>
      <c r="M108" s="82">
        <v>4</v>
      </c>
      <c r="N108" s="95"/>
      <c r="O108" s="95"/>
      <c r="P108" s="95"/>
      <c r="Q108" s="95"/>
      <c r="R108" s="97"/>
      <c r="S108" s="94"/>
      <c r="T108" s="85">
        <v>1</v>
      </c>
      <c r="U108" s="85">
        <v>0</v>
      </c>
      <c r="V108" s="85">
        <v>0</v>
      </c>
      <c r="W108" s="86">
        <v>0</v>
      </c>
      <c r="X108" s="85">
        <v>1</v>
      </c>
      <c r="Y108" s="85">
        <v>0</v>
      </c>
      <c r="Z108" s="85">
        <v>0</v>
      </c>
      <c r="AA108" s="85">
        <v>0</v>
      </c>
      <c r="AB108" s="85">
        <v>0</v>
      </c>
      <c r="AC108" s="86">
        <v>2</v>
      </c>
      <c r="AD108" s="84">
        <v>66</v>
      </c>
      <c r="AE108" s="85">
        <v>66</v>
      </c>
      <c r="AF108" s="85">
        <v>100</v>
      </c>
      <c r="AG108" s="85">
        <v>66</v>
      </c>
      <c r="AH108" s="85">
        <v>66</v>
      </c>
      <c r="AI108" s="85">
        <v>66</v>
      </c>
      <c r="AJ108" s="85">
        <v>66</v>
      </c>
      <c r="AK108" s="85">
        <v>66</v>
      </c>
      <c r="AL108" s="86">
        <v>66</v>
      </c>
      <c r="AM108" s="84">
        <v>1</v>
      </c>
      <c r="AN108" s="86">
        <v>1</v>
      </c>
      <c r="AO108" s="92">
        <v>-1</v>
      </c>
      <c r="AP108" s="93">
        <v>-1</v>
      </c>
      <c r="AQ108" s="93">
        <v>0</v>
      </c>
      <c r="AR108" s="93">
        <v>0</v>
      </c>
      <c r="AS108" s="93">
        <v>0</v>
      </c>
      <c r="AT108" s="93">
        <v>0</v>
      </c>
      <c r="AU108" s="93">
        <v>0</v>
      </c>
      <c r="AV108" s="93">
        <v>0</v>
      </c>
      <c r="AW108" s="93">
        <v>-1</v>
      </c>
      <c r="AX108" s="93">
        <v>-1</v>
      </c>
      <c r="AY108" s="85">
        <v>2</v>
      </c>
      <c r="AZ108" s="84">
        <v>-1</v>
      </c>
      <c r="BA108" s="85">
        <v>-1</v>
      </c>
      <c r="BB108" s="85">
        <v>0</v>
      </c>
      <c r="BC108" s="85">
        <v>0</v>
      </c>
      <c r="BD108" s="84">
        <v>0</v>
      </c>
      <c r="BE108" s="85">
        <v>0</v>
      </c>
      <c r="BF108" s="85">
        <v>0</v>
      </c>
      <c r="BG108" s="85">
        <v>0</v>
      </c>
      <c r="BH108" s="85">
        <v>0</v>
      </c>
      <c r="BI108" s="86">
        <v>0</v>
      </c>
      <c r="BJ108" s="84">
        <v>75</v>
      </c>
      <c r="BK108" s="85">
        <v>60</v>
      </c>
      <c r="BL108" s="86">
        <v>25</v>
      </c>
      <c r="BM108" s="84">
        <v>-2</v>
      </c>
      <c r="BN108" s="85">
        <v>-1</v>
      </c>
      <c r="BO108" s="85">
        <v>-1</v>
      </c>
      <c r="BP108" s="85">
        <v>0</v>
      </c>
      <c r="BQ108" s="85">
        <v>1</v>
      </c>
      <c r="BR108" s="85">
        <v>1</v>
      </c>
      <c r="BS108" s="85">
        <v>1</v>
      </c>
      <c r="BT108" s="86">
        <v>1</v>
      </c>
      <c r="BU108" s="84">
        <v>1</v>
      </c>
      <c r="BV108" s="85">
        <v>0</v>
      </c>
      <c r="BW108" s="86">
        <v>0</v>
      </c>
      <c r="BX108" s="84" t="s">
        <v>246</v>
      </c>
      <c r="BY108" s="85">
        <v>1</v>
      </c>
      <c r="BZ108" s="86">
        <v>3</v>
      </c>
      <c r="CA108" s="82"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2">
        <v>6730281721</v>
      </c>
      <c r="B109" s="82">
        <v>170091596</v>
      </c>
      <c r="C109" s="83">
        <v>43161.407951388886</v>
      </c>
      <c r="D109" s="83">
        <v>43161.411145833335</v>
      </c>
      <c r="E109" s="82"/>
      <c r="F109" s="82"/>
      <c r="G109" s="82"/>
      <c r="H109" s="82"/>
      <c r="I109" s="82"/>
      <c r="J109" s="82">
        <v>1</v>
      </c>
      <c r="K109" s="94"/>
      <c r="L109" s="95"/>
      <c r="M109" s="82">
        <v>5</v>
      </c>
      <c r="N109" s="95"/>
      <c r="O109" s="95"/>
      <c r="P109" s="95"/>
      <c r="Q109" s="95"/>
      <c r="R109" s="97"/>
      <c r="S109" s="94"/>
      <c r="T109" s="85">
        <v>1</v>
      </c>
      <c r="U109" s="85">
        <v>0</v>
      </c>
      <c r="V109" s="85">
        <v>0</v>
      </c>
      <c r="W109" s="86">
        <v>0</v>
      </c>
      <c r="X109" s="85">
        <v>0</v>
      </c>
      <c r="Y109" s="85">
        <v>0</v>
      </c>
      <c r="Z109" s="85">
        <v>0</v>
      </c>
      <c r="AA109" s="85">
        <v>0</v>
      </c>
      <c r="AB109" s="85">
        <v>0</v>
      </c>
      <c r="AC109" s="86">
        <v>-1</v>
      </c>
      <c r="AD109" s="84">
        <v>66</v>
      </c>
      <c r="AE109" s="85">
        <v>66</v>
      </c>
      <c r="AF109" s="85">
        <v>100</v>
      </c>
      <c r="AG109" s="85">
        <v>100</v>
      </c>
      <c r="AH109" s="85">
        <v>100</v>
      </c>
      <c r="AI109" s="85">
        <v>66</v>
      </c>
      <c r="AJ109" s="85">
        <v>5</v>
      </c>
      <c r="AK109" s="85">
        <v>100</v>
      </c>
      <c r="AL109" s="86">
        <v>66</v>
      </c>
      <c r="AM109" s="84">
        <v>1</v>
      </c>
      <c r="AN109" s="86">
        <v>0</v>
      </c>
      <c r="AO109" s="92">
        <v>0</v>
      </c>
      <c r="AP109" s="93">
        <v>0</v>
      </c>
      <c r="AQ109" s="93">
        <v>0</v>
      </c>
      <c r="AR109" s="93">
        <v>0</v>
      </c>
      <c r="AS109" s="93">
        <v>0</v>
      </c>
      <c r="AT109" s="93">
        <v>0</v>
      </c>
      <c r="AU109" s="93">
        <v>0</v>
      </c>
      <c r="AV109" s="93">
        <v>0</v>
      </c>
      <c r="AW109" s="93">
        <v>0</v>
      </c>
      <c r="AX109" s="93">
        <v>0</v>
      </c>
      <c r="AY109" s="85">
        <v>-1</v>
      </c>
      <c r="AZ109" s="84">
        <v>-1</v>
      </c>
      <c r="BA109" s="85">
        <v>1</v>
      </c>
      <c r="BB109" s="85">
        <v>2</v>
      </c>
      <c r="BC109" s="85">
        <v>1</v>
      </c>
      <c r="BD109" s="84">
        <v>1</v>
      </c>
      <c r="BE109" s="85">
        <v>1</v>
      </c>
      <c r="BF109" s="85">
        <v>1</v>
      </c>
      <c r="BG109" s="85">
        <v>1</v>
      </c>
      <c r="BH109" s="85">
        <v>1</v>
      </c>
      <c r="BI109" s="86">
        <v>1</v>
      </c>
      <c r="BJ109" s="84"/>
      <c r="BK109" s="85"/>
      <c r="BL109" s="86"/>
      <c r="BM109" s="84"/>
      <c r="BN109" s="85"/>
      <c r="BO109" s="85"/>
      <c r="BP109" s="85"/>
      <c r="BQ109" s="85"/>
      <c r="BR109" s="85"/>
      <c r="BS109" s="85"/>
      <c r="BT109" s="86"/>
      <c r="BU109" s="84"/>
      <c r="BV109" s="85"/>
      <c r="BW109" s="86"/>
      <c r="BX109" s="84"/>
      <c r="BY109" s="85"/>
      <c r="BZ109" s="86"/>
      <c r="CA109" s="82"/>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2">
        <v>6730280458</v>
      </c>
      <c r="B110" s="82">
        <v>170091596</v>
      </c>
      <c r="C110" s="83">
        <v>43161.407696759263</v>
      </c>
      <c r="D110" s="83">
        <v>43161.413877314815</v>
      </c>
      <c r="E110" s="82"/>
      <c r="F110" s="82"/>
      <c r="G110" s="82"/>
      <c r="H110" s="82"/>
      <c r="I110" s="82"/>
      <c r="J110" s="82">
        <v>1</v>
      </c>
      <c r="K110" s="94"/>
      <c r="L110" s="95"/>
      <c r="M110" s="82">
        <v>1</v>
      </c>
      <c r="N110" s="95"/>
      <c r="O110" s="95"/>
      <c r="P110" s="95"/>
      <c r="Q110" s="95"/>
      <c r="R110" s="97"/>
      <c r="S110" s="94"/>
      <c r="T110" s="85">
        <v>0</v>
      </c>
      <c r="U110" s="85">
        <v>0</v>
      </c>
      <c r="V110" s="85">
        <v>0</v>
      </c>
      <c r="W110" s="86">
        <v>0</v>
      </c>
      <c r="X110" s="85">
        <v>0</v>
      </c>
      <c r="Y110" s="85">
        <v>0</v>
      </c>
      <c r="Z110" s="85">
        <v>0</v>
      </c>
      <c r="AA110" s="85">
        <v>0</v>
      </c>
      <c r="AB110" s="85">
        <v>0</v>
      </c>
      <c r="AC110" s="86">
        <v>0</v>
      </c>
      <c r="AD110" s="84">
        <v>66</v>
      </c>
      <c r="AE110" s="85">
        <v>66</v>
      </c>
      <c r="AF110" s="85">
        <v>100</v>
      </c>
      <c r="AG110" s="85">
        <v>100</v>
      </c>
      <c r="AH110" s="85">
        <v>66</v>
      </c>
      <c r="AI110" s="85">
        <v>66</v>
      </c>
      <c r="AJ110" s="85">
        <v>66</v>
      </c>
      <c r="AK110" s="85">
        <v>66</v>
      </c>
      <c r="AL110" s="86">
        <v>100</v>
      </c>
      <c r="AM110" s="84">
        <v>1</v>
      </c>
      <c r="AN110" s="86">
        <v>2</v>
      </c>
      <c r="AO110" s="92">
        <v>0</v>
      </c>
      <c r="AP110" s="93">
        <v>0</v>
      </c>
      <c r="AQ110" s="93">
        <v>0</v>
      </c>
      <c r="AR110" s="93">
        <v>0</v>
      </c>
      <c r="AS110" s="93">
        <v>0</v>
      </c>
      <c r="AT110" s="93">
        <v>0</v>
      </c>
      <c r="AU110" s="93">
        <v>0</v>
      </c>
      <c r="AV110" s="93">
        <v>0</v>
      </c>
      <c r="AW110" s="93">
        <v>0</v>
      </c>
      <c r="AX110" s="93">
        <v>0</v>
      </c>
      <c r="AY110" s="85">
        <v>0</v>
      </c>
      <c r="AZ110" s="84">
        <v>1</v>
      </c>
      <c r="BA110" s="85">
        <v>1</v>
      </c>
      <c r="BB110" s="85">
        <v>1</v>
      </c>
      <c r="BC110" s="85">
        <v>1</v>
      </c>
      <c r="BD110" s="84">
        <v>1</v>
      </c>
      <c r="BE110" s="85">
        <v>1</v>
      </c>
      <c r="BF110" s="85">
        <v>1</v>
      </c>
      <c r="BG110" s="85">
        <v>1</v>
      </c>
      <c r="BH110" s="85">
        <v>1</v>
      </c>
      <c r="BI110" s="86">
        <v>1</v>
      </c>
      <c r="BJ110" s="84">
        <v>90</v>
      </c>
      <c r="BK110" s="85">
        <v>70</v>
      </c>
      <c r="BL110" s="86">
        <v>5</v>
      </c>
      <c r="BM110" s="84">
        <v>-1</v>
      </c>
      <c r="BN110" s="85">
        <v>1</v>
      </c>
      <c r="BO110" s="85">
        <v>1</v>
      </c>
      <c r="BP110" s="85">
        <v>1</v>
      </c>
      <c r="BQ110" s="85">
        <v>0</v>
      </c>
      <c r="BR110" s="85">
        <v>1</v>
      </c>
      <c r="BS110" s="85">
        <v>1</v>
      </c>
      <c r="BT110" s="86">
        <v>0</v>
      </c>
      <c r="BU110" s="84">
        <v>-1</v>
      </c>
      <c r="BV110" s="85">
        <v>0</v>
      </c>
      <c r="BW110" s="86">
        <v>0</v>
      </c>
      <c r="BX110" s="84" t="s">
        <v>248</v>
      </c>
      <c r="BY110" s="85">
        <v>2</v>
      </c>
      <c r="BZ110" s="86">
        <v>2</v>
      </c>
      <c r="CA110" s="82"/>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2">
        <v>6730280366</v>
      </c>
      <c r="B111" s="82">
        <v>170091596</v>
      </c>
      <c r="C111" s="83">
        <v>43161.407835648148</v>
      </c>
      <c r="D111" s="83">
        <v>43161.412511574075</v>
      </c>
      <c r="E111" s="82"/>
      <c r="F111" s="82"/>
      <c r="G111" s="82"/>
      <c r="H111" s="82"/>
      <c r="I111" s="82"/>
      <c r="J111" s="82">
        <v>1</v>
      </c>
      <c r="K111" s="94"/>
      <c r="L111" s="95"/>
      <c r="M111" s="82">
        <v>1</v>
      </c>
      <c r="N111" s="95"/>
      <c r="O111" s="95"/>
      <c r="P111" s="95"/>
      <c r="Q111" s="95"/>
      <c r="R111" s="97"/>
      <c r="S111" s="94"/>
      <c r="T111" s="85">
        <v>0</v>
      </c>
      <c r="U111" s="85">
        <v>0</v>
      </c>
      <c r="V111" s="85">
        <v>0</v>
      </c>
      <c r="W111" s="86">
        <v>0</v>
      </c>
      <c r="X111" s="85">
        <v>0</v>
      </c>
      <c r="Y111" s="85">
        <v>-1</v>
      </c>
      <c r="Z111" s="85">
        <v>-1</v>
      </c>
      <c r="AA111" s="85">
        <v>-1</v>
      </c>
      <c r="AB111" s="85">
        <v>0</v>
      </c>
      <c r="AC111" s="86">
        <v>1</v>
      </c>
      <c r="AD111" s="84">
        <v>20</v>
      </c>
      <c r="AE111" s="85">
        <v>5</v>
      </c>
      <c r="AF111" s="85">
        <v>66</v>
      </c>
      <c r="AG111" s="85">
        <v>20</v>
      </c>
      <c r="AH111" s="85">
        <v>66</v>
      </c>
      <c r="AI111" s="85">
        <v>66</v>
      </c>
      <c r="AJ111" s="85">
        <v>66</v>
      </c>
      <c r="AK111" s="85">
        <v>20</v>
      </c>
      <c r="AL111" s="86">
        <v>20</v>
      </c>
      <c r="AM111" s="84">
        <v>1</v>
      </c>
      <c r="AN111" s="86">
        <v>0</v>
      </c>
      <c r="AO111" s="92">
        <v>0</v>
      </c>
      <c r="AP111" s="93">
        <v>0</v>
      </c>
      <c r="AQ111" s="93">
        <v>0</v>
      </c>
      <c r="AR111" s="93">
        <v>0</v>
      </c>
      <c r="AS111" s="93">
        <v>0</v>
      </c>
      <c r="AT111" s="93">
        <v>0</v>
      </c>
      <c r="AU111" s="93">
        <v>0</v>
      </c>
      <c r="AV111" s="93">
        <v>0</v>
      </c>
      <c r="AW111" s="93">
        <v>0</v>
      </c>
      <c r="AX111" s="93">
        <v>0</v>
      </c>
      <c r="AY111" s="85">
        <v>1</v>
      </c>
      <c r="AZ111" s="84">
        <v>-1</v>
      </c>
      <c r="BA111" s="85">
        <v>-1</v>
      </c>
      <c r="BB111" s="85">
        <v>0</v>
      </c>
      <c r="BC111" s="85">
        <v>0</v>
      </c>
      <c r="BD111" s="84">
        <v>0</v>
      </c>
      <c r="BE111" s="85">
        <v>0</v>
      </c>
      <c r="BF111" s="85">
        <v>0</v>
      </c>
      <c r="BG111" s="85">
        <v>0</v>
      </c>
      <c r="BH111" s="85">
        <v>-1</v>
      </c>
      <c r="BI111" s="86">
        <v>0</v>
      </c>
      <c r="BJ111" s="84">
        <v>80</v>
      </c>
      <c r="BK111" s="85">
        <v>70</v>
      </c>
      <c r="BL111" s="86">
        <v>10</v>
      </c>
      <c r="BM111" s="84">
        <v>0</v>
      </c>
      <c r="BN111" s="85">
        <v>-1</v>
      </c>
      <c r="BO111" s="85">
        <v>-1</v>
      </c>
      <c r="BP111" s="85">
        <v>-1</v>
      </c>
      <c r="BQ111" s="85">
        <v>1</v>
      </c>
      <c r="BR111" s="85">
        <v>1</v>
      </c>
      <c r="BS111" s="85">
        <v>1</v>
      </c>
      <c r="BT111" s="86">
        <v>0</v>
      </c>
      <c r="BU111" s="84">
        <v>0</v>
      </c>
      <c r="BV111" s="85">
        <v>1</v>
      </c>
      <c r="BW111" s="86">
        <v>0</v>
      </c>
      <c r="BX111" s="84"/>
      <c r="BY111" s="85">
        <v>2</v>
      </c>
      <c r="BZ111" s="86">
        <v>2</v>
      </c>
      <c r="CA111" s="82"/>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2">
        <v>6730275371</v>
      </c>
      <c r="B112" s="82">
        <v>170091596</v>
      </c>
      <c r="C112" s="83">
        <v>43161.406064814815</v>
      </c>
      <c r="D112" s="83">
        <v>43161.415023148147</v>
      </c>
      <c r="E112" s="82"/>
      <c r="F112" s="82"/>
      <c r="G112" s="82"/>
      <c r="H112" s="82"/>
      <c r="I112" s="82"/>
      <c r="J112" s="82">
        <v>1</v>
      </c>
      <c r="K112" s="94"/>
      <c r="L112" s="95"/>
      <c r="M112" s="82">
        <v>4</v>
      </c>
      <c r="N112" s="95"/>
      <c r="O112" s="95"/>
      <c r="P112" s="95"/>
      <c r="Q112" s="95"/>
      <c r="R112" s="97"/>
      <c r="S112" s="94"/>
      <c r="T112" s="85">
        <v>1</v>
      </c>
      <c r="U112" s="85">
        <v>-1</v>
      </c>
      <c r="V112" s="85">
        <v>0</v>
      </c>
      <c r="W112" s="86">
        <v>0</v>
      </c>
      <c r="X112" s="85">
        <v>-1</v>
      </c>
      <c r="Y112" s="85">
        <v>-1</v>
      </c>
      <c r="Z112" s="85">
        <v>-1</v>
      </c>
      <c r="AA112" s="85">
        <v>-1</v>
      </c>
      <c r="AB112" s="85">
        <v>0</v>
      </c>
      <c r="AC112" s="86">
        <v>0</v>
      </c>
      <c r="AD112" s="84">
        <v>66</v>
      </c>
      <c r="AE112" s="85">
        <v>0</v>
      </c>
      <c r="AF112" s="85">
        <v>66</v>
      </c>
      <c r="AG112" s="85">
        <v>66</v>
      </c>
      <c r="AH112" s="85">
        <v>20</v>
      </c>
      <c r="AI112" s="85">
        <v>100</v>
      </c>
      <c r="AJ112" s="85">
        <v>3</v>
      </c>
      <c r="AK112" s="85">
        <v>5</v>
      </c>
      <c r="AL112" s="86">
        <v>66</v>
      </c>
      <c r="AM112" s="84">
        <v>1</v>
      </c>
      <c r="AN112" s="86">
        <v>0</v>
      </c>
      <c r="AO112" s="92">
        <v>0</v>
      </c>
      <c r="AP112" s="93">
        <v>0</v>
      </c>
      <c r="AQ112" s="93">
        <v>0</v>
      </c>
      <c r="AR112" s="93">
        <v>0</v>
      </c>
      <c r="AS112" s="93">
        <v>0</v>
      </c>
      <c r="AT112" s="93">
        <v>0</v>
      </c>
      <c r="AU112" s="93">
        <v>0</v>
      </c>
      <c r="AV112" s="93">
        <v>0</v>
      </c>
      <c r="AW112" s="93">
        <v>0</v>
      </c>
      <c r="AX112" s="93">
        <v>0</v>
      </c>
      <c r="AY112" s="85">
        <v>0</v>
      </c>
      <c r="AZ112" s="84">
        <v>0</v>
      </c>
      <c r="BA112" s="85">
        <v>0</v>
      </c>
      <c r="BB112" s="85">
        <v>1</v>
      </c>
      <c r="BC112" s="85">
        <v>0</v>
      </c>
      <c r="BD112" s="84">
        <v>1</v>
      </c>
      <c r="BE112" s="85">
        <v>1</v>
      </c>
      <c r="BF112" s="85">
        <v>1</v>
      </c>
      <c r="BG112" s="85">
        <v>1</v>
      </c>
      <c r="BH112" s="85">
        <v>0</v>
      </c>
      <c r="BI112" s="86">
        <v>1</v>
      </c>
      <c r="BJ112" s="84">
        <v>75</v>
      </c>
      <c r="BK112" s="85">
        <v>85</v>
      </c>
      <c r="BL112" s="86">
        <v>5</v>
      </c>
      <c r="BM112" s="84">
        <v>-1</v>
      </c>
      <c r="BN112" s="85">
        <v>0</v>
      </c>
      <c r="BO112" s="85">
        <v>1</v>
      </c>
      <c r="BP112" s="85">
        <v>1</v>
      </c>
      <c r="BQ112" s="85">
        <v>1</v>
      </c>
      <c r="BR112" s="85">
        <v>1</v>
      </c>
      <c r="BS112" s="85">
        <v>1</v>
      </c>
      <c r="BT112" s="86">
        <v>0</v>
      </c>
      <c r="BU112" s="84">
        <v>1</v>
      </c>
      <c r="BV112" s="85">
        <v>0</v>
      </c>
      <c r="BW112" s="86">
        <v>0</v>
      </c>
      <c r="BX112" s="84" t="s">
        <v>242</v>
      </c>
      <c r="BY112" s="85">
        <v>3</v>
      </c>
      <c r="BZ112" s="86">
        <v>3</v>
      </c>
      <c r="CA112" s="82"/>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2">
        <v>6730272886</v>
      </c>
      <c r="B113" s="82">
        <v>170091596</v>
      </c>
      <c r="C113" s="83">
        <v>43161.405844907407</v>
      </c>
      <c r="D113" s="83">
        <v>43161.413599537038</v>
      </c>
      <c r="E113" s="82"/>
      <c r="F113" s="82"/>
      <c r="G113" s="82"/>
      <c r="H113" s="82"/>
      <c r="I113" s="82"/>
      <c r="J113" s="82">
        <v>1</v>
      </c>
      <c r="K113" s="94"/>
      <c r="L113" s="95"/>
      <c r="M113" s="82">
        <v>3</v>
      </c>
      <c r="N113" s="95"/>
      <c r="O113" s="95"/>
      <c r="P113" s="95"/>
      <c r="Q113" s="95"/>
      <c r="R113" s="97"/>
      <c r="S113" s="94"/>
      <c r="T113" s="85">
        <v>-1</v>
      </c>
      <c r="U113" s="85">
        <v>-1</v>
      </c>
      <c r="V113" s="85">
        <v>0</v>
      </c>
      <c r="W113" s="86">
        <v>0</v>
      </c>
      <c r="X113" s="85">
        <v>0</v>
      </c>
      <c r="Y113" s="85">
        <v>0</v>
      </c>
      <c r="Z113" s="85">
        <v>0</v>
      </c>
      <c r="AA113" s="85">
        <v>0</v>
      </c>
      <c r="AB113" s="85">
        <v>1</v>
      </c>
      <c r="AC113" s="86">
        <v>2</v>
      </c>
      <c r="AD113" s="84">
        <v>100</v>
      </c>
      <c r="AE113" s="85">
        <v>66</v>
      </c>
      <c r="AF113" s="85">
        <v>100</v>
      </c>
      <c r="AG113" s="85">
        <v>100</v>
      </c>
      <c r="AH113" s="85">
        <v>100</v>
      </c>
      <c r="AI113" s="85">
        <v>100</v>
      </c>
      <c r="AJ113" s="85">
        <v>100</v>
      </c>
      <c r="AK113" s="85">
        <v>66</v>
      </c>
      <c r="AL113" s="86">
        <v>100</v>
      </c>
      <c r="AM113" s="84">
        <v>1</v>
      </c>
      <c r="AN113" s="86">
        <v>1</v>
      </c>
      <c r="AO113" s="92">
        <v>0</v>
      </c>
      <c r="AP113" s="93">
        <v>0</v>
      </c>
      <c r="AQ113" s="93">
        <v>0</v>
      </c>
      <c r="AR113" s="93">
        <v>0</v>
      </c>
      <c r="AS113" s="93">
        <v>0</v>
      </c>
      <c r="AT113" s="93">
        <v>0</v>
      </c>
      <c r="AU113" s="93">
        <v>0</v>
      </c>
      <c r="AV113" s="93">
        <v>0</v>
      </c>
      <c r="AW113" s="93">
        <v>0</v>
      </c>
      <c r="AX113" s="93">
        <v>0</v>
      </c>
      <c r="AY113" s="85">
        <v>2</v>
      </c>
      <c r="AZ113" s="84">
        <v>0</v>
      </c>
      <c r="BA113" s="85">
        <v>-1</v>
      </c>
      <c r="BB113" s="85">
        <v>1</v>
      </c>
      <c r="BC113" s="85">
        <v>1</v>
      </c>
      <c r="BD113" s="84">
        <v>0</v>
      </c>
      <c r="BE113" s="85">
        <v>0</v>
      </c>
      <c r="BF113" s="85">
        <v>0</v>
      </c>
      <c r="BG113" s="85">
        <v>0</v>
      </c>
      <c r="BH113" s="85">
        <v>0</v>
      </c>
      <c r="BI113" s="86">
        <v>0</v>
      </c>
      <c r="BJ113" s="84">
        <v>100</v>
      </c>
      <c r="BK113" s="85">
        <v>60</v>
      </c>
      <c r="BL113" s="86">
        <v>10</v>
      </c>
      <c r="BM113" s="84">
        <v>-1</v>
      </c>
      <c r="BN113" s="85">
        <v>-1</v>
      </c>
      <c r="BO113" s="85">
        <v>0</v>
      </c>
      <c r="BP113" s="85">
        <v>1</v>
      </c>
      <c r="BQ113" s="85">
        <v>1</v>
      </c>
      <c r="BR113" s="85">
        <v>1</v>
      </c>
      <c r="BS113" s="85">
        <v>1</v>
      </c>
      <c r="BT113" s="86">
        <v>1</v>
      </c>
      <c r="BU113" s="84">
        <v>-1</v>
      </c>
      <c r="BV113" s="85">
        <v>1</v>
      </c>
      <c r="BW113" s="86">
        <v>0</v>
      </c>
      <c r="BX113" s="84"/>
      <c r="BY113" s="85">
        <v>1</v>
      </c>
      <c r="BZ113" s="86">
        <v>3</v>
      </c>
      <c r="CA113" s="82"/>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2">
        <v>6730272488</v>
      </c>
      <c r="B114" s="82">
        <v>170091596</v>
      </c>
      <c r="C114" s="83">
        <v>43161.405682870369</v>
      </c>
      <c r="D114" s="83">
        <v>43161.410752314812</v>
      </c>
      <c r="E114" s="82"/>
      <c r="F114" s="82"/>
      <c r="G114" s="82"/>
      <c r="H114" s="82"/>
      <c r="I114" s="82"/>
      <c r="J114" s="82">
        <v>1</v>
      </c>
      <c r="K114" s="94"/>
      <c r="L114" s="95"/>
      <c r="M114" s="82">
        <v>1</v>
      </c>
      <c r="N114" s="95"/>
      <c r="O114" s="95"/>
      <c r="P114" s="95"/>
      <c r="Q114" s="95"/>
      <c r="R114" s="97"/>
      <c r="S114" s="94"/>
      <c r="T114" s="85">
        <v>-1</v>
      </c>
      <c r="U114" s="85">
        <v>0</v>
      </c>
      <c r="V114" s="85">
        <v>0</v>
      </c>
      <c r="W114" s="86">
        <v>0</v>
      </c>
      <c r="X114" s="85">
        <v>0</v>
      </c>
      <c r="Y114" s="85">
        <v>0</v>
      </c>
      <c r="Z114" s="85">
        <v>0</v>
      </c>
      <c r="AA114" s="85">
        <v>0</v>
      </c>
      <c r="AB114" s="85">
        <v>0</v>
      </c>
      <c r="AC114" s="86">
        <v>0</v>
      </c>
      <c r="AD114" s="84">
        <v>100</v>
      </c>
      <c r="AE114" s="85">
        <v>66</v>
      </c>
      <c r="AF114" s="85">
        <v>100</v>
      </c>
      <c r="AG114" s="85">
        <v>100</v>
      </c>
      <c r="AH114" s="85">
        <v>100</v>
      </c>
      <c r="AI114" s="85">
        <v>100</v>
      </c>
      <c r="AJ114" s="85">
        <v>66</v>
      </c>
      <c r="AK114" s="85">
        <v>100</v>
      </c>
      <c r="AL114" s="86">
        <v>100</v>
      </c>
      <c r="AM114" s="84">
        <v>2</v>
      </c>
      <c r="AN114" s="86">
        <v>1</v>
      </c>
      <c r="AO114" s="92">
        <v>1</v>
      </c>
      <c r="AP114" s="93">
        <v>1</v>
      </c>
      <c r="AQ114" s="93">
        <v>1</v>
      </c>
      <c r="AR114" s="93">
        <v>1</v>
      </c>
      <c r="AS114" s="93">
        <v>1</v>
      </c>
      <c r="AT114" s="93">
        <v>1</v>
      </c>
      <c r="AU114" s="93">
        <v>1</v>
      </c>
      <c r="AV114" s="93">
        <v>1</v>
      </c>
      <c r="AW114" s="93">
        <v>1</v>
      </c>
      <c r="AX114" s="93">
        <v>1</v>
      </c>
      <c r="AY114" s="85">
        <v>0</v>
      </c>
      <c r="AZ114" s="84">
        <v>2</v>
      </c>
      <c r="BA114" s="85">
        <v>1</v>
      </c>
      <c r="BB114" s="85">
        <v>2</v>
      </c>
      <c r="BC114" s="85">
        <v>2</v>
      </c>
      <c r="BD114" s="84">
        <v>2</v>
      </c>
      <c r="BE114" s="85">
        <v>2</v>
      </c>
      <c r="BF114" s="85">
        <v>2</v>
      </c>
      <c r="BG114" s="85">
        <v>1</v>
      </c>
      <c r="BH114" s="85">
        <v>2</v>
      </c>
      <c r="BI114" s="86">
        <v>2</v>
      </c>
      <c r="BJ114" s="84">
        <v>97</v>
      </c>
      <c r="BK114" s="85">
        <v>96</v>
      </c>
      <c r="BL114" s="86">
        <v>94</v>
      </c>
      <c r="BM114" s="84">
        <v>2</v>
      </c>
      <c r="BN114" s="85">
        <v>2</v>
      </c>
      <c r="BO114" s="85">
        <v>1</v>
      </c>
      <c r="BP114" s="85">
        <v>2</v>
      </c>
      <c r="BQ114" s="85">
        <v>2</v>
      </c>
      <c r="BR114" s="85">
        <v>2</v>
      </c>
      <c r="BS114" s="85">
        <v>2</v>
      </c>
      <c r="BT114" s="86">
        <v>2</v>
      </c>
      <c r="BU114" s="84">
        <v>0</v>
      </c>
      <c r="BV114" s="85">
        <v>0</v>
      </c>
      <c r="BW114" s="86">
        <v>0</v>
      </c>
      <c r="BX114" s="84" t="s">
        <v>217</v>
      </c>
      <c r="BY114" s="85">
        <v>2</v>
      </c>
      <c r="BZ114" s="86">
        <v>3</v>
      </c>
      <c r="CA114" s="82"/>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2">
        <v>6730270714</v>
      </c>
      <c r="B115" s="82">
        <v>170091596</v>
      </c>
      <c r="C115" s="83">
        <v>43161.404814814814</v>
      </c>
      <c r="D115" s="83">
        <v>43161.411805555559</v>
      </c>
      <c r="E115" s="82"/>
      <c r="F115" s="82"/>
      <c r="G115" s="82"/>
      <c r="H115" s="82"/>
      <c r="I115" s="82"/>
      <c r="J115" s="82">
        <v>1</v>
      </c>
      <c r="K115" s="94"/>
      <c r="L115" s="95"/>
      <c r="M115" s="82">
        <v>2</v>
      </c>
      <c r="N115" s="95"/>
      <c r="O115" s="95"/>
      <c r="P115" s="95"/>
      <c r="Q115" s="95"/>
      <c r="R115" s="97"/>
      <c r="S115" s="94"/>
      <c r="T115" s="85">
        <v>0</v>
      </c>
      <c r="U115" s="85">
        <v>-1</v>
      </c>
      <c r="V115" s="85">
        <v>-1</v>
      </c>
      <c r="W115" s="86">
        <v>-1</v>
      </c>
      <c r="X115" s="85">
        <v>-1</v>
      </c>
      <c r="Y115" s="85">
        <v>-1</v>
      </c>
      <c r="Z115" s="85">
        <v>0</v>
      </c>
      <c r="AA115" s="85">
        <v>0</v>
      </c>
      <c r="AB115" s="85">
        <v>-1</v>
      </c>
      <c r="AC115" s="86">
        <v>2</v>
      </c>
      <c r="AD115" s="84">
        <v>66</v>
      </c>
      <c r="AE115" s="85">
        <v>100</v>
      </c>
      <c r="AF115" s="85">
        <v>100</v>
      </c>
      <c r="AG115" s="85">
        <v>100</v>
      </c>
      <c r="AH115" s="85">
        <v>66</v>
      </c>
      <c r="AI115" s="85">
        <v>100</v>
      </c>
      <c r="AJ115" s="85">
        <v>100</v>
      </c>
      <c r="AK115" s="85">
        <v>15</v>
      </c>
      <c r="AL115" s="86">
        <v>100</v>
      </c>
      <c r="AM115" s="84">
        <v>2</v>
      </c>
      <c r="AN115" s="86">
        <v>1</v>
      </c>
      <c r="AO115" s="92">
        <v>1</v>
      </c>
      <c r="AP115" s="93">
        <v>1</v>
      </c>
      <c r="AQ115" s="93">
        <v>-1</v>
      </c>
      <c r="AR115" s="93">
        <v>-1</v>
      </c>
      <c r="AS115" s="93">
        <v>1</v>
      </c>
      <c r="AT115" s="93">
        <v>1</v>
      </c>
      <c r="AU115" s="93">
        <v>1</v>
      </c>
      <c r="AV115" s="93">
        <v>1</v>
      </c>
      <c r="AW115" s="93">
        <v>0</v>
      </c>
      <c r="AX115" s="93">
        <v>0</v>
      </c>
      <c r="AY115" s="85">
        <v>2</v>
      </c>
      <c r="AZ115" s="84">
        <v>0</v>
      </c>
      <c r="BA115" s="85">
        <v>-1</v>
      </c>
      <c r="BB115" s="85">
        <v>0</v>
      </c>
      <c r="BC115" s="85">
        <v>-2</v>
      </c>
      <c r="BD115" s="84">
        <v>1</v>
      </c>
      <c r="BE115" s="85">
        <v>0</v>
      </c>
      <c r="BF115" s="85">
        <v>0</v>
      </c>
      <c r="BG115" s="85">
        <v>0</v>
      </c>
      <c r="BH115" s="85">
        <v>-1</v>
      </c>
      <c r="BI115" s="86">
        <v>0</v>
      </c>
      <c r="BJ115" s="84">
        <v>95</v>
      </c>
      <c r="BK115" s="85">
        <v>100</v>
      </c>
      <c r="BL115" s="86">
        <v>10</v>
      </c>
      <c r="BM115" s="84">
        <v>-1</v>
      </c>
      <c r="BN115" s="85">
        <v>0</v>
      </c>
      <c r="BO115" s="85">
        <v>-1</v>
      </c>
      <c r="BP115" s="85">
        <v>-1</v>
      </c>
      <c r="BQ115" s="85">
        <v>-1</v>
      </c>
      <c r="BR115" s="85">
        <v>0</v>
      </c>
      <c r="BS115" s="85">
        <v>-1</v>
      </c>
      <c r="BT115" s="86">
        <v>0</v>
      </c>
      <c r="BU115" s="84">
        <v>1</v>
      </c>
      <c r="BV115" s="85">
        <v>2</v>
      </c>
      <c r="BW115" s="86">
        <v>0</v>
      </c>
      <c r="BX115" s="84" t="s">
        <v>205</v>
      </c>
      <c r="BY115" s="85">
        <v>1</v>
      </c>
      <c r="BZ115" s="86">
        <v>3</v>
      </c>
      <c r="CA115" s="82"/>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2">
        <v>6730270333</v>
      </c>
      <c r="B116" s="82">
        <v>170091596</v>
      </c>
      <c r="C116" s="83">
        <v>43161.405127314814</v>
      </c>
      <c r="D116" s="83">
        <v>43161.408715277779</v>
      </c>
      <c r="E116" s="82"/>
      <c r="F116" s="82"/>
      <c r="G116" s="82"/>
      <c r="H116" s="82"/>
      <c r="I116" s="82"/>
      <c r="J116" s="82">
        <v>1</v>
      </c>
      <c r="K116" s="94"/>
      <c r="L116" s="95"/>
      <c r="M116" s="82">
        <v>5</v>
      </c>
      <c r="N116" s="95"/>
      <c r="O116" s="95"/>
      <c r="P116" s="95"/>
      <c r="Q116" s="95"/>
      <c r="R116" s="97"/>
      <c r="S116" s="94"/>
      <c r="T116" s="85">
        <v>0</v>
      </c>
      <c r="U116" s="85">
        <v>0</v>
      </c>
      <c r="V116" s="85">
        <v>0</v>
      </c>
      <c r="W116" s="86">
        <v>0</v>
      </c>
      <c r="X116" s="85">
        <v>0</v>
      </c>
      <c r="Y116" s="85">
        <v>0</v>
      </c>
      <c r="Z116" s="85">
        <v>0</v>
      </c>
      <c r="AA116" s="85">
        <v>0</v>
      </c>
      <c r="AB116" s="85">
        <v>0</v>
      </c>
      <c r="AC116" s="86">
        <v>1</v>
      </c>
      <c r="AD116" s="84">
        <v>66</v>
      </c>
      <c r="AE116" s="85">
        <v>100</v>
      </c>
      <c r="AF116" s="85">
        <v>100</v>
      </c>
      <c r="AG116" s="85">
        <v>100</v>
      </c>
      <c r="AH116" s="85">
        <v>100</v>
      </c>
      <c r="AI116" s="85">
        <v>66</v>
      </c>
      <c r="AJ116" s="85">
        <v>100</v>
      </c>
      <c r="AK116" s="85">
        <v>66</v>
      </c>
      <c r="AL116" s="86">
        <v>100</v>
      </c>
      <c r="AM116" s="84">
        <v>2</v>
      </c>
      <c r="AN116" s="86">
        <v>2</v>
      </c>
      <c r="AO116" s="92">
        <v>2</v>
      </c>
      <c r="AP116" s="93">
        <v>2</v>
      </c>
      <c r="AQ116" s="93">
        <v>2</v>
      </c>
      <c r="AR116" s="93">
        <v>2</v>
      </c>
      <c r="AS116" s="93">
        <v>2</v>
      </c>
      <c r="AT116" s="93">
        <v>2</v>
      </c>
      <c r="AU116" s="93">
        <v>2</v>
      </c>
      <c r="AV116" s="93">
        <v>2</v>
      </c>
      <c r="AW116" s="93">
        <v>2</v>
      </c>
      <c r="AX116" s="93">
        <v>2</v>
      </c>
      <c r="AY116" s="85">
        <v>1</v>
      </c>
      <c r="AZ116" s="84">
        <v>2</v>
      </c>
      <c r="BA116" s="85">
        <v>2</v>
      </c>
      <c r="BB116" s="85">
        <v>2</v>
      </c>
      <c r="BC116" s="85">
        <v>2</v>
      </c>
      <c r="BD116" s="84">
        <v>2</v>
      </c>
      <c r="BE116" s="85">
        <v>2</v>
      </c>
      <c r="BF116" s="85">
        <v>2</v>
      </c>
      <c r="BG116" s="85">
        <v>2</v>
      </c>
      <c r="BH116" s="85">
        <v>2</v>
      </c>
      <c r="BI116" s="86">
        <v>2</v>
      </c>
      <c r="BJ116" s="84">
        <v>100</v>
      </c>
      <c r="BK116" s="85">
        <v>50</v>
      </c>
      <c r="BL116" s="86">
        <v>22</v>
      </c>
      <c r="BM116" s="84">
        <v>-2</v>
      </c>
      <c r="BN116" s="85">
        <v>-1</v>
      </c>
      <c r="BO116" s="85">
        <v>-2</v>
      </c>
      <c r="BP116" s="85">
        <v>-2</v>
      </c>
      <c r="BQ116" s="85">
        <v>-1</v>
      </c>
      <c r="BR116" s="85">
        <v>1</v>
      </c>
      <c r="BS116" s="85">
        <v>1</v>
      </c>
      <c r="BT116" s="86">
        <v>1</v>
      </c>
      <c r="BU116" s="84">
        <v>2</v>
      </c>
      <c r="BV116" s="85">
        <v>2</v>
      </c>
      <c r="BW116" s="86">
        <v>2</v>
      </c>
      <c r="BX116" s="84"/>
      <c r="BY116" s="85">
        <v>1</v>
      </c>
      <c r="BZ116" s="86">
        <v>2</v>
      </c>
      <c r="CA116" s="82"/>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2">
        <v>6730268829</v>
      </c>
      <c r="B117" s="82">
        <v>170091596</v>
      </c>
      <c r="C117" s="83">
        <v>43161.403749999998</v>
      </c>
      <c r="D117" s="83">
        <v>43161.409178240741</v>
      </c>
      <c r="E117" s="82"/>
      <c r="F117" s="82"/>
      <c r="G117" s="82"/>
      <c r="H117" s="82"/>
      <c r="I117" s="82"/>
      <c r="J117" s="82">
        <v>1</v>
      </c>
      <c r="K117" s="94"/>
      <c r="L117" s="95"/>
      <c r="M117" s="82">
        <v>1</v>
      </c>
      <c r="N117" s="95"/>
      <c r="O117" s="95"/>
      <c r="P117" s="95"/>
      <c r="Q117" s="95"/>
      <c r="R117" s="97"/>
      <c r="S117" s="94"/>
      <c r="T117" s="85">
        <v>0</v>
      </c>
      <c r="U117" s="85">
        <v>0</v>
      </c>
      <c r="V117" s="85">
        <v>0</v>
      </c>
      <c r="W117" s="86">
        <v>0</v>
      </c>
      <c r="X117" s="85">
        <v>0</v>
      </c>
      <c r="Y117" s="85">
        <v>0</v>
      </c>
      <c r="Z117" s="85">
        <v>0</v>
      </c>
      <c r="AA117" s="85">
        <v>0</v>
      </c>
      <c r="AB117" s="85">
        <v>0</v>
      </c>
      <c r="AC117" s="86">
        <v>1</v>
      </c>
      <c r="AD117" s="84">
        <v>5</v>
      </c>
      <c r="AE117" s="85">
        <v>100</v>
      </c>
      <c r="AF117" s="85">
        <v>20</v>
      </c>
      <c r="AG117" s="85">
        <v>20</v>
      </c>
      <c r="AH117" s="85">
        <v>20</v>
      </c>
      <c r="AI117" s="85">
        <v>20</v>
      </c>
      <c r="AJ117" s="85">
        <v>15</v>
      </c>
      <c r="AK117" s="85">
        <v>5</v>
      </c>
      <c r="AL117" s="86">
        <v>20</v>
      </c>
      <c r="AM117" s="84">
        <v>1</v>
      </c>
      <c r="AN117" s="86">
        <v>1</v>
      </c>
      <c r="AO117" s="92">
        <v>1</v>
      </c>
      <c r="AP117" s="93">
        <v>1</v>
      </c>
      <c r="AQ117" s="93">
        <v>1</v>
      </c>
      <c r="AR117" s="93">
        <v>1</v>
      </c>
      <c r="AS117" s="93">
        <v>1</v>
      </c>
      <c r="AT117" s="93">
        <v>1</v>
      </c>
      <c r="AU117" s="93">
        <v>1</v>
      </c>
      <c r="AV117" s="93">
        <v>1</v>
      </c>
      <c r="AW117" s="93">
        <v>1</v>
      </c>
      <c r="AX117" s="93">
        <v>1</v>
      </c>
      <c r="AY117" s="85">
        <v>1</v>
      </c>
      <c r="AZ117" s="84">
        <v>-1</v>
      </c>
      <c r="BA117" s="85">
        <v>-1</v>
      </c>
      <c r="BB117" s="85">
        <v>-2</v>
      </c>
      <c r="BC117" s="85">
        <v>-2</v>
      </c>
      <c r="BD117" s="84">
        <v>0</v>
      </c>
      <c r="BE117" s="85">
        <v>0</v>
      </c>
      <c r="BF117" s="85">
        <v>-1</v>
      </c>
      <c r="BG117" s="85">
        <v>-1</v>
      </c>
      <c r="BH117" s="85">
        <v>-1</v>
      </c>
      <c r="BI117" s="86">
        <v>-1</v>
      </c>
      <c r="BJ117" s="84">
        <v>94</v>
      </c>
      <c r="BK117" s="85">
        <v>82</v>
      </c>
      <c r="BL117" s="86">
        <v>70</v>
      </c>
      <c r="BM117" s="84">
        <v>-1</v>
      </c>
      <c r="BN117" s="85">
        <v>0</v>
      </c>
      <c r="BO117" s="85">
        <v>-1</v>
      </c>
      <c r="BP117" s="85">
        <v>-1</v>
      </c>
      <c r="BQ117" s="85">
        <v>-2</v>
      </c>
      <c r="BR117" s="85">
        <v>0</v>
      </c>
      <c r="BS117" s="85">
        <v>0</v>
      </c>
      <c r="BT117" s="86">
        <v>0</v>
      </c>
      <c r="BU117" s="84">
        <v>-2</v>
      </c>
      <c r="BV117" s="85">
        <v>2</v>
      </c>
      <c r="BW117" s="86">
        <v>-1</v>
      </c>
      <c r="BX117" s="84" t="s">
        <v>249</v>
      </c>
      <c r="BY117" s="85">
        <v>1</v>
      </c>
      <c r="BZ117" s="86">
        <v>3</v>
      </c>
      <c r="CA117" s="82"/>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2">
        <v>6730267126</v>
      </c>
      <c r="B118" s="82">
        <v>170091596</v>
      </c>
      <c r="C118" s="83">
        <v>43161.404131944444</v>
      </c>
      <c r="D118" s="83">
        <v>43161.412164351852</v>
      </c>
      <c r="E118" s="82"/>
      <c r="F118" s="82"/>
      <c r="G118" s="82"/>
      <c r="H118" s="82"/>
      <c r="I118" s="82"/>
      <c r="J118" s="82">
        <v>1</v>
      </c>
      <c r="K118" s="94"/>
      <c r="L118" s="95"/>
      <c r="M118" s="82">
        <v>4</v>
      </c>
      <c r="N118" s="95"/>
      <c r="O118" s="95"/>
      <c r="P118" s="95"/>
      <c r="Q118" s="95"/>
      <c r="R118" s="97"/>
      <c r="S118" s="94"/>
      <c r="T118" s="85">
        <v>0</v>
      </c>
      <c r="U118" s="85">
        <v>0</v>
      </c>
      <c r="V118" s="85">
        <v>0</v>
      </c>
      <c r="W118" s="86">
        <v>0</v>
      </c>
      <c r="X118" s="84">
        <v>0</v>
      </c>
      <c r="Y118" s="85">
        <v>0</v>
      </c>
      <c r="Z118" s="85">
        <v>0</v>
      </c>
      <c r="AA118" s="85">
        <v>0</v>
      </c>
      <c r="AB118" s="85">
        <v>0</v>
      </c>
      <c r="AC118" s="86">
        <v>1</v>
      </c>
      <c r="AD118" s="84">
        <v>15</v>
      </c>
      <c r="AE118" s="85">
        <v>0</v>
      </c>
      <c r="AF118" s="85">
        <v>20</v>
      </c>
      <c r="AG118" s="85">
        <v>100</v>
      </c>
      <c r="AH118" s="85">
        <v>15</v>
      </c>
      <c r="AI118" s="85">
        <v>100</v>
      </c>
      <c r="AJ118" s="85">
        <v>100</v>
      </c>
      <c r="AK118" s="85">
        <v>15</v>
      </c>
      <c r="AL118" s="86">
        <v>15</v>
      </c>
      <c r="AM118" s="84">
        <v>0</v>
      </c>
      <c r="AN118" s="86">
        <v>0</v>
      </c>
      <c r="AO118" s="92">
        <v>0</v>
      </c>
      <c r="AP118" s="93">
        <v>0</v>
      </c>
      <c r="AQ118" s="93">
        <v>0</v>
      </c>
      <c r="AR118" s="93">
        <v>0</v>
      </c>
      <c r="AS118" s="93">
        <v>0</v>
      </c>
      <c r="AT118" s="93">
        <v>0</v>
      </c>
      <c r="AU118" s="93">
        <v>0</v>
      </c>
      <c r="AV118" s="93">
        <v>0</v>
      </c>
      <c r="AW118" s="93">
        <v>0</v>
      </c>
      <c r="AX118" s="93">
        <v>0</v>
      </c>
      <c r="AY118" s="85">
        <v>1</v>
      </c>
      <c r="AZ118" s="84">
        <v>0</v>
      </c>
      <c r="BA118" s="85">
        <v>-1</v>
      </c>
      <c r="BB118" s="85">
        <v>0</v>
      </c>
      <c r="BC118" s="85">
        <v>-1</v>
      </c>
      <c r="BD118" s="84">
        <v>0</v>
      </c>
      <c r="BE118" s="85">
        <v>0</v>
      </c>
      <c r="BF118" s="85">
        <v>0</v>
      </c>
      <c r="BG118" s="85">
        <v>0</v>
      </c>
      <c r="BH118" s="85">
        <v>0</v>
      </c>
      <c r="BI118" s="86">
        <v>0</v>
      </c>
      <c r="BJ118" s="84">
        <v>85</v>
      </c>
      <c r="BK118" s="85">
        <v>85</v>
      </c>
      <c r="BL118" s="86">
        <v>10</v>
      </c>
      <c r="BM118" s="84">
        <v>-1</v>
      </c>
      <c r="BN118" s="85">
        <v>0</v>
      </c>
      <c r="BO118" s="85">
        <v>0</v>
      </c>
      <c r="BP118" s="85">
        <v>0</v>
      </c>
      <c r="BQ118" s="85">
        <v>0</v>
      </c>
      <c r="BR118" s="85">
        <v>0</v>
      </c>
      <c r="BS118" s="85">
        <v>0</v>
      </c>
      <c r="BT118" s="86">
        <v>0</v>
      </c>
      <c r="BU118" s="84">
        <v>1</v>
      </c>
      <c r="BV118" s="85">
        <v>0</v>
      </c>
      <c r="BW118" s="86">
        <v>0</v>
      </c>
      <c r="BX118" s="84" t="s">
        <v>250</v>
      </c>
      <c r="BY118" s="85">
        <v>1</v>
      </c>
      <c r="BZ118" s="86">
        <v>3</v>
      </c>
      <c r="CA118" s="82"/>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2019-07-26T15:58:31Z</dcterms:modified>
</cp:coreProperties>
</file>