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129" documentId="13_ncr:1_{F394FF59-2885-4623-A0C5-95F3A821A820}" xr6:coauthVersionLast="47" xr6:coauthVersionMax="47" xr10:uidLastSave="{D8CD7E95-C1ED-4031-8F6A-6055011FB8F7}"/>
  <bookViews>
    <workbookView xWindow="-110" yWindow="-110" windowWidth="19420" windowHeight="10300" firstSheet="1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1" i="1" s="1"/>
  <c r="B22" i="1" s="1"/>
  <c r="B23" i="1" s="1"/>
  <c r="B24" i="1" s="1"/>
  <c r="B25" i="1" s="1"/>
  <c r="C6" i="2" l="1"/>
  <c r="C5" i="2"/>
  <c r="C4" i="2"/>
  <c r="C3" i="2" l="1"/>
</calcChain>
</file>

<file path=xl/sharedStrings.xml><?xml version="1.0" encoding="utf-8"?>
<sst xmlns="http://schemas.openxmlformats.org/spreadsheetml/2006/main" count="204" uniqueCount="102">
  <si>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</si>
  <si>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</si>
  <si>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</si>
  <si>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</si>
  <si>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</si>
  <si>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</si>
  <si>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</si>
  <si>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</si>
  <si>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</si>
  <si>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</si>
  <si>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</si>
  <si>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</si>
  <si>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</si>
  <si>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REQ-01</t>
  </si>
  <si>
    <t>High Impact</t>
  </si>
  <si>
    <t>Retrieve Sensor Data from RPI</t>
  </si>
  <si>
    <t xml:space="preserve">RPI must be on and sensors initialized </t>
  </si>
  <si>
    <t>Run Flask Server and verify if sensor values are returned</t>
  </si>
  <si>
    <t>25*C+/- etc…</t>
  </si>
  <si>
    <t>Pass</t>
  </si>
  <si>
    <t>REQ-02</t>
  </si>
  <si>
    <t>Low Impact</t>
  </si>
  <si>
    <t>Dynamic Update from dashboard</t>
  </si>
  <si>
    <t>RPI must be on, sensors initialized, Server Running</t>
  </si>
  <si>
    <t>Manipulate sensors and verify values</t>
  </si>
  <si>
    <t>Change in dashboard Values</t>
  </si>
  <si>
    <t>REQ-03</t>
  </si>
  <si>
    <t xml:space="preserve">Visual Warnings when temperature or pH level too High/Low </t>
  </si>
  <si>
    <t>Color in dashboard changes for respective sensor</t>
  </si>
  <si>
    <t>REQ-04</t>
  </si>
  <si>
    <t>Registering of Input of pH levels from Keypad</t>
  </si>
  <si>
    <t>RPI must be on, sensors initialized</t>
  </si>
  <si>
    <t>pH Level entered: 1</t>
  </si>
  <si>
    <t>REQ-05</t>
  </si>
  <si>
    <t>Mid Impact</t>
  </si>
  <si>
    <t>Display and Upload of ph Value Data</t>
  </si>
  <si>
    <t>Data viewable on dashboard</t>
  </si>
  <si>
    <t>REQ-06</t>
  </si>
  <si>
    <t>Measuring Temperature via sensor</t>
  </si>
  <si>
    <t>temperature: 25</t>
  </si>
  <si>
    <t>REQ-07</t>
  </si>
  <si>
    <t>Display temperature on LCD &amp; Upload of data to flask dashboard</t>
  </si>
  <si>
    <t>temperature value &amp; Dashboard showing temperature</t>
  </si>
  <si>
    <t>REQ-08</t>
  </si>
  <si>
    <t>Temperature Detection of above 25 degrees</t>
  </si>
  <si>
    <t>temperature: 26</t>
  </si>
  <si>
    <t>REQ-09</t>
  </si>
  <si>
    <t>Fan activation upon temperature exceed</t>
  </si>
  <si>
    <t>Manipulate sensors and verify results</t>
  </si>
  <si>
    <t>Fan running when temperature is above 25 degrees</t>
  </si>
  <si>
    <t>REQ-10</t>
  </si>
  <si>
    <t>Sensor Measure Humidity , Display and upload data to flask dashboard</t>
  </si>
  <si>
    <t>humidity value &amp; Data viewed on dashboard</t>
  </si>
  <si>
    <t>REQ-11</t>
  </si>
  <si>
    <t>Measurement of light intensity using sensor</t>
  </si>
  <si>
    <t>lux: 5</t>
  </si>
  <si>
    <t>REQ-12</t>
  </si>
  <si>
    <t>LUX measurement on LCD and data uploaded to flask server</t>
  </si>
  <si>
    <t>lux value &amp; Data viewed on dashboard</t>
  </si>
  <si>
    <t>REQ-13</t>
  </si>
  <si>
    <t>UV light activation when lux is lower than 4 lux</t>
  </si>
  <si>
    <t>UV Light turns on when lux lower than 5</t>
  </si>
  <si>
    <t>REQ-14</t>
  </si>
  <si>
    <t>EC level measurement via sensor</t>
  </si>
  <si>
    <t>EC level: 2.0g</t>
  </si>
  <si>
    <t>REQ-15</t>
  </si>
  <si>
    <t>Display EC data on LCD display and upload data to flask server</t>
  </si>
  <si>
    <t>EC Level value &amp; Data viewed on dashboard</t>
  </si>
  <si>
    <t>REQ-16</t>
  </si>
  <si>
    <t>Verify if EC values fall between 1.0 – 2.5</t>
  </si>
  <si>
    <t>EC value verification</t>
  </si>
  <si>
    <t>REQ-17</t>
  </si>
  <si>
    <t>Servo motor to dispense solution if EC values is out of range</t>
  </si>
  <si>
    <t>Servo motor activate when EC level is below 1.0</t>
  </si>
  <si>
    <t>REQ-18</t>
  </si>
  <si>
    <t>REQ-19</t>
  </si>
  <si>
    <t>REQ-20</t>
  </si>
  <si>
    <t>Fail</t>
  </si>
  <si>
    <t>REQ-21</t>
  </si>
  <si>
    <t>REQ-22</t>
  </si>
  <si>
    <t>REQ-23</t>
  </si>
  <si>
    <t>Displays the dashboard on the mobile application</t>
  </si>
  <si>
    <t xml:space="preserve">Representation of the pH levels graph </t>
  </si>
  <si>
    <t>Representation of the Temperature graph</t>
  </si>
  <si>
    <t xml:space="preserve">Representation of the Humidity graph </t>
  </si>
  <si>
    <t>Representation of the Light Intensity graph</t>
  </si>
  <si>
    <t xml:space="preserve">Representation of the EC levels graph </t>
  </si>
  <si>
    <t>Data from the RPI sensors must be connected to fhe mobile app</t>
  </si>
  <si>
    <t>Ensure that the value stated in the terminal is the same as the one in the application</t>
  </si>
  <si>
    <t>pH Level entered: 2</t>
  </si>
  <si>
    <t>temperature: 27</t>
  </si>
  <si>
    <t>lux: 6</t>
  </si>
  <si>
    <t>UV Light turns on when lux lower than 6</t>
  </si>
  <si>
    <t>Servo motor activate when EC level is below 1.1</t>
  </si>
  <si>
    <t>Options are clickable</t>
  </si>
  <si>
    <t xml:space="preserve">Line Graph that displays the value of pH levels over time </t>
  </si>
  <si>
    <t xml:space="preserve">Line Graph that displays the value of temperature over time </t>
  </si>
  <si>
    <t xml:space="preserve">Line Graph that displays the value of humidity over time </t>
  </si>
  <si>
    <t xml:space="preserve">Line Graph that displays the value of light intensity over time </t>
  </si>
  <si>
    <t xml:space="preserve">Line Graph that displays the value of EC levels over time </t>
  </si>
  <si>
    <t>Clickable button leading to values</t>
  </si>
  <si>
    <t>When button is clicked, values will be shown to the users of the specific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</si>
</sst>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quotePrefix="1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1" fillId="3" borderId="4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quotePrefix="1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23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B5" sqref="B5"/>
    </sheetView>
  </sheetViews>
  <sheetFormatPr defaultColWidth="11.453125" defaultRowHeight="14.5" x14ac:dyDescent="0.35"/>
  <cols>
    <col min="2" max="2" width="15.26953125" bestFit="1" customWidth="1"/>
  </cols>
  <sheetData>
    <row r="3" spans="2:3" x14ac:dyDescent="0.35">
      <c r="B3" s="5" t="s">
        <v>0</v>
      </c>
      <c r="C3" s="9">
        <f>COUNTIF('Test Cases &amp; Results'!B3:B70, "&lt;&gt;")</f>
        <v>23</v>
      </c>
    </row>
    <row r="4" spans="2:3" x14ac:dyDescent="0.35">
      <c r="B4" s="6" t="s">
        <v>1</v>
      </c>
      <c r="C4" s="9">
        <f>COUNTIF('Test Cases &amp; Results'!K3:K72, "Pass")</f>
        <v>23</v>
      </c>
    </row>
    <row r="5" spans="2:3" x14ac:dyDescent="0.35">
      <c r="B5" s="7" t="s">
        <v>2</v>
      </c>
      <c r="C5" s="9">
        <f>COUNTIF('Test Cases &amp; Results'!K3:K72, "Fail")</f>
        <v>0</v>
      </c>
    </row>
    <row r="6" spans="2:3" x14ac:dyDescent="0.35">
      <c r="B6" s="8" t="s">
        <v>3</v>
      </c>
      <c r="C6" s="9">
        <f>COUNTIF('Test Cases &amp; Results'!K3:K72, "Not Tested")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5"/>
  <sheetViews>
    <sheetView tabSelected="1" topLeftCell="A15" zoomScale="85" zoomScaleNormal="85" workbookViewId="0">
      <selection activeCell="I20" sqref="I20:J20"/>
    </sheetView>
  </sheetViews>
  <sheetFormatPr defaultColWidth="8.81640625" defaultRowHeight="14.5" x14ac:dyDescent="0.35"/>
  <cols>
    <col min="2" max="2" width="11.81640625" bestFit="1" customWidth="1"/>
    <col min="3" max="3" width="14" hidden="1" customWidth="1"/>
    <col min="4" max="4" width="15.7265625" bestFit="1" customWidth="1"/>
    <col min="5" max="5" width="12" customWidth="1"/>
    <col min="6" max="6" width="28.1796875" customWidth="1"/>
    <col min="7" max="7" width="21.7265625" customWidth="1"/>
    <col min="8" max="8" width="25.26953125" bestFit="1" customWidth="1"/>
    <col min="9" max="9" width="20.453125" customWidth="1"/>
    <col min="10" max="10" width="18.54296875" customWidth="1"/>
    <col min="11" max="11" width="12.54296875" style="12" customWidth="1"/>
  </cols>
  <sheetData>
    <row r="2" spans="2:11" x14ac:dyDescent="0.35">
      <c r="B2" s="1" t="s">
        <v>4</v>
      </c>
      <c r="C2" s="1" t="s">
        <v>5</v>
      </c>
      <c r="D2" s="1" t="s">
        <v>5</v>
      </c>
      <c r="E2" s="1" t="s">
        <v>6</v>
      </c>
      <c r="F2" s="17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0" t="s">
        <v>12</v>
      </c>
    </row>
    <row r="3" spans="2:11" ht="57" customHeight="1" x14ac:dyDescent="0.35">
      <c r="B3" s="2">
        <v>1</v>
      </c>
      <c r="C3" s="2">
        <v>1</v>
      </c>
      <c r="D3" s="2" t="s">
        <v>13</v>
      </c>
      <c r="E3" s="15" t="s">
        <v>14</v>
      </c>
      <c r="F3" s="19" t="s">
        <v>15</v>
      </c>
      <c r="G3" s="16" t="s">
        <v>16</v>
      </c>
      <c r="H3" s="4" t="s">
        <v>17</v>
      </c>
      <c r="I3" s="14" t="s">
        <v>18</v>
      </c>
      <c r="J3" s="14" t="s">
        <v>18</v>
      </c>
      <c r="K3" s="11" t="s">
        <v>19</v>
      </c>
    </row>
    <row r="4" spans="2:11" ht="34.5" x14ac:dyDescent="0.35">
      <c r="B4" s="2">
        <f>B3+1</f>
        <v>2</v>
      </c>
      <c r="C4" s="2"/>
      <c r="D4" s="2" t="s">
        <v>20</v>
      </c>
      <c r="E4" s="15" t="s">
        <v>21</v>
      </c>
      <c r="F4" s="19" t="s">
        <v>22</v>
      </c>
      <c r="G4" s="16" t="s">
        <v>23</v>
      </c>
      <c r="H4" s="4" t="s">
        <v>24</v>
      </c>
      <c r="I4" s="3" t="s">
        <v>25</v>
      </c>
      <c r="J4" s="3" t="s">
        <v>25</v>
      </c>
      <c r="K4" s="11" t="s">
        <v>19</v>
      </c>
    </row>
    <row r="5" spans="2:11" ht="42.75" customHeight="1" x14ac:dyDescent="0.35">
      <c r="B5" s="2">
        <f t="shared" ref="B5:B20" si="0">B4+1</f>
        <v>3</v>
      </c>
      <c r="C5" s="2"/>
      <c r="D5" s="2" t="s">
        <v>26</v>
      </c>
      <c r="E5" s="15" t="s">
        <v>21</v>
      </c>
      <c r="F5" s="19" t="s">
        <v>27</v>
      </c>
      <c r="G5" s="16" t="s">
        <v>23</v>
      </c>
      <c r="H5" s="4" t="s">
        <v>24</v>
      </c>
      <c r="I5" s="3" t="s">
        <v>28</v>
      </c>
      <c r="J5" s="3" t="s">
        <v>28</v>
      </c>
      <c r="K5" s="11" t="s">
        <v>19</v>
      </c>
    </row>
    <row r="6" spans="2:11" ht="29" x14ac:dyDescent="0.35">
      <c r="B6" s="2">
        <f t="shared" si="0"/>
        <v>4</v>
      </c>
      <c r="C6" s="13"/>
      <c r="D6" s="2" t="s">
        <v>29</v>
      </c>
      <c r="E6" s="15" t="s">
        <v>14</v>
      </c>
      <c r="F6" s="19" t="s">
        <v>30</v>
      </c>
      <c r="G6" s="16" t="s">
        <v>31</v>
      </c>
      <c r="H6" s="4" t="s">
        <v>24</v>
      </c>
      <c r="I6" s="13" t="s">
        <v>32</v>
      </c>
      <c r="J6" s="13" t="s">
        <v>89</v>
      </c>
      <c r="K6" s="11" t="s">
        <v>19</v>
      </c>
    </row>
    <row r="7" spans="2:11" ht="29" x14ac:dyDescent="0.35">
      <c r="B7" s="2">
        <f t="shared" si="0"/>
        <v>5</v>
      </c>
      <c r="C7" s="13"/>
      <c r="D7" s="2" t="s">
        <v>33</v>
      </c>
      <c r="E7" s="15" t="s">
        <v>34</v>
      </c>
      <c r="F7" s="18" t="s">
        <v>35</v>
      </c>
      <c r="G7" s="16" t="s">
        <v>31</v>
      </c>
      <c r="H7" s="4" t="s">
        <v>24</v>
      </c>
      <c r="I7" s="18" t="s">
        <v>36</v>
      </c>
      <c r="J7" s="18" t="s">
        <v>36</v>
      </c>
      <c r="K7" s="11" t="s">
        <v>19</v>
      </c>
    </row>
    <row r="8" spans="2:11" ht="29" x14ac:dyDescent="0.35">
      <c r="B8" s="2">
        <f t="shared" si="0"/>
        <v>6</v>
      </c>
      <c r="C8" s="13"/>
      <c r="D8" s="2" t="s">
        <v>37</v>
      </c>
      <c r="E8" s="15" t="s">
        <v>14</v>
      </c>
      <c r="F8" s="19" t="s">
        <v>38</v>
      </c>
      <c r="G8" s="16" t="s">
        <v>31</v>
      </c>
      <c r="H8" s="4" t="s">
        <v>24</v>
      </c>
      <c r="I8" s="18" t="s">
        <v>39</v>
      </c>
      <c r="J8" s="18" t="s">
        <v>45</v>
      </c>
      <c r="K8" s="11" t="s">
        <v>19</v>
      </c>
    </row>
    <row r="9" spans="2:11" ht="43.5" x14ac:dyDescent="0.35">
      <c r="B9" s="2">
        <f t="shared" si="0"/>
        <v>7</v>
      </c>
      <c r="C9" s="13"/>
      <c r="D9" s="2" t="s">
        <v>40</v>
      </c>
      <c r="E9" s="15" t="s">
        <v>34</v>
      </c>
      <c r="F9" s="19" t="s">
        <v>41</v>
      </c>
      <c r="G9" s="16" t="s">
        <v>23</v>
      </c>
      <c r="H9" s="4" t="s">
        <v>24</v>
      </c>
      <c r="I9" s="18" t="s">
        <v>42</v>
      </c>
      <c r="J9" s="18" t="s">
        <v>42</v>
      </c>
      <c r="K9" s="11" t="s">
        <v>19</v>
      </c>
    </row>
    <row r="10" spans="2:11" ht="34.5" x14ac:dyDescent="0.35">
      <c r="B10" s="2">
        <f t="shared" si="0"/>
        <v>8</v>
      </c>
      <c r="C10" s="13"/>
      <c r="D10" s="2" t="s">
        <v>43</v>
      </c>
      <c r="E10" s="15" t="s">
        <v>14</v>
      </c>
      <c r="F10" s="18" t="s">
        <v>44</v>
      </c>
      <c r="G10" s="16" t="s">
        <v>23</v>
      </c>
      <c r="H10" s="4" t="s">
        <v>24</v>
      </c>
      <c r="I10" s="13" t="s">
        <v>45</v>
      </c>
      <c r="J10" s="13" t="s">
        <v>90</v>
      </c>
      <c r="K10" s="11" t="s">
        <v>19</v>
      </c>
    </row>
    <row r="11" spans="2:11" ht="43.5" x14ac:dyDescent="0.35">
      <c r="B11" s="2">
        <f t="shared" si="0"/>
        <v>9</v>
      </c>
      <c r="C11" s="13"/>
      <c r="D11" s="2" t="s">
        <v>46</v>
      </c>
      <c r="E11" s="15" t="s">
        <v>14</v>
      </c>
      <c r="F11" s="19" t="s">
        <v>47</v>
      </c>
      <c r="G11" s="16" t="s">
        <v>23</v>
      </c>
      <c r="H11" s="4" t="s">
        <v>48</v>
      </c>
      <c r="I11" s="18" t="s">
        <v>49</v>
      </c>
      <c r="J11" s="18" t="s">
        <v>49</v>
      </c>
      <c r="K11" s="11" t="s">
        <v>19</v>
      </c>
    </row>
    <row r="12" spans="2:11" ht="43.5" x14ac:dyDescent="0.35">
      <c r="B12" s="2">
        <f t="shared" si="0"/>
        <v>10</v>
      </c>
      <c r="C12" s="13"/>
      <c r="D12" s="2" t="s">
        <v>50</v>
      </c>
      <c r="E12" s="15" t="s">
        <v>14</v>
      </c>
      <c r="F12" s="19" t="s">
        <v>51</v>
      </c>
      <c r="G12" s="16" t="s">
        <v>23</v>
      </c>
      <c r="H12" s="4" t="s">
        <v>24</v>
      </c>
      <c r="I12" s="18" t="s">
        <v>52</v>
      </c>
      <c r="J12" s="18" t="s">
        <v>52</v>
      </c>
      <c r="K12" s="11" t="s">
        <v>19</v>
      </c>
    </row>
    <row r="13" spans="2:11" ht="29" x14ac:dyDescent="0.35">
      <c r="B13" s="2">
        <f t="shared" si="0"/>
        <v>11</v>
      </c>
      <c r="C13" s="13"/>
      <c r="D13" s="2" t="s">
        <v>53</v>
      </c>
      <c r="E13" s="15" t="s">
        <v>14</v>
      </c>
      <c r="F13" s="19" t="s">
        <v>54</v>
      </c>
      <c r="G13" s="16" t="s">
        <v>31</v>
      </c>
      <c r="H13" s="4" t="s">
        <v>24</v>
      </c>
      <c r="I13" s="18" t="s">
        <v>55</v>
      </c>
      <c r="J13" s="18" t="s">
        <v>91</v>
      </c>
      <c r="K13" s="11" t="s">
        <v>19</v>
      </c>
    </row>
    <row r="14" spans="2:11" ht="48.75" customHeight="1" x14ac:dyDescent="0.35">
      <c r="B14" s="2">
        <f t="shared" si="0"/>
        <v>12</v>
      </c>
      <c r="C14" s="13"/>
      <c r="D14" s="2" t="s">
        <v>56</v>
      </c>
      <c r="E14" s="20" t="s">
        <v>34</v>
      </c>
      <c r="F14" s="19" t="s">
        <v>57</v>
      </c>
      <c r="G14" s="3" t="s">
        <v>23</v>
      </c>
      <c r="H14" s="21" t="s">
        <v>24</v>
      </c>
      <c r="I14" s="18" t="s">
        <v>58</v>
      </c>
      <c r="J14" s="18" t="s">
        <v>58</v>
      </c>
      <c r="K14" s="11" t="s">
        <v>19</v>
      </c>
    </row>
    <row r="15" spans="2:11" ht="43.5" x14ac:dyDescent="0.35">
      <c r="B15" s="2">
        <f t="shared" si="0"/>
        <v>13</v>
      </c>
      <c r="C15" s="13"/>
      <c r="D15" s="2" t="s">
        <v>59</v>
      </c>
      <c r="E15" s="15" t="s">
        <v>14</v>
      </c>
      <c r="F15" s="19" t="s">
        <v>60</v>
      </c>
      <c r="G15" s="16" t="s">
        <v>23</v>
      </c>
      <c r="H15" s="4" t="s">
        <v>48</v>
      </c>
      <c r="I15" s="18" t="s">
        <v>61</v>
      </c>
      <c r="J15" s="18" t="s">
        <v>92</v>
      </c>
      <c r="K15" s="11" t="s">
        <v>19</v>
      </c>
    </row>
    <row r="16" spans="2:11" ht="29" x14ac:dyDescent="0.35">
      <c r="B16" s="2">
        <f t="shared" si="0"/>
        <v>14</v>
      </c>
      <c r="C16" s="13"/>
      <c r="D16" s="2" t="s">
        <v>62</v>
      </c>
      <c r="E16" s="15" t="s">
        <v>14</v>
      </c>
      <c r="F16" s="22" t="s">
        <v>63</v>
      </c>
      <c r="G16" s="3" t="s">
        <v>31</v>
      </c>
      <c r="H16" s="21" t="s">
        <v>24</v>
      </c>
      <c r="I16" s="13" t="s">
        <v>64</v>
      </c>
      <c r="J16" s="13" t="s">
        <v>64</v>
      </c>
      <c r="K16" s="11" t="s">
        <v>19</v>
      </c>
    </row>
    <row r="17" spans="2:11" ht="43.5" x14ac:dyDescent="0.35">
      <c r="B17" s="2">
        <f t="shared" si="0"/>
        <v>15</v>
      </c>
      <c r="C17" s="13"/>
      <c r="D17" s="2" t="s">
        <v>65</v>
      </c>
      <c r="E17" s="15" t="s">
        <v>34</v>
      </c>
      <c r="F17" s="22" t="s">
        <v>66</v>
      </c>
      <c r="G17" s="16" t="s">
        <v>23</v>
      </c>
      <c r="H17" s="21" t="s">
        <v>24</v>
      </c>
      <c r="I17" s="18" t="s">
        <v>67</v>
      </c>
      <c r="J17" s="18" t="s">
        <v>67</v>
      </c>
      <c r="K17" s="11" t="s">
        <v>19</v>
      </c>
    </row>
    <row r="18" spans="2:11" ht="34.5" x14ac:dyDescent="0.35">
      <c r="B18" s="2">
        <f t="shared" si="0"/>
        <v>16</v>
      </c>
      <c r="C18" s="13"/>
      <c r="D18" s="2" t="s">
        <v>68</v>
      </c>
      <c r="E18" s="15" t="s">
        <v>14</v>
      </c>
      <c r="F18" s="19" t="s">
        <v>69</v>
      </c>
      <c r="G18" s="16" t="s">
        <v>23</v>
      </c>
      <c r="H18" s="21" t="s">
        <v>48</v>
      </c>
      <c r="I18" s="13" t="s">
        <v>70</v>
      </c>
      <c r="J18" s="13" t="s">
        <v>70</v>
      </c>
      <c r="K18" s="11" t="s">
        <v>19</v>
      </c>
    </row>
    <row r="19" spans="2:11" ht="43.5" x14ac:dyDescent="0.35">
      <c r="B19" s="2">
        <f t="shared" si="0"/>
        <v>17</v>
      </c>
      <c r="C19" s="13"/>
      <c r="D19" s="2" t="s">
        <v>71</v>
      </c>
      <c r="E19" s="15" t="s">
        <v>14</v>
      </c>
      <c r="F19" s="19" t="s">
        <v>72</v>
      </c>
      <c r="G19" s="16" t="s">
        <v>23</v>
      </c>
      <c r="H19" s="21" t="s">
        <v>48</v>
      </c>
      <c r="I19" s="18" t="s">
        <v>73</v>
      </c>
      <c r="J19" s="18" t="s">
        <v>93</v>
      </c>
      <c r="K19" s="11" t="s">
        <v>19</v>
      </c>
    </row>
    <row r="20" spans="2:11" ht="52" customHeight="1" x14ac:dyDescent="0.35">
      <c r="B20" s="2">
        <f>B19+1</f>
        <v>18</v>
      </c>
      <c r="C20" s="13"/>
      <c r="D20" s="2" t="s">
        <v>74</v>
      </c>
      <c r="E20" s="15" t="s">
        <v>34</v>
      </c>
      <c r="F20" s="19" t="s">
        <v>81</v>
      </c>
      <c r="G20" s="16" t="s">
        <v>100</v>
      </c>
      <c r="H20" s="21" t="s">
        <v>101</v>
      </c>
      <c r="I20" s="21" t="s">
        <v>94</v>
      </c>
      <c r="J20" s="21" t="s">
        <v>94</v>
      </c>
      <c r="K20" s="11" t="s">
        <v>19</v>
      </c>
    </row>
    <row r="21" spans="2:11" ht="52" customHeight="1" x14ac:dyDescent="0.35">
      <c r="B21" s="2">
        <f t="shared" ref="B21:B25" si="1">B20+1</f>
        <v>19</v>
      </c>
      <c r="C21" s="13"/>
      <c r="D21" s="2" t="s">
        <v>75</v>
      </c>
      <c r="E21" s="15" t="s">
        <v>34</v>
      </c>
      <c r="F21" s="19" t="s">
        <v>82</v>
      </c>
      <c r="G21" s="16" t="s">
        <v>87</v>
      </c>
      <c r="H21" s="21" t="s">
        <v>88</v>
      </c>
      <c r="I21" s="21" t="s">
        <v>95</v>
      </c>
      <c r="J21" s="21" t="s">
        <v>95</v>
      </c>
      <c r="K21" s="11" t="s">
        <v>19</v>
      </c>
    </row>
    <row r="22" spans="2:11" ht="52" customHeight="1" x14ac:dyDescent="0.35">
      <c r="B22" s="2">
        <f t="shared" si="1"/>
        <v>20</v>
      </c>
      <c r="C22" s="13"/>
      <c r="D22" s="2" t="s">
        <v>76</v>
      </c>
      <c r="E22" s="15" t="s">
        <v>34</v>
      </c>
      <c r="F22" s="19" t="s">
        <v>83</v>
      </c>
      <c r="G22" s="16" t="s">
        <v>87</v>
      </c>
      <c r="H22" s="21" t="s">
        <v>88</v>
      </c>
      <c r="I22" s="21" t="s">
        <v>96</v>
      </c>
      <c r="J22" s="21" t="s">
        <v>96</v>
      </c>
      <c r="K22" s="11" t="s">
        <v>19</v>
      </c>
    </row>
    <row r="23" spans="2:11" ht="52" customHeight="1" x14ac:dyDescent="0.35">
      <c r="B23" s="2">
        <f t="shared" si="1"/>
        <v>21</v>
      </c>
      <c r="C23" s="13"/>
      <c r="D23" s="2" t="s">
        <v>78</v>
      </c>
      <c r="E23" s="15" t="s">
        <v>34</v>
      </c>
      <c r="F23" s="19" t="s">
        <v>84</v>
      </c>
      <c r="G23" s="16" t="s">
        <v>87</v>
      </c>
      <c r="H23" s="21" t="s">
        <v>88</v>
      </c>
      <c r="I23" s="21" t="s">
        <v>97</v>
      </c>
      <c r="J23" s="21" t="s">
        <v>97</v>
      </c>
      <c r="K23" s="11" t="s">
        <v>19</v>
      </c>
    </row>
    <row r="24" spans="2:11" ht="52" customHeight="1" x14ac:dyDescent="0.35">
      <c r="B24" s="2">
        <f t="shared" si="1"/>
        <v>22</v>
      </c>
      <c r="C24" s="13"/>
      <c r="D24" s="2" t="s">
        <v>79</v>
      </c>
      <c r="E24" s="15" t="s">
        <v>34</v>
      </c>
      <c r="F24" s="19" t="s">
        <v>85</v>
      </c>
      <c r="G24" s="16" t="s">
        <v>87</v>
      </c>
      <c r="H24" s="21" t="s">
        <v>88</v>
      </c>
      <c r="I24" s="21" t="s">
        <v>98</v>
      </c>
      <c r="J24" s="21" t="s">
        <v>98</v>
      </c>
      <c r="K24" s="11" t="s">
        <v>19</v>
      </c>
    </row>
    <row r="25" spans="2:11" ht="52" customHeight="1" x14ac:dyDescent="0.35">
      <c r="B25" s="2">
        <f t="shared" si="1"/>
        <v>23</v>
      </c>
      <c r="C25" s="13"/>
      <c r="D25" s="2" t="s">
        <v>80</v>
      </c>
      <c r="E25" s="15" t="s">
        <v>34</v>
      </c>
      <c r="F25" s="19" t="s">
        <v>86</v>
      </c>
      <c r="G25" s="16" t="s">
        <v>87</v>
      </c>
      <c r="H25" s="21" t="s">
        <v>88</v>
      </c>
      <c r="I25" s="21" t="s">
        <v>99</v>
      </c>
      <c r="J25" s="21" t="s">
        <v>99</v>
      </c>
      <c r="K25" s="11" t="s">
        <v>19</v>
      </c>
    </row>
  </sheetData>
  <phoneticPr fontId="3" type="noConversion"/>
  <conditionalFormatting sqref="K3:K25">
    <cfRule type="cellIs" dxfId="3" priority="1" operator="equal">
      <formula>"Not Tested"</formula>
    </cfRule>
    <cfRule type="cellIs" dxfId="2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E3:E25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53125" defaultRowHeight="14.5" x14ac:dyDescent="0.35"/>
  <sheetData>
    <row r="2" spans="2:2" x14ac:dyDescent="0.35">
      <c r="B2" t="s">
        <v>19</v>
      </c>
    </row>
    <row r="3" spans="2:2" x14ac:dyDescent="0.35">
      <c r="B3" t="s">
        <v>77</v>
      </c>
    </row>
    <row r="4" spans="2:2" x14ac:dyDescent="0.35">
      <c r="B4" t="s">
        <v>3</v>
      </c>
    </row>
    <row r="8" spans="2:2" x14ac:dyDescent="0.35">
      <c r="B8" t="s">
        <v>14</v>
      </c>
    </row>
    <row r="9" spans="2:2" x14ac:dyDescent="0.35">
      <c r="B9" t="s">
        <v>34</v>
      </c>
    </row>
    <row r="10" spans="2:2" x14ac:dyDescent="0.35">
      <c r="B10" t="s">
        <v>21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b02348f-b4e3-458c-83fc-9e90db0f802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2024-08-12T08:46:31Z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