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tonytg_upenn_edu/Documents/Penn/CIS 5650/cuda-path-tracer/"/>
    </mc:Choice>
  </mc:AlternateContent>
  <xr:revisionPtr revIDLastSave="249" documentId="11_F25DC773A252ABDACC104832819B45C45ADE58EA" xr6:coauthVersionLast="47" xr6:coauthVersionMax="47" xr10:uidLastSave="{95119637-8C22-4C2C-95A5-1B4AC70786E2}"/>
  <bookViews>
    <workbookView xWindow="-110" yWindow="-110" windowWidth="38620" windowHeight="21100" activeTab="3" xr2:uid="{00000000-000D-0000-FFFF-FFFF00000000}"/>
  </bookViews>
  <sheets>
    <sheet name="stream compaction" sheetId="1" r:id="rId1"/>
    <sheet name="Material Sort" sheetId="2" r:id="rId2"/>
    <sheet name="RR" sheetId="3" r:id="rId3"/>
    <sheet name="BV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B4" i="2"/>
  <c r="C4" i="4"/>
  <c r="D4" i="4"/>
  <c r="E4" i="4"/>
  <c r="F4" i="4"/>
  <c r="G4" i="4"/>
  <c r="B4" i="4"/>
</calcChain>
</file>

<file path=xl/sharedStrings.xml><?xml version="1.0" encoding="utf-8"?>
<sst xmlns="http://schemas.openxmlformats.org/spreadsheetml/2006/main" count="28" uniqueCount="27">
  <si>
    <t>With Stream Compaction</t>
  </si>
  <si>
    <t>Without Stream Compaction</t>
  </si>
  <si>
    <t>Trace Depth</t>
  </si>
  <si>
    <t>With Material Sort</t>
  </si>
  <si>
    <t>Without Material Sort</t>
  </si>
  <si>
    <t>Challenger 23 mat 196k tri</t>
  </si>
  <si>
    <t>Porsche 16 mat 241k tri</t>
  </si>
  <si>
    <t>Dragon 6 mat 134k tri</t>
  </si>
  <si>
    <t>Duck 3 mat 4k tri</t>
  </si>
  <si>
    <t>Halo 13 mat 42k tri</t>
  </si>
  <si>
    <t>Chess 18 mat 1499k tri</t>
  </si>
  <si>
    <t>RR Off</t>
  </si>
  <si>
    <t>RR Start Depth = 1/4</t>
  </si>
  <si>
    <t>RR Start Depth = 1/2</t>
  </si>
  <si>
    <t>cornell.json</t>
  </si>
  <si>
    <t>mat sort on</t>
  </si>
  <si>
    <t>stream comc on</t>
  </si>
  <si>
    <t>With BVH</t>
  </si>
  <si>
    <t>Without BVH</t>
  </si>
  <si>
    <t>Percent Increase</t>
  </si>
  <si>
    <t>Percent increase</t>
  </si>
  <si>
    <t>Duck 4k</t>
  </si>
  <si>
    <t xml:space="preserve">Halo 42k </t>
  </si>
  <si>
    <t xml:space="preserve">Dragon 134k </t>
  </si>
  <si>
    <t xml:space="preserve">Challenger 196k </t>
  </si>
  <si>
    <t xml:space="preserve">Porsche 241k </t>
  </si>
  <si>
    <t xml:space="preserve">Chess 1499k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</si>
</sst>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 Time vs Trace</a:t>
            </a:r>
            <a:r>
              <a:rPr lang="en-US" baseline="0"/>
              <a:t>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'stream compaction'!$B$1</c:f>
              <c:strCache>
                <c:ptCount val="1"/>
                <c:pt idx="0">
                  <c:v>With Stream Compaction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'stream compaction'!$A$2:$A$7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</c:numCache>
            </c:numRef>
          </c:cat>
          <c:val>
            <c:numRef>
              <c:f>'stream compaction'!$B$2:$B$7</c:f>
              <c:numCache>
                <c:formatCode>General</c:formatCode>
                <c:ptCount val="6"/>
                <c:pt idx="0">
                  <c:v>26</c:v>
                </c:pt>
                <c:pt idx="1">
                  <c:v>32</c:v>
                </c:pt>
                <c:pt idx="2">
                  <c:v>34</c:v>
                </c:pt>
                <c:pt idx="3">
                  <c:v>34</c:v>
                </c:pt>
                <c:pt idx="4">
                  <c:v>37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1-42CE-894E-FAB6F5978974}"/>
            </c:ext>
          </c:extLst>
        </c:ser>
        <c:ser>
          <c:idx val="1"/>
          <c:order val="1"/>
          <c:tx>
            <c:strRef>
              <c:f>'stream compaction'!$C$1</c:f>
              <c:strCache>
                <c:ptCount val="1"/>
                <c:pt idx="0">
                  <c:v>Without Stream Compaction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'stream compaction'!$A$2:$A$7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</c:numCache>
            </c:numRef>
          </c:cat>
          <c:val>
            <c:numRef>
              <c:f>'stream compaction'!$C$2:$C$7</c:f>
              <c:numCache>
                <c:formatCode>General</c:formatCode>
                <c:ptCount val="6"/>
                <c:pt idx="0">
                  <c:v>29</c:v>
                </c:pt>
                <c:pt idx="1">
                  <c:v>42</c:v>
                </c:pt>
                <c:pt idx="2">
                  <c:v>57</c:v>
                </c:pt>
                <c:pt idx="3">
                  <c:v>68</c:v>
                </c:pt>
                <c:pt idx="4">
                  <c:v>94</c:v>
                </c:pt>
                <c:pt idx="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1-42CE-894E-FAB6F597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537695"/>
        <c:axId val="1705538175"/>
      </c:lineChart>
      <c:catAx>
        <c:axId val="170553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38175"/>
        <c:crosses val="autoZero"/>
        <c:auto val="1"/>
        <c:lblAlgn val="ctr"/>
        <c:lblOffset val="100"/>
        <c:noMultiLvlLbl val="0"/>
      </c:catAx>
      <c:valAx>
        <c:axId val="17055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/ ms (Lower</a:t>
                </a:r>
                <a:r>
                  <a:rPr lang="en-US" baseline="0"/>
                  <a:t>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</a:t>
            </a:r>
            <a:r>
              <a:rPr lang="en-US" baseline="0"/>
              <a:t> Sort Frametime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'Material Sort'!$A$2</c:f>
              <c:strCache>
                <c:ptCount val="1"/>
                <c:pt idx="0">
                  <c:v>With Material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'Material Sort'!$B$1:$G$1</c:f>
              <c:strCache>
                <c:ptCount val="6"/>
                <c:pt idx="0">
                  <c:v>Duck 3 mat 4k tri</c:v>
                </c:pt>
                <c:pt idx="1">
                  <c:v>Dragon 6 mat 134k tri</c:v>
                </c:pt>
                <c:pt idx="2">
                  <c:v>Halo 13 mat 42k tri</c:v>
                </c:pt>
                <c:pt idx="3">
                  <c:v>Porsche 16 mat 241k tri</c:v>
                </c:pt>
                <c:pt idx="4">
                  <c:v>Challenger 23 mat 196k tri</c:v>
                </c:pt>
                <c:pt idx="5">
                  <c:v>Chess 18 mat 1499k tri</c:v>
                </c:pt>
              </c:strCache>
            </c:strRef>
          </c:cat>
          <c:val>
            <c:numRef>
              <c:f>'Material Sort'!$B$2:$G$2</c:f>
              <c:numCache>
                <c:formatCode>General</c:formatCode>
                <c:ptCount val="6"/>
                <c:pt idx="0">
                  <c:v>17</c:v>
                </c:pt>
                <c:pt idx="1">
                  <c:v>42</c:v>
                </c:pt>
                <c:pt idx="2">
                  <c:v>29</c:v>
                </c:pt>
                <c:pt idx="3">
                  <c:v>26</c:v>
                </c:pt>
                <c:pt idx="4">
                  <c:v>27</c:v>
                </c:pt>
                <c:pt idx="5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C-4A1D-B196-83FF8DB39220}"/>
            </c:ext>
          </c:extLst>
        </c:ser>
        <c:ser>
          <c:idx val="1"/>
          <c:order val="1"/>
          <c:tx>
            <c:strRef>
              <c:f>'Material Sort'!$A$3</c:f>
              <c:strCache>
                <c:ptCount val="1"/>
                <c:pt idx="0">
                  <c:v>Without Material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'Material Sort'!$B$1:$G$1</c:f>
              <c:strCache>
                <c:ptCount val="6"/>
                <c:pt idx="0">
                  <c:v>Duck 3 mat 4k tri</c:v>
                </c:pt>
                <c:pt idx="1">
                  <c:v>Dragon 6 mat 134k tri</c:v>
                </c:pt>
                <c:pt idx="2">
                  <c:v>Halo 13 mat 42k tri</c:v>
                </c:pt>
                <c:pt idx="3">
                  <c:v>Porsche 16 mat 241k tri</c:v>
                </c:pt>
                <c:pt idx="4">
                  <c:v>Challenger 23 mat 196k tri</c:v>
                </c:pt>
                <c:pt idx="5">
                  <c:v>Chess 18 mat 1499k tri</c:v>
                </c:pt>
              </c:strCache>
            </c:strRef>
          </c:cat>
          <c:val>
            <c:numRef>
              <c:f>'Material Sort'!$B$3:$G$3</c:f>
              <c:numCache>
                <c:formatCode>General</c:formatCode>
                <c:ptCount val="6"/>
                <c:pt idx="0">
                  <c:v>15</c:v>
                </c:pt>
                <c:pt idx="1">
                  <c:v>41</c:v>
                </c:pt>
                <c:pt idx="2">
                  <c:v>28</c:v>
                </c:pt>
                <c:pt idx="3">
                  <c:v>22</c:v>
                </c:pt>
                <c:pt idx="4">
                  <c:v>23</c:v>
                </c:pt>
                <c:pt idx="5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C-4A1D-B196-83FF8DB392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5426335"/>
        <c:axId val="1705436415"/>
      </c:barChart>
      <c:catAx>
        <c:axId val="170542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36415"/>
        <c:crosses val="autoZero"/>
        <c:auto val="1"/>
        <c:lblAlgn val="ctr"/>
        <c:lblOffset val="100"/>
        <c:noMultiLvlLbl val="0"/>
      </c:catAx>
      <c:valAx>
        <c:axId val="170543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Frametime</a:t>
                </a:r>
                <a:r>
                  <a:rPr lang="en-US" baseline="0"/>
                  <a:t> (Lower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 Trace Depth vs Frame</a:t>
            </a:r>
            <a:r>
              <a:rPr lang="en-US" baseline="0"/>
              <a:t>time Comparison, cornell.json, Material Sorting &amp; Stream Compaction On</a:t>
            </a:r>
            <a:endParaRPr lang="en-US"/>
          </a:p>
        </c:rich>
      </c:tx>
      <c:layout>
        <c:manualLayout>
          <c:xMode val="edge"/>
          <c:yMode val="edge"/>
          <c:x val="4.1750316109092293E-2"/>
          <c:y val="2.748091603053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RR!$B$1</c:f>
              <c:strCache>
                <c:ptCount val="1"/>
                <c:pt idx="0">
                  <c:v>RR 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RR!$A$2:$A$6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RR!$B$2:$B$6</c:f>
              <c:numCache>
                <c:formatCode>General</c:formatCode>
                <c:ptCount val="5"/>
                <c:pt idx="0">
                  <c:v>38</c:v>
                </c:pt>
                <c:pt idx="1">
                  <c:v>42</c:v>
                </c:pt>
                <c:pt idx="2">
                  <c:v>45</c:v>
                </c:pt>
                <c:pt idx="3">
                  <c:v>48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E-4C3D-AF00-F50B9BF2E229}"/>
            </c:ext>
          </c:extLst>
        </c:ser>
        <c:ser>
          <c:idx val="1"/>
          <c:order val="1"/>
          <c:tx>
            <c:strRef>
              <c:f>RR!$C$1</c:f>
              <c:strCache>
                <c:ptCount val="1"/>
                <c:pt idx="0">
                  <c:v>RR Start Depth = 1/2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RR!$A$2:$A$6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RR!$C$2:$C$6</c:f>
              <c:numCache>
                <c:formatCode>General</c:formatCode>
                <c:ptCount val="5"/>
                <c:pt idx="0">
                  <c:v>32</c:v>
                </c:pt>
                <c:pt idx="1">
                  <c:v>36</c:v>
                </c:pt>
                <c:pt idx="2">
                  <c:v>40</c:v>
                </c:pt>
                <c:pt idx="3">
                  <c:v>45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E-4C3D-AF00-F50B9BF2E229}"/>
            </c:ext>
          </c:extLst>
        </c:ser>
        <c:ser>
          <c:idx val="2"/>
          <c:order val="2"/>
          <c:tx>
            <c:strRef>
              <c:f>RR!$D$1</c:f>
              <c:strCache>
                <c:ptCount val="1"/>
                <c:pt idx="0">
                  <c:v>RR Start Depth = 1/4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RR!$A$2:$A$6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RR!$D$2:$D$6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E-4C3D-AF00-F50B9BF2E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7752479"/>
        <c:axId val="307751039"/>
      </c:barChart>
      <c:catAx>
        <c:axId val="307752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51039"/>
        <c:crosses val="autoZero"/>
        <c:auto val="1"/>
        <c:lblAlgn val="ctr"/>
        <c:lblOffset val="100"/>
        <c:noMultiLvlLbl val="0"/>
      </c:catAx>
      <c:valAx>
        <c:axId val="30775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</a:t>
                </a:r>
                <a:r>
                  <a:rPr lang="en-US" baseline="0"/>
                  <a:t> (Lower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  <a:r>
              <a:rPr lang="en-US" baseline="0"/>
              <a:t> Increase with Different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BVH!$A$4</c:f>
              <c:strCache>
                <c:ptCount val="1"/>
                <c:pt idx="0">
                  <c:v>Percent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BVH!$B$1:$G$1</c:f>
              <c:strCache>
                <c:ptCount val="6"/>
                <c:pt idx="0">
                  <c:v>Duck 4k</c:v>
                </c:pt>
                <c:pt idx="1">
                  <c:v>Halo 42k </c:v>
                </c:pt>
                <c:pt idx="2">
                  <c:v>Dragon 134k </c:v>
                </c:pt>
                <c:pt idx="3">
                  <c:v>Challenger 196k </c:v>
                </c:pt>
                <c:pt idx="4">
                  <c:v>Porsche 241k </c:v>
                </c:pt>
                <c:pt idx="5">
                  <c:v>Chess 1499k </c:v>
                </c:pt>
              </c:strCache>
            </c:strRef>
          </c:cat>
          <c:val>
            <c:numRef>
              <c:f>BVH!$B$4:$G$4</c:f>
              <c:numCache>
                <c:formatCode>0.0%</c:formatCode>
                <c:ptCount val="6"/>
                <c:pt idx="0">
                  <c:v>3.1176470588235294</c:v>
                </c:pt>
                <c:pt idx="1">
                  <c:v>24.5</c:v>
                </c:pt>
                <c:pt idx="2">
                  <c:v>66.761904761904759</c:v>
                </c:pt>
                <c:pt idx="3">
                  <c:v>110.96296296296296</c:v>
                </c:pt>
                <c:pt idx="4">
                  <c:v>143.16</c:v>
                </c:pt>
                <c:pt idx="5">
                  <c:v>159.52962962962962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7-4455-88FF-AC435B11F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755823"/>
        <c:axId val="95758223"/>
      </c:barChart>
      <c:catAx>
        <c:axId val="957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8223"/>
        <c:crosses val="autoZero"/>
        <c:auto val="1"/>
        <c:lblAlgn val="ctr"/>
        <c:lblOffset val="100"/>
        <c:noMultiLvlLbl val="0"/>
      </c:catAx>
      <c:valAx>
        <c:axId val="957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4</xdr:row>
      <xdr:rowOff>76200</xdr:rowOff>
    </xdr:from>
    <xdr:to>
      <xdr:col>14</xdr:col>
      <xdr:colOff>152400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A2781-9FCB-72E0-5705-705D2B16A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7</xdr:row>
      <xdr:rowOff>101600</xdr:rowOff>
    </xdr:from>
    <xdr:to>
      <xdr:col>4</xdr:col>
      <xdr:colOff>1111249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A3F272-3CC5-B6A4-5B8F-AC85ABFE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11</xdr:row>
      <xdr:rowOff>63500</xdr:rowOff>
    </xdr:from>
    <xdr:to>
      <xdr:col>12</xdr:col>
      <xdr:colOff>444500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1239E-C054-E370-0119-E1E738E17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5</xdr:row>
      <xdr:rowOff>101600</xdr:rowOff>
    </xdr:from>
    <xdr:to>
      <xdr:col>3</xdr:col>
      <xdr:colOff>1701800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2C506-507D-86F2-B74C-4C36A14DE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N7" sqref="N7"/>
    </sheetView>
  </sheetViews>
  <sheetFormatPr defaultRowHeight="14.5" x14ac:dyDescent="0.35"/>
  <cols>
    <col min="1" max="1" width="18.7265625" customWidth="1"/>
    <col min="2" max="2" width="27.7265625" customWidth="1"/>
    <col min="3" max="3" width="29.726562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4</v>
      </c>
      <c r="B2">
        <v>26</v>
      </c>
      <c r="C2">
        <v>29</v>
      </c>
    </row>
    <row r="3" spans="1:3" x14ac:dyDescent="0.35">
      <c r="A3">
        <v>8</v>
      </c>
      <c r="B3">
        <v>32</v>
      </c>
      <c r="C3">
        <v>42</v>
      </c>
    </row>
    <row r="4" spans="1:3" x14ac:dyDescent="0.35">
      <c r="A4">
        <v>12</v>
      </c>
      <c r="B4">
        <v>34</v>
      </c>
      <c r="C4">
        <v>57</v>
      </c>
    </row>
    <row r="5" spans="1:3" x14ac:dyDescent="0.35">
      <c r="A5">
        <v>16</v>
      </c>
      <c r="B5">
        <v>34</v>
      </c>
      <c r="C5">
        <v>68</v>
      </c>
    </row>
    <row r="6" spans="1:3" x14ac:dyDescent="0.35">
      <c r="A6">
        <v>24</v>
      </c>
      <c r="B6">
        <v>37</v>
      </c>
      <c r="C6">
        <v>94</v>
      </c>
    </row>
    <row r="7" spans="1:3" x14ac:dyDescent="0.35">
      <c r="A7">
        <v>32</v>
      </c>
      <c r="B7">
        <v>39</v>
      </c>
      <c r="C7">
        <v>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472C-E0CA-4C49-80A8-4004587C8FB9}">
  <dimension ref="A1:G4"/>
  <sheetViews>
    <sheetView workbookViewId="0">
      <selection activeCell="G4" activeCellId="1" sqref="B1:G1 B4:G4"/>
    </sheetView>
  </sheetViews>
  <sheetFormatPr defaultRowHeight="14.5" x14ac:dyDescent="0.35"/>
  <cols>
    <col min="1" max="1" width="21.08984375" customWidth="1"/>
    <col min="2" max="2" width="16.26953125" customWidth="1"/>
    <col min="3" max="3" width="28.1796875" customWidth="1"/>
    <col min="4" max="4" width="32.1796875" customWidth="1"/>
    <col min="5" max="5" width="25" customWidth="1"/>
    <col min="6" max="6" width="28.453125" customWidth="1"/>
    <col min="7" max="7" width="39" customWidth="1"/>
    <col min="8" max="8" width="31.7265625" customWidth="1"/>
  </cols>
  <sheetData>
    <row r="1" spans="1:7" x14ac:dyDescent="0.35">
      <c r="B1" t="s">
        <v>8</v>
      </c>
      <c r="C1" t="s">
        <v>7</v>
      </c>
      <c r="D1" t="s">
        <v>9</v>
      </c>
      <c r="E1" t="s">
        <v>6</v>
      </c>
      <c r="F1" t="s">
        <v>5</v>
      </c>
      <c r="G1" t="s">
        <v>10</v>
      </c>
    </row>
    <row r="2" spans="1:7" x14ac:dyDescent="0.35">
      <c r="A2" t="s">
        <v>3</v>
      </c>
      <c r="B2">
        <v>17</v>
      </c>
      <c r="C2">
        <v>42</v>
      </c>
      <c r="D2">
        <v>29</v>
      </c>
      <c r="E2">
        <v>26</v>
      </c>
      <c r="F2">
        <v>27</v>
      </c>
      <c r="G2">
        <v>267</v>
      </c>
    </row>
    <row r="3" spans="1:7" x14ac:dyDescent="0.35">
      <c r="A3" t="s">
        <v>4</v>
      </c>
      <c r="B3">
        <v>15</v>
      </c>
      <c r="C3">
        <v>41</v>
      </c>
      <c r="D3">
        <v>28</v>
      </c>
      <c r="E3">
        <v>22</v>
      </c>
      <c r="F3">
        <v>23</v>
      </c>
      <c r="G3">
        <v>278</v>
      </c>
    </row>
    <row r="4" spans="1:7" x14ac:dyDescent="0.35">
      <c r="A4" t="s">
        <v>20</v>
      </c>
      <c r="B4" s="1">
        <f>(B3-B2)/B2</f>
        <v>-0.11764705882352941</v>
      </c>
      <c r="C4" s="1">
        <f t="shared" ref="C4:G4" si="0">(C3-C2)/C2</f>
        <v>-2.3809523809523808E-2</v>
      </c>
      <c r="D4" s="1">
        <f t="shared" si="0"/>
        <v>-3.4482758620689655E-2</v>
      </c>
      <c r="E4" s="1">
        <f t="shared" si="0"/>
        <v>-0.15384615384615385</v>
      </c>
      <c r="F4" s="1">
        <f t="shared" si="0"/>
        <v>-0.14814814814814814</v>
      </c>
      <c r="G4" s="1">
        <f t="shared" si="0"/>
        <v>4.1198501872659173E-2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EEF1-2411-4AAF-9268-DD0A05F1D378}">
  <dimension ref="A1:G6"/>
  <sheetViews>
    <sheetView topLeftCell="B1" workbookViewId="0">
      <selection activeCell="X30" sqref="X30"/>
    </sheetView>
  </sheetViews>
  <sheetFormatPr defaultRowHeight="14.5" x14ac:dyDescent="0.35"/>
  <cols>
    <col min="1" max="1" width="11.54296875" customWidth="1"/>
    <col min="2" max="2" width="11.36328125" customWidth="1"/>
    <col min="3" max="3" width="18.6328125" customWidth="1"/>
    <col min="4" max="4" width="20.453125" customWidth="1"/>
    <col min="7" max="7" width="19.81640625" customWidth="1"/>
  </cols>
  <sheetData>
    <row r="1" spans="1:7" x14ac:dyDescent="0.35">
      <c r="A1" t="s">
        <v>2</v>
      </c>
      <c r="B1" t="s">
        <v>11</v>
      </c>
      <c r="C1" t="s">
        <v>13</v>
      </c>
      <c r="D1" t="s">
        <v>12</v>
      </c>
    </row>
    <row r="2" spans="1:7" x14ac:dyDescent="0.35">
      <c r="A2">
        <v>8</v>
      </c>
      <c r="B2">
        <v>38</v>
      </c>
      <c r="C2">
        <v>32</v>
      </c>
      <c r="D2">
        <v>30</v>
      </c>
    </row>
    <row r="3" spans="1:7" x14ac:dyDescent="0.35">
      <c r="A3">
        <v>12</v>
      </c>
      <c r="B3">
        <v>42</v>
      </c>
      <c r="C3">
        <v>36</v>
      </c>
      <c r="D3">
        <v>32</v>
      </c>
      <c r="G3" t="s">
        <v>14</v>
      </c>
    </row>
    <row r="4" spans="1:7" x14ac:dyDescent="0.35">
      <c r="A4">
        <v>16</v>
      </c>
      <c r="B4">
        <v>45</v>
      </c>
      <c r="C4">
        <v>40</v>
      </c>
      <c r="D4">
        <v>35</v>
      </c>
      <c r="G4" t="s">
        <v>15</v>
      </c>
    </row>
    <row r="5" spans="1:7" x14ac:dyDescent="0.35">
      <c r="A5">
        <v>24</v>
      </c>
      <c r="B5">
        <v>48</v>
      </c>
      <c r="C5">
        <v>45</v>
      </c>
      <c r="D5">
        <v>39</v>
      </c>
      <c r="G5" t="s">
        <v>16</v>
      </c>
    </row>
    <row r="6" spans="1:7" x14ac:dyDescent="0.35">
      <c r="A6">
        <v>32</v>
      </c>
      <c r="B6">
        <v>50</v>
      </c>
      <c r="C6">
        <v>48</v>
      </c>
      <c r="D6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3280-A3CD-452E-BCE2-B140BE1CC83F}">
  <dimension ref="A1:G4"/>
  <sheetViews>
    <sheetView tabSelected="1" workbookViewId="0">
      <selection activeCell="E20" sqref="E20"/>
    </sheetView>
  </sheetViews>
  <sheetFormatPr defaultRowHeight="14.5" x14ac:dyDescent="0.35"/>
  <cols>
    <col min="1" max="1" width="21.81640625" customWidth="1"/>
    <col min="2" max="2" width="24.26953125" customWidth="1"/>
    <col min="3" max="3" width="33.1796875" customWidth="1"/>
    <col min="4" max="4" width="25.7265625" customWidth="1"/>
    <col min="5" max="5" width="43.90625" customWidth="1"/>
    <col min="6" max="6" width="30.90625" customWidth="1"/>
    <col min="7" max="7" width="22.90625" customWidth="1"/>
  </cols>
  <sheetData>
    <row r="1" spans="1:7" x14ac:dyDescent="0.3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5">
      <c r="A2" t="s">
        <v>17</v>
      </c>
      <c r="B2">
        <v>17</v>
      </c>
      <c r="C2">
        <v>30</v>
      </c>
      <c r="D2">
        <v>42</v>
      </c>
      <c r="E2">
        <v>27</v>
      </c>
      <c r="F2">
        <v>25</v>
      </c>
      <c r="G2">
        <v>270</v>
      </c>
    </row>
    <row r="3" spans="1:7" x14ac:dyDescent="0.35">
      <c r="A3" t="s">
        <v>18</v>
      </c>
      <c r="B3">
        <v>70</v>
      </c>
      <c r="C3">
        <v>765</v>
      </c>
      <c r="D3">
        <v>2846</v>
      </c>
      <c r="E3">
        <v>3023</v>
      </c>
      <c r="F3">
        <v>3604</v>
      </c>
      <c r="G3">
        <v>43343</v>
      </c>
    </row>
    <row r="4" spans="1:7" x14ac:dyDescent="0.35">
      <c r="A4" t="s">
        <v>19</v>
      </c>
      <c r="B4" s="1">
        <f>(B3-B2)/B2</f>
        <v>3.1176470588235294</v>
      </c>
      <c r="C4" s="1">
        <f t="shared" ref="C4:G4" si="0">(C3-C2)/C2</f>
        <v>24.5</v>
      </c>
      <c r="D4" s="1">
        <f t="shared" si="0"/>
        <v>66.761904761904759</v>
      </c>
      <c r="E4" s="1">
        <f t="shared" si="0"/>
        <v>110.96296296296296</v>
      </c>
      <c r="F4" s="1">
        <f t="shared" si="0"/>
        <v>143.16</v>
      </c>
      <c r="G4" s="1">
        <f t="shared" si="0"/>
        <v>159.52962962962962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stream compaction</vt:lpstr>
      <vt:lpstr>Material Sort</vt:lpstr>
      <vt:lpstr>RR</vt:lpstr>
      <vt:lpstr>BVH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Tian</dc:creator>
  <cp:lastModifiedBy>Tian, Yiding</cp:lastModifiedBy>
  <dcterms:created xsi:type="dcterms:W3CDTF">2015-06-05T18:17:20Z</dcterms:created>
  <dcterms:modified xsi:type="dcterms:W3CDTF">2025-10-06T19:48:26Z</dcterms:modified>
</cp:coreProperties>
</file>