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\The University of Melbourne\Tony Trinh - Predictive Analytics - Syndicate 8\Week 3\"/>
    </mc:Choice>
  </mc:AlternateContent>
  <xr:revisionPtr revIDLastSave="234" documentId="8_{DE20332B-4B81-774B-88E7-5898697D3E67}" xr6:coauthVersionLast="45" xr6:coauthVersionMax="45" xr10:uidLastSave="{8E90ED4D-A866-4104-8204-10A96681531E}"/>
  <bookViews>
    <workbookView xWindow="-120" yWindow="-120" windowWidth="25440" windowHeight="15390" activeTab="2" xr2:uid="{A8EC4E73-8D16-7541-9837-AACB55628CEA}"/>
  </bookViews>
  <sheets>
    <sheet name="Sheet1" sheetId="2" r:id="rId1"/>
    <sheet name="Final_statsv2" sheetId="3" r:id="rId2"/>
    <sheet name="Sheet2" sheetId="6" r:id="rId3"/>
    <sheet name="Sheet3" sheetId="4" r:id="rId4"/>
    <sheet name="CL_Mea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J6" i="4"/>
  <c r="J5" i="4"/>
  <c r="J4" i="4"/>
  <c r="J3" i="4"/>
  <c r="J2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<sst xmlns="http://schemas.openxmlformats.org/spreadsheetml/2006/main" count="70" uniqueCount="45">
  <si>
    <t>RMSE</t>
  </si>
  <si>
    <t>MAE</t>
  </si>
  <si>
    <t>MAPE</t>
  </si>
  <si>
    <t>MASE</t>
  </si>
  <si>
    <t>Linear</t>
  </si>
  <si>
    <t>Stepwise</t>
  </si>
  <si>
    <t>Nonlinear</t>
  </si>
  <si>
    <t>RegTree</t>
  </si>
  <si>
    <t>NeuralNet</t>
  </si>
  <si>
    <t>kMeans</t>
  </si>
  <si>
    <t>kMeansRegFUll</t>
  </si>
  <si>
    <t>kmregWithoutCA</t>
  </si>
  <si>
    <t>knn</t>
  </si>
  <si>
    <t>WineMakerLoss</t>
  </si>
  <si>
    <t>kMeansReg - JL</t>
  </si>
  <si>
    <t>NN_1_4_seed#321</t>
  </si>
  <si>
    <t>NN_1_4_seed#123</t>
  </si>
  <si>
    <t>NN_1_4_seed#888</t>
  </si>
  <si>
    <t>reg</t>
  </si>
  <si>
    <t>logreg</t>
  </si>
  <si>
    <t>kmeans</t>
  </si>
  <si>
    <t>ACTUAL</t>
  </si>
  <si>
    <t>diff knn</t>
  </si>
  <si>
    <t>diff kmeans</t>
  </si>
  <si>
    <t>FA</t>
  </si>
  <si>
    <t>VA</t>
  </si>
  <si>
    <t>CA</t>
  </si>
  <si>
    <t>RS</t>
  </si>
  <si>
    <t>Ch</t>
  </si>
  <si>
    <t>FSD</t>
  </si>
  <si>
    <t>TSD</t>
  </si>
  <si>
    <t>Density</t>
  </si>
  <si>
    <t>pH</t>
  </si>
  <si>
    <t>Sulphates</t>
  </si>
  <si>
    <t>Alc</t>
  </si>
  <si>
    <t>QS</t>
  </si>
  <si>
    <t>kmregWithoutCA_2cluster</t>
  </si>
  <si>
    <t>kMeansRegFull_2cluster</t>
  </si>
  <si>
    <t>kMeansRegFull_7cluster</t>
  </si>
  <si>
    <t>kmregWithoutCA_7cluster</t>
  </si>
  <si>
    <t>NN_1_5_seed#321</t>
  </si>
  <si>
    <t>NN_1_5_seed#123</t>
  </si>
  <si>
    <t>Cluster 7</t>
  </si>
  <si>
    <t>Cluster 2</t>
  </si>
  <si>
    <t>WineMakerLoss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</si>
</sst>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164" fontId="0" fillId="0" borderId="1" xfId="0" applyNumberFormat="1" applyBorder="1"/>
    <xf numFmtId="0" fontId="1" fillId="0" borderId="0" xfId="0" applyFont="1" applyFill="1" applyBorder="1" applyAlignment="1">
      <alignment horizontal="left"/>
    </xf>
    <xf numFmtId="164" fontId="3" fillId="0" borderId="1" xfId="0" applyNumberFormat="1" applyFont="1" applyBorder="1"/>
    <xf numFmtId="164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2CCCC-E2AC-FA40-B63D-575C454D4255}">
  <dimension ref="A1:G14"/>
  <sheetViews>
    <sheetView zoomScale="160" zoomScaleNormal="160" workbookViewId="0">
      <selection activeCell="B8" sqref="B8:E9"/>
    </sheetView>
  </sheetViews>
  <sheetFormatPr defaultColWidth="11" defaultRowHeight="15.75" x14ac:dyDescent="0.25"/>
  <cols>
    <col min="1" max="1" width="15.375" bestFit="1" customWidth="1"/>
    <col min="2" max="3" width="10.125" bestFit="1" customWidth="1"/>
    <col min="4" max="4" width="9.125" bestFit="1" customWidth="1"/>
    <col min="5" max="5" width="10.125" bestFit="1" customWidth="1"/>
    <col min="6" max="6" width="14.375" bestFit="1" customWidth="1"/>
    <col min="7" max="7" width="19.625" bestFit="1" customWidth="1"/>
  </cols>
  <sheetData>
    <row r="1" spans="1:7" x14ac:dyDescent="0.25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6" t="s">
        <v>44</v>
      </c>
    </row>
    <row r="2" spans="1:7" x14ac:dyDescent="0.25">
      <c r="A2" s="2" t="s">
        <v>4</v>
      </c>
      <c r="B2" s="3">
        <v>0.5859299</v>
      </c>
      <c r="C2" s="3">
        <v>0.4649779</v>
      </c>
      <c r="D2" s="3">
        <v>8.6633209999999998</v>
      </c>
      <c r="E2" s="3">
        <v>0.72937719999999995</v>
      </c>
      <c r="F2" s="3">
        <v>25.916730000000001</v>
      </c>
      <c r="G2">
        <v>84.61645</v>
      </c>
    </row>
    <row r="3" spans="1:7" x14ac:dyDescent="0.25">
      <c r="A3" s="2" t="s">
        <v>5</v>
      </c>
      <c r="B3" s="3">
        <v>0.5872077</v>
      </c>
      <c r="C3" s="3">
        <v>0.46461659999999999</v>
      </c>
      <c r="D3" s="3">
        <v>8.6563330000000001</v>
      </c>
      <c r="E3" s="3">
        <v>0.72881039999999997</v>
      </c>
      <c r="F3" s="3">
        <v>25.927720000000001</v>
      </c>
      <c r="G3">
        <v>86.035799999999995</v>
      </c>
    </row>
    <row r="4" spans="1:7" x14ac:dyDescent="0.25">
      <c r="A4" s="2" t="s">
        <v>6</v>
      </c>
      <c r="B4" s="3">
        <v>0.5834897</v>
      </c>
      <c r="C4" s="3">
        <v>0.46077380000000001</v>
      </c>
      <c r="D4" s="3">
        <v>8.6199700000000004</v>
      </c>
      <c r="E4" s="3">
        <v>0.72278240000000005</v>
      </c>
      <c r="F4" s="3">
        <v>25.971219999999999</v>
      </c>
      <c r="G4">
        <v>86.776960000000003</v>
      </c>
    </row>
    <row r="5" spans="1:7" x14ac:dyDescent="0.25">
      <c r="A5" s="2" t="s">
        <v>7</v>
      </c>
      <c r="B5" s="3">
        <v>0.62903540000000002</v>
      </c>
      <c r="C5" s="3">
        <v>0.47387309999999999</v>
      </c>
      <c r="D5" s="3">
        <v>8.9015900000000006</v>
      </c>
      <c r="E5" s="3">
        <v>0.74333039999999995</v>
      </c>
      <c r="F5" s="3">
        <v>27.457080000000001</v>
      </c>
      <c r="G5">
        <v>98.767780000000002</v>
      </c>
    </row>
    <row r="6" spans="1:7" x14ac:dyDescent="0.25">
      <c r="A6" s="2" t="s">
        <v>8</v>
      </c>
      <c r="B6" s="5">
        <v>0.62327809999999995</v>
      </c>
      <c r="C6" s="5">
        <v>0.48206710000000003</v>
      </c>
      <c r="D6" s="5">
        <v>9.0466510000000007</v>
      </c>
      <c r="E6" s="5">
        <v>0.75618370000000001</v>
      </c>
      <c r="F6" s="3">
        <v>26.53923</v>
      </c>
      <c r="G6">
        <v>89.515219999999999</v>
      </c>
    </row>
    <row r="7" spans="1:7" x14ac:dyDescent="0.25">
      <c r="A7" s="2" t="s">
        <v>9</v>
      </c>
      <c r="B7" s="3">
        <v>0.660694</v>
      </c>
      <c r="C7" s="3">
        <v>0.53161159999999996</v>
      </c>
      <c r="D7" s="3">
        <v>9.9400230000000001</v>
      </c>
      <c r="E7" s="3">
        <v>0.83390059999999999</v>
      </c>
      <c r="F7" s="3">
        <v>38.691839999999999</v>
      </c>
      <c r="G7">
        <v>150.08436</v>
      </c>
    </row>
    <row r="8" spans="1:7" x14ac:dyDescent="0.25">
      <c r="A8" s="2" t="s">
        <v>10</v>
      </c>
      <c r="B8" s="5">
        <v>0.58950449999999999</v>
      </c>
      <c r="C8" s="5">
        <v>0.46977160000000001</v>
      </c>
      <c r="D8" s="5">
        <v>8.7433569999999996</v>
      </c>
      <c r="E8" s="5">
        <v>0.73689669999999996</v>
      </c>
      <c r="F8" s="3">
        <v>43.679580000000001</v>
      </c>
      <c r="G8">
        <v>175.47093000000001</v>
      </c>
    </row>
    <row r="9" spans="1:7" x14ac:dyDescent="0.25">
      <c r="A9" s="2" t="s">
        <v>11</v>
      </c>
      <c r="B9" s="3">
        <v>0.58619880000000002</v>
      </c>
      <c r="C9" s="3">
        <v>0.46804010000000001</v>
      </c>
      <c r="D9" s="3">
        <v>8.7128479999999993</v>
      </c>
      <c r="E9" s="3">
        <v>0.73418059999999996</v>
      </c>
      <c r="F9" s="3">
        <v>43.63505</v>
      </c>
      <c r="G9">
        <v>178.35173</v>
      </c>
    </row>
    <row r="10" spans="1:7" x14ac:dyDescent="0.25">
      <c r="A10" s="2" t="s">
        <v>12</v>
      </c>
      <c r="B10" s="3">
        <v>0.60917080000000001</v>
      </c>
      <c r="C10" s="3">
        <v>0.49292819999999998</v>
      </c>
      <c r="D10" s="3">
        <v>9.3244070000000008</v>
      </c>
      <c r="E10" s="3">
        <v>0.77322060000000004</v>
      </c>
      <c r="F10" s="3">
        <v>25.446909999999999</v>
      </c>
      <c r="G10">
        <v>102.40792999999999</v>
      </c>
    </row>
    <row r="13" spans="1:7" x14ac:dyDescent="0.25">
      <c r="A13" t="s">
        <v>8</v>
      </c>
      <c r="B13">
        <v>0.59708799999999995</v>
      </c>
      <c r="C13">
        <v>0.46444400000000002</v>
      </c>
      <c r="D13">
        <v>8.7053949999999993</v>
      </c>
      <c r="E13">
        <v>0.72853959999999995</v>
      </c>
    </row>
    <row r="14" spans="1:7" x14ac:dyDescent="0.25">
      <c r="A14" t="s">
        <v>14</v>
      </c>
      <c r="B14">
        <v>0.58983129999999995</v>
      </c>
      <c r="C14">
        <v>0.46950930000000002</v>
      </c>
      <c r="D14">
        <v>8.7369450000000004</v>
      </c>
      <c r="E14">
        <v>0.73648519999999995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B412-3038-41B0-B041-D75C32C78614}">
  <dimension ref="A1:F19"/>
  <sheetViews>
    <sheetView workbookViewId="0">
      <selection sqref="A1:F16"/>
    </sheetView>
  </sheetViews>
  <sheetFormatPr defaultRowHeight="15.75" x14ac:dyDescent="0.25"/>
  <cols>
    <col min="1" max="1" width="23.875" bestFit="1" customWidth="1"/>
    <col min="2" max="2" width="10.375" customWidth="1"/>
    <col min="3" max="3" width="12.75" customWidth="1"/>
    <col min="4" max="5" width="11.375" bestFit="1" customWidth="1"/>
    <col min="6" max="6" width="14.875" bestFit="1" customWidth="1"/>
  </cols>
  <sheetData>
    <row r="1" spans="1:6" x14ac:dyDescent="0.25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</row>
    <row r="2" spans="1:6" x14ac:dyDescent="0.25">
      <c r="A2" s="2" t="s">
        <v>4</v>
      </c>
      <c r="B2" s="7">
        <v>0.5859299</v>
      </c>
      <c r="C2" s="7">
        <v>0.4649779</v>
      </c>
      <c r="D2" s="7">
        <v>8.6633209999999998</v>
      </c>
      <c r="E2" s="7">
        <v>0.72937719999999995</v>
      </c>
      <c r="F2" s="9">
        <v>84.61645</v>
      </c>
    </row>
    <row r="3" spans="1:6" x14ac:dyDescent="0.25">
      <c r="A3" s="2" t="s">
        <v>5</v>
      </c>
      <c r="B3" s="7">
        <v>0.5872077</v>
      </c>
      <c r="C3" s="7">
        <v>0.46461659999999999</v>
      </c>
      <c r="D3" s="7">
        <v>8.6563330000000001</v>
      </c>
      <c r="E3" s="7">
        <v>0.72881039999999997</v>
      </c>
      <c r="F3" s="9">
        <v>86.035799999999995</v>
      </c>
    </row>
    <row r="4" spans="1:6" x14ac:dyDescent="0.25">
      <c r="A4" s="2" t="s">
        <v>6</v>
      </c>
      <c r="B4" s="7">
        <v>0.5834897</v>
      </c>
      <c r="C4" s="7">
        <v>0.46077380000000001</v>
      </c>
      <c r="D4" s="7">
        <v>8.6199700000000004</v>
      </c>
      <c r="E4" s="7">
        <v>0.72278240000000005</v>
      </c>
      <c r="F4" s="9">
        <v>86.776960000000003</v>
      </c>
    </row>
    <row r="5" spans="1:6" x14ac:dyDescent="0.25">
      <c r="A5" s="2" t="s">
        <v>7</v>
      </c>
      <c r="B5" s="7">
        <v>0.62903540000000002</v>
      </c>
      <c r="C5" s="7">
        <v>0.47387309999999999</v>
      </c>
      <c r="D5" s="7">
        <v>8.9015900000000006</v>
      </c>
      <c r="E5" s="7">
        <v>0.74333039999999995</v>
      </c>
      <c r="F5" s="9">
        <v>98.767780000000002</v>
      </c>
    </row>
    <row r="6" spans="1:6" x14ac:dyDescent="0.25">
      <c r="A6" s="4" t="s">
        <v>15</v>
      </c>
      <c r="B6" s="7">
        <v>0.59708799999999995</v>
      </c>
      <c r="C6" s="7">
        <v>0.46444400000000002</v>
      </c>
      <c r="D6" s="7">
        <v>8.7053949999999993</v>
      </c>
      <c r="E6" s="7">
        <v>0.72853959999999995</v>
      </c>
      <c r="F6" s="9">
        <v>89.515219999999999</v>
      </c>
    </row>
    <row r="7" spans="1:6" x14ac:dyDescent="0.25">
      <c r="A7" s="4" t="s">
        <v>16</v>
      </c>
      <c r="B7" s="7">
        <v>0.59915209999999997</v>
      </c>
      <c r="C7" s="7">
        <v>0.46919680000000002</v>
      </c>
      <c r="D7" s="7">
        <v>8.7790400000000002</v>
      </c>
      <c r="E7" s="7">
        <v>0.73599510000000001</v>
      </c>
      <c r="F7" s="9">
        <v>88.7988</v>
      </c>
    </row>
    <row r="8" spans="1:6" x14ac:dyDescent="0.25">
      <c r="A8" s="4" t="s">
        <v>17</v>
      </c>
      <c r="B8" s="7">
        <v>0.60292630000000003</v>
      </c>
      <c r="C8" s="7">
        <v>0.46307749999999998</v>
      </c>
      <c r="D8" s="7">
        <v>8.7230760000000007</v>
      </c>
      <c r="E8" s="7">
        <v>0.72639620000000005</v>
      </c>
      <c r="F8" s="9">
        <v>91.119320000000002</v>
      </c>
    </row>
    <row r="9" spans="1:6" x14ac:dyDescent="0.25">
      <c r="A9" s="4" t="s">
        <v>40</v>
      </c>
      <c r="B9" s="7">
        <v>0.61583860000000001</v>
      </c>
      <c r="C9" s="7">
        <v>0.48576039999999998</v>
      </c>
      <c r="D9" s="7">
        <v>9.0150469999999991</v>
      </c>
      <c r="E9" s="7">
        <v>0.76197709999999996</v>
      </c>
      <c r="F9" s="9">
        <v>81.652709999999999</v>
      </c>
    </row>
    <row r="10" spans="1:6" x14ac:dyDescent="0.25">
      <c r="A10" s="4" t="s">
        <v>41</v>
      </c>
      <c r="B10" s="7">
        <v>0.59708799999999995</v>
      </c>
      <c r="C10" s="7">
        <v>0.46444400000000002</v>
      </c>
      <c r="D10" s="7">
        <v>8.7053949999999993</v>
      </c>
      <c r="E10" s="7">
        <v>0.72853959999999995</v>
      </c>
      <c r="F10" s="9">
        <v>89.515219999999999</v>
      </c>
    </row>
    <row r="11" spans="1:6" x14ac:dyDescent="0.25">
      <c r="A11" s="2" t="s">
        <v>9</v>
      </c>
      <c r="B11" s="7">
        <v>0.660694</v>
      </c>
      <c r="C11" s="7">
        <v>0.53161159999999996</v>
      </c>
      <c r="D11" s="7">
        <v>9.9400230000000001</v>
      </c>
      <c r="E11" s="7">
        <v>0.83390059999999999</v>
      </c>
      <c r="F11" s="9">
        <v>150.08436</v>
      </c>
    </row>
    <row r="12" spans="1:6" x14ac:dyDescent="0.25">
      <c r="A12" s="2" t="s">
        <v>37</v>
      </c>
      <c r="B12" s="10">
        <v>0.58950449999999999</v>
      </c>
      <c r="C12" s="10">
        <v>0.46977160000000001</v>
      </c>
      <c r="D12" s="10">
        <v>8.7433569999999996</v>
      </c>
      <c r="E12" s="10">
        <v>0.73689669999999996</v>
      </c>
      <c r="F12" s="9">
        <v>175.47093000000001</v>
      </c>
    </row>
    <row r="13" spans="1:6" x14ac:dyDescent="0.25">
      <c r="A13" s="2" t="s">
        <v>36</v>
      </c>
      <c r="B13" s="7">
        <v>0.58619880000000002</v>
      </c>
      <c r="C13" s="7">
        <v>0.46804010000000001</v>
      </c>
      <c r="D13" s="7">
        <v>8.7128479999999993</v>
      </c>
      <c r="E13" s="7">
        <v>0.73418059999999996</v>
      </c>
      <c r="F13" s="9">
        <v>178.35173</v>
      </c>
    </row>
    <row r="14" spans="1:6" x14ac:dyDescent="0.25">
      <c r="A14" s="2" t="s">
        <v>38</v>
      </c>
      <c r="B14" s="7">
        <v>0.60881019999999997</v>
      </c>
      <c r="C14" s="7">
        <v>0.48712240000000001</v>
      </c>
      <c r="D14" s="7">
        <v>9.0918799999999997</v>
      </c>
      <c r="E14" s="7">
        <v>0.76411359999999995</v>
      </c>
      <c r="F14" s="9">
        <v>189.10427999999999</v>
      </c>
    </row>
    <row r="15" spans="1:6" x14ac:dyDescent="0.25">
      <c r="A15" s="2" t="s">
        <v>39</v>
      </c>
      <c r="B15" s="7">
        <v>0.60671909999999996</v>
      </c>
      <c r="C15" s="7">
        <v>0.4887611</v>
      </c>
      <c r="D15" s="7">
        <v>9.1311630000000008</v>
      </c>
      <c r="E15" s="7">
        <v>0.76668400000000003</v>
      </c>
      <c r="F15" s="9">
        <v>194.38039000000001</v>
      </c>
    </row>
    <row r="16" spans="1:6" x14ac:dyDescent="0.25">
      <c r="A16" s="2" t="s">
        <v>12</v>
      </c>
      <c r="B16" s="7">
        <v>0.60917080000000001</v>
      </c>
      <c r="C16" s="7">
        <v>0.49292819999999998</v>
      </c>
      <c r="D16" s="7">
        <v>9.3244070000000008</v>
      </c>
      <c r="E16" s="7">
        <v>0.77322000000000002</v>
      </c>
      <c r="F16" s="9">
        <v>102.40792999999999</v>
      </c>
    </row>
    <row r="18" spans="1:1" x14ac:dyDescent="0.25">
      <c r="A18" s="8"/>
    </row>
    <row r="19" spans="1:1" x14ac:dyDescent="0.25">
      <c r="A19" s="8"/>
    </row>
  </sheetData>
  <conditionalFormatting sqref="B2:B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8953-6B21-4E4B-BFAF-2B69B78280BC}">
  <dimension ref="A1"/>
  <sheetViews>
    <sheetView tabSelected="1" workbookViewId="0">
      <selection activeCell="J26" sqref="J26"/>
    </sheetView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D3DD-0F56-4E06-BC49-93E3E28BE979}">
  <dimension ref="A1:J7"/>
  <sheetViews>
    <sheetView workbookViewId="0">
      <selection activeCell="J6" sqref="J6"/>
    </sheetView>
  </sheetViews>
  <sheetFormatPr defaultRowHeight="15.75" x14ac:dyDescent="0.25"/>
  <sheetData>
    <row r="1" spans="1:10" x14ac:dyDescent="0.25">
      <c r="B1" t="s">
        <v>21</v>
      </c>
      <c r="D1" t="s">
        <v>18</v>
      </c>
      <c r="E1" t="s">
        <v>19</v>
      </c>
      <c r="F1" t="s">
        <v>12</v>
      </c>
      <c r="G1" t="s">
        <v>20</v>
      </c>
      <c r="I1" t="s">
        <v>22</v>
      </c>
      <c r="J1" t="s">
        <v>23</v>
      </c>
    </row>
    <row r="2" spans="1:10" x14ac:dyDescent="0.25">
      <c r="A2">
        <v>1</v>
      </c>
      <c r="B2">
        <v>7</v>
      </c>
      <c r="C2">
        <v>6</v>
      </c>
      <c r="D2">
        <v>6</v>
      </c>
      <c r="E2">
        <v>5</v>
      </c>
      <c r="F2">
        <v>5</v>
      </c>
      <c r="G2">
        <v>7</v>
      </c>
      <c r="I2">
        <f>F2-B2</f>
        <v>-2</v>
      </c>
      <c r="J2">
        <f>G2-B2</f>
        <v>0</v>
      </c>
    </row>
    <row r="3" spans="1:10" x14ac:dyDescent="0.25">
      <c r="A3">
        <v>2</v>
      </c>
      <c r="B3">
        <v>8</v>
      </c>
      <c r="C3">
        <v>6</v>
      </c>
      <c r="D3">
        <v>6</v>
      </c>
      <c r="E3">
        <v>6</v>
      </c>
      <c r="F3">
        <v>4</v>
      </c>
      <c r="G3">
        <v>8</v>
      </c>
      <c r="I3">
        <f t="shared" ref="I3:I6" si="0">F3-B3</f>
        <v>-4</v>
      </c>
      <c r="J3">
        <f>G3-B3</f>
        <v>0</v>
      </c>
    </row>
    <row r="4" spans="1:10" x14ac:dyDescent="0.25">
      <c r="A4">
        <v>3</v>
      </c>
      <c r="B4">
        <v>6</v>
      </c>
      <c r="C4">
        <v>5</v>
      </c>
      <c r="D4">
        <v>6</v>
      </c>
      <c r="E4">
        <v>9</v>
      </c>
      <c r="F4">
        <v>3</v>
      </c>
      <c r="G4">
        <v>9</v>
      </c>
      <c r="I4">
        <f t="shared" si="0"/>
        <v>-3</v>
      </c>
      <c r="J4">
        <f>G4-B4</f>
        <v>3</v>
      </c>
    </row>
    <row r="5" spans="1:10" x14ac:dyDescent="0.25">
      <c r="A5">
        <v>4</v>
      </c>
      <c r="B5">
        <v>1</v>
      </c>
      <c r="C5">
        <v>2</v>
      </c>
      <c r="D5">
        <v>6</v>
      </c>
      <c r="E5">
        <v>9</v>
      </c>
      <c r="F5">
        <v>2</v>
      </c>
      <c r="G5">
        <v>6</v>
      </c>
      <c r="I5">
        <f t="shared" si="0"/>
        <v>1</v>
      </c>
      <c r="J5">
        <f>G5-B5</f>
        <v>5</v>
      </c>
    </row>
    <row r="6" spans="1:10" x14ac:dyDescent="0.25">
      <c r="A6">
        <v>5</v>
      </c>
      <c r="B6">
        <v>2</v>
      </c>
      <c r="C6">
        <v>1</v>
      </c>
      <c r="D6">
        <v>6</v>
      </c>
      <c r="E6">
        <v>1</v>
      </c>
      <c r="F6">
        <v>1</v>
      </c>
      <c r="G6">
        <v>5</v>
      </c>
      <c r="I6">
        <f t="shared" si="0"/>
        <v>-1</v>
      </c>
      <c r="J6">
        <f>G6-B6</f>
        <v>3</v>
      </c>
    </row>
    <row r="7" spans="1:10" x14ac:dyDescent="0.25">
      <c r="I7">
        <v>11</v>
      </c>
      <c r="J7">
        <f>SUM(J2:J6)</f>
        <v>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CD68-E20D-44CA-9421-D77FAA136621}">
  <dimension ref="A1:M12"/>
  <sheetViews>
    <sheetView workbookViewId="0">
      <selection activeCell="A10" sqref="A10:M12"/>
    </sheetView>
  </sheetViews>
  <sheetFormatPr defaultRowHeight="15.75" x14ac:dyDescent="0.25"/>
  <cols>
    <col min="2" max="7" width="9.125" bestFit="1" customWidth="1"/>
    <col min="8" max="8" width="9.375" bestFit="1" customWidth="1"/>
    <col min="9" max="13" width="9.125" bestFit="1" customWidth="1"/>
  </cols>
  <sheetData>
    <row r="1" spans="1:13" x14ac:dyDescent="0.25">
      <c r="A1" s="4" t="s">
        <v>42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34</v>
      </c>
      <c r="M1" s="4" t="s">
        <v>35</v>
      </c>
    </row>
    <row r="2" spans="1:13" x14ac:dyDescent="0.25">
      <c r="A2" s="4">
        <v>1</v>
      </c>
      <c r="B2" s="7">
        <v>6.3683870000000002</v>
      </c>
      <c r="C2" s="7">
        <v>0.61170970000000002</v>
      </c>
      <c r="D2" s="7">
        <v>8.4838709999999998E-2</v>
      </c>
      <c r="E2" s="7">
        <v>2.1916129999999998</v>
      </c>
      <c r="F2" s="7">
        <v>6.6806450000000003E-2</v>
      </c>
      <c r="G2" s="7">
        <v>18.71613</v>
      </c>
      <c r="H2" s="7">
        <v>41.664520000000003</v>
      </c>
      <c r="I2" s="7">
        <v>0.99411819999999995</v>
      </c>
      <c r="J2" s="7">
        <v>3.5066449999999998</v>
      </c>
      <c r="K2" s="7">
        <v>0.62458060000000004</v>
      </c>
      <c r="L2" s="7">
        <v>11.777849</v>
      </c>
      <c r="M2" s="7">
        <v>5.8903230000000004</v>
      </c>
    </row>
    <row r="3" spans="1:13" x14ac:dyDescent="0.25">
      <c r="A3" s="4">
        <v>2</v>
      </c>
      <c r="B3" s="7">
        <v>7.9378380000000002</v>
      </c>
      <c r="C3" s="7">
        <v>0.52500000000000002</v>
      </c>
      <c r="D3" s="7">
        <v>0.35486486</v>
      </c>
      <c r="E3" s="7">
        <v>8.245946</v>
      </c>
      <c r="F3" s="7">
        <v>9.1054049999999997E-2</v>
      </c>
      <c r="G3" s="7">
        <v>30.83784</v>
      </c>
      <c r="H3" s="7">
        <v>104.13514000000001</v>
      </c>
      <c r="I3" s="7">
        <v>0.99852839999999998</v>
      </c>
      <c r="J3" s="7">
        <v>3.2791890000000001</v>
      </c>
      <c r="K3" s="7">
        <v>0.67162160000000004</v>
      </c>
      <c r="L3" s="7">
        <v>10.110811</v>
      </c>
      <c r="M3" s="7">
        <v>5.4324320000000004</v>
      </c>
    </row>
    <row r="4" spans="1:13" x14ac:dyDescent="0.25">
      <c r="A4" s="4">
        <v>3</v>
      </c>
      <c r="B4" s="7">
        <v>8.1799180000000007</v>
      </c>
      <c r="C4" s="7">
        <v>0.52680329999999997</v>
      </c>
      <c r="D4" s="7">
        <v>0.27786885</v>
      </c>
      <c r="E4" s="7">
        <v>2.4092210000000001</v>
      </c>
      <c r="F4" s="7">
        <v>8.5729509999999995E-2</v>
      </c>
      <c r="G4" s="7">
        <v>26.467210000000001</v>
      </c>
      <c r="H4" s="7">
        <v>85.602459999999994</v>
      </c>
      <c r="I4" s="7">
        <v>0.99715089999999995</v>
      </c>
      <c r="J4" s="7">
        <v>3.2890980000000001</v>
      </c>
      <c r="K4" s="7">
        <v>0.62200820000000001</v>
      </c>
      <c r="L4" s="7">
        <v>9.8058739999999993</v>
      </c>
      <c r="M4" s="7">
        <v>5.3319669999999997</v>
      </c>
    </row>
    <row r="5" spans="1:13" x14ac:dyDescent="0.25">
      <c r="A5" s="4">
        <v>4</v>
      </c>
      <c r="B5" s="7">
        <v>8.5260870000000004</v>
      </c>
      <c r="C5" s="7">
        <v>0.52130430000000005</v>
      </c>
      <c r="D5" s="7">
        <v>0.51521739</v>
      </c>
      <c r="E5" s="7">
        <v>1.9826090000000001</v>
      </c>
      <c r="F5" s="7">
        <v>0.36865217</v>
      </c>
      <c r="G5" s="7">
        <v>15</v>
      </c>
      <c r="H5" s="7">
        <v>59.913040000000002</v>
      </c>
      <c r="I5" s="7">
        <v>0.99711260000000002</v>
      </c>
      <c r="J5" s="7">
        <v>3.0356519999999998</v>
      </c>
      <c r="K5" s="7">
        <v>1.2821739000000001</v>
      </c>
      <c r="L5" s="7">
        <v>9.4608699999999999</v>
      </c>
      <c r="M5" s="7">
        <v>5.3478260000000004</v>
      </c>
    </row>
    <row r="6" spans="1:13" x14ac:dyDescent="0.25">
      <c r="A6" s="4">
        <v>5</v>
      </c>
      <c r="B6" s="7">
        <v>11.188571</v>
      </c>
      <c r="C6" s="7">
        <v>0.4206667</v>
      </c>
      <c r="D6" s="7">
        <v>0.51600000000000001</v>
      </c>
      <c r="E6" s="7">
        <v>2.7347619999999999</v>
      </c>
      <c r="F6" s="7">
        <v>8.7242860000000005E-2</v>
      </c>
      <c r="G6" s="7">
        <v>10.42381</v>
      </c>
      <c r="H6" s="7">
        <v>31.37143</v>
      </c>
      <c r="I6" s="7">
        <v>0.99880630000000004</v>
      </c>
      <c r="J6" s="7">
        <v>3.1545709999999998</v>
      </c>
      <c r="K6" s="7">
        <v>0.69433330000000004</v>
      </c>
      <c r="L6" s="7">
        <v>10.471587</v>
      </c>
      <c r="M6" s="7">
        <v>5.8904759999999996</v>
      </c>
    </row>
    <row r="7" spans="1:13" x14ac:dyDescent="0.25">
      <c r="A7" s="4">
        <v>6</v>
      </c>
      <c r="B7" s="7">
        <v>8.4690139999999996</v>
      </c>
      <c r="C7" s="7">
        <v>0.34584510000000002</v>
      </c>
      <c r="D7" s="7">
        <v>0.40910797999999998</v>
      </c>
      <c r="E7" s="7">
        <v>2.2955399999999999</v>
      </c>
      <c r="F7" s="7">
        <v>7.4624410000000002E-2</v>
      </c>
      <c r="G7" s="7">
        <v>12.57277</v>
      </c>
      <c r="H7" s="7">
        <v>28.685449999999999</v>
      </c>
      <c r="I7" s="7">
        <v>0.99557580000000001</v>
      </c>
      <c r="J7" s="7">
        <v>3.2935680000000001</v>
      </c>
      <c r="K7" s="7">
        <v>0.73319250000000002</v>
      </c>
      <c r="L7" s="7">
        <v>11.448357</v>
      </c>
      <c r="M7" s="7">
        <v>6.3004689999999997</v>
      </c>
    </row>
    <row r="8" spans="1:13" x14ac:dyDescent="0.25">
      <c r="A8" s="4">
        <v>7</v>
      </c>
      <c r="B8" s="7">
        <v>7.5453400000000004</v>
      </c>
      <c r="C8" s="7">
        <v>0.64176319999999998</v>
      </c>
      <c r="D8" s="7">
        <v>0.11879093</v>
      </c>
      <c r="E8" s="7">
        <v>2.248237</v>
      </c>
      <c r="F8" s="7">
        <v>8.5982370000000002E-2</v>
      </c>
      <c r="G8" s="7">
        <v>10.9597</v>
      </c>
      <c r="H8" s="7">
        <v>33.251890000000003</v>
      </c>
      <c r="I8" s="7">
        <v>0.99672490000000002</v>
      </c>
      <c r="J8" s="7">
        <v>3.3609070000000001</v>
      </c>
      <c r="K8" s="7">
        <v>0.59365239999999997</v>
      </c>
      <c r="L8" s="7">
        <v>9.8796809999999997</v>
      </c>
      <c r="M8" s="7">
        <v>5.3324939999999996</v>
      </c>
    </row>
    <row r="10" spans="1:13" x14ac:dyDescent="0.25">
      <c r="A10" s="4" t="s">
        <v>43</v>
      </c>
      <c r="B10" s="4" t="s">
        <v>24</v>
      </c>
      <c r="C10" s="4" t="s">
        <v>25</v>
      </c>
      <c r="D10" s="4" t="s">
        <v>26</v>
      </c>
      <c r="E10" s="4" t="s">
        <v>27</v>
      </c>
      <c r="F10" s="4" t="s">
        <v>28</v>
      </c>
      <c r="G10" s="4" t="s">
        <v>29</v>
      </c>
      <c r="H10" s="4" t="s">
        <v>30</v>
      </c>
      <c r="I10" s="4" t="s">
        <v>31</v>
      </c>
      <c r="J10" s="4" t="s">
        <v>32</v>
      </c>
      <c r="K10" s="4" t="s">
        <v>33</v>
      </c>
      <c r="L10" s="4" t="s">
        <v>34</v>
      </c>
      <c r="M10" s="4" t="s">
        <v>35</v>
      </c>
    </row>
    <row r="11" spans="1:13" x14ac:dyDescent="0.25">
      <c r="A11" s="4">
        <v>1</v>
      </c>
      <c r="B11" s="3">
        <v>7.2950860000000004</v>
      </c>
      <c r="C11" s="3">
        <v>0.60627489999999995</v>
      </c>
      <c r="D11" s="3">
        <v>0.14268259999999999</v>
      </c>
      <c r="E11" s="3">
        <v>2.3982739999999998</v>
      </c>
      <c r="F11" s="3">
        <v>8.0231079999999996E-2</v>
      </c>
      <c r="G11" s="3">
        <v>16.650729999999999</v>
      </c>
      <c r="H11" s="3">
        <v>48.019919999999999</v>
      </c>
      <c r="I11" s="3">
        <v>0.99610750000000003</v>
      </c>
      <c r="J11" s="3">
        <v>3.380385</v>
      </c>
      <c r="K11" s="3">
        <v>0.60023899999999997</v>
      </c>
      <c r="L11" s="3">
        <v>10.331519999999999</v>
      </c>
      <c r="M11" s="3">
        <v>5.4913679999999996</v>
      </c>
    </row>
    <row r="12" spans="1:13" x14ac:dyDescent="0.25">
      <c r="A12" s="4">
        <v>2</v>
      </c>
      <c r="B12" s="3">
        <v>9.7501899999999999</v>
      </c>
      <c r="C12" s="3">
        <v>0.40880230000000001</v>
      </c>
      <c r="D12" s="3">
        <v>0.45846009999999998</v>
      </c>
      <c r="E12" s="3">
        <v>2.7151139999999998</v>
      </c>
      <c r="F12" s="3">
        <v>9.7068440000000006E-2</v>
      </c>
      <c r="G12" s="3">
        <v>14.30608</v>
      </c>
      <c r="H12" s="3">
        <v>42.42586</v>
      </c>
      <c r="I12" s="3">
        <v>0.99754770000000004</v>
      </c>
      <c r="J12" s="3">
        <v>3.2130420000000002</v>
      </c>
      <c r="K12" s="3">
        <v>0.73878330000000003</v>
      </c>
      <c r="L12" s="3">
        <v>10.62744</v>
      </c>
      <c r="M12" s="3">
        <v>5.891635</v>
      </c>
    </row>
  </sheetData>
  <conditionalFormatting sqref="B2:B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B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Final_statsv2</vt:lpstr>
      <vt:lpstr>Sheet2</vt:lpstr>
      <vt:lpstr>Sheet3</vt:lpstr>
      <vt:lpstr>CL_Mean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Trinh</dc:creator>
  <cp:lastModifiedBy>Alvin Lee</cp:lastModifiedBy>
  <dcterms:created xsi:type="dcterms:W3CDTF">2020-10-17T12:39:41Z</dcterms:created>
  <dcterms:modified xsi:type="dcterms:W3CDTF">2020-10-25T01:34:21Z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5a66dbd5-14b0-4410-b486-3295e78dc323</vt:lpwstr>
  </property>
</Properties>
</file>