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GANTE\Documents\REPORTESDEPRODUCCIONENERO-DICIEMBRE\REPORTES DE PRODUCCION ENE-DIC - 2021\PRODUCCUIN M-1\ENERO M-1 2021\"/>
    </mc:Choice>
  </mc:AlternateContent>
  <xr:revisionPtr revIDLastSave="0" documentId="13_ncr:1_{66549CB0-A615-428C-B2CD-4688C9FEF4D5}" xr6:coauthVersionLast="46" xr6:coauthVersionMax="46" xr10:uidLastSave="{00000000-0000-0000-0000-000000000000}"/>
  <bookViews>
    <workbookView xWindow="-120" yWindow="-120" windowWidth="29040" windowHeight="15840" firstSheet="9" activeTab="23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'03'!$A$1:$V$45</definedName>
    <definedName name="_xlnm.Print_Area" localSheetId="3">'04'!$A$1:$V$45</definedName>
    <definedName name="_xlnm.Print_Area" localSheetId="4">'05'!$A$49:$V$95</definedName>
    <definedName name="_xlnm.Print_Area" localSheetId="5">'06'!$A$49:$V$95</definedName>
    <definedName name="_xlnm.Print_Area" localSheetId="6">'07'!$A$49:$V$95</definedName>
    <definedName name="_xlnm.Print_Area" localSheetId="7">'08'!$A$49:$V$95</definedName>
    <definedName name="_xlnm.Print_Area" localSheetId="8">'09'!$A$49:$V$95</definedName>
    <definedName name="_xlnm.Print_Area" localSheetId="9">'10'!$A$48:$V$95</definedName>
    <definedName name="_xlnm.Print_Area" localSheetId="10">'11'!$A$49:$V$95</definedName>
    <definedName name="_xlnm.Print_Area" localSheetId="11">'12'!$A$49:$V$95</definedName>
    <definedName name="_xlnm.Print_Area" localSheetId="12">'13'!$A$49:$V$95</definedName>
    <definedName name="_xlnm.Print_Area" localSheetId="13">'14'!$A$49:$V$95</definedName>
    <definedName name="_xlnm.Print_Area" localSheetId="14">'15'!$A$49:$V$95</definedName>
    <definedName name="_xlnm.Print_Area" localSheetId="15">'16'!$A$49:$V$95</definedName>
    <definedName name="_xlnm.Print_Area" localSheetId="16">'17'!$A$49:$V$95</definedName>
    <definedName name="_xlnm.Print_Area" localSheetId="17">'18'!$A$49:$V$95</definedName>
    <definedName name="_xlnm.Print_Area" localSheetId="18">'19'!$A$49:$V$95</definedName>
    <definedName name="_xlnm.Print_Area" localSheetId="19">'20'!$A$49:$V$95</definedName>
    <definedName name="_xlnm.Print_Area" localSheetId="20">'21'!$A$49:$V$95</definedName>
    <definedName name="_xlnm.Print_Area" localSheetId="21">'22'!$A$49:$V$95</definedName>
    <definedName name="_xlnm.Print_Area" localSheetId="22">'23'!$A$49:$V$95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18" l="1"/>
  <c r="T8" i="114"/>
  <c r="T8" i="115" s="1"/>
  <c r="T57" i="115" s="1"/>
  <c r="T8" i="116" l="1"/>
  <c r="T57" i="114"/>
  <c r="F40" i="140"/>
  <c r="M40" i="140"/>
  <c r="T40" i="140"/>
  <c r="F86" i="140"/>
  <c r="M86" i="140"/>
  <c r="D92" i="140" s="1"/>
  <c r="T86" i="140"/>
  <c r="H92" i="140"/>
  <c r="F40" i="139"/>
  <c r="M40" i="139"/>
  <c r="T40" i="139"/>
  <c r="F86" i="139"/>
  <c r="M86" i="139"/>
  <c r="T86" i="139"/>
  <c r="H92" i="139"/>
  <c r="F40" i="138"/>
  <c r="M40" i="138"/>
  <c r="T40" i="138"/>
  <c r="F86" i="138"/>
  <c r="M86" i="138"/>
  <c r="T86" i="138"/>
  <c r="H92" i="138"/>
  <c r="F40" i="137"/>
  <c r="M40" i="137"/>
  <c r="T40" i="137"/>
  <c r="F86" i="137"/>
  <c r="M86" i="137"/>
  <c r="T86" i="137"/>
  <c r="H92" i="137"/>
  <c r="F40" i="136"/>
  <c r="M40" i="136"/>
  <c r="T40" i="136"/>
  <c r="F86" i="136"/>
  <c r="M86" i="136"/>
  <c r="T86" i="136"/>
  <c r="H92" i="136"/>
  <c r="F40" i="135"/>
  <c r="M40" i="135"/>
  <c r="T40" i="135"/>
  <c r="F86" i="135"/>
  <c r="M86" i="135"/>
  <c r="T86" i="135"/>
  <c r="H92" i="135"/>
  <c r="F40" i="134"/>
  <c r="M40" i="134"/>
  <c r="T40" i="134"/>
  <c r="T42" i="134" s="1"/>
  <c r="F86" i="134"/>
  <c r="M86" i="134"/>
  <c r="D92" i="134" s="1"/>
  <c r="T86" i="134"/>
  <c r="H92" i="134"/>
  <c r="F40" i="133"/>
  <c r="M40" i="133"/>
  <c r="T40" i="133"/>
  <c r="F86" i="133"/>
  <c r="M86" i="133"/>
  <c r="T86" i="133"/>
  <c r="H92" i="133"/>
  <c r="F40" i="132"/>
  <c r="M40" i="132"/>
  <c r="T40" i="132"/>
  <c r="F86" i="132"/>
  <c r="M86" i="132"/>
  <c r="T86" i="132"/>
  <c r="H92" i="132"/>
  <c r="F40" i="131"/>
  <c r="M40" i="131"/>
  <c r="T40" i="131"/>
  <c r="F86" i="131"/>
  <c r="M86" i="131"/>
  <c r="T86" i="131"/>
  <c r="H92" i="131"/>
  <c r="F40" i="130"/>
  <c r="M40" i="130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0" i="128"/>
  <c r="M40" i="128"/>
  <c r="T40" i="128"/>
  <c r="F86" i="128"/>
  <c r="M86" i="128"/>
  <c r="T86" i="128"/>
  <c r="H92" i="128"/>
  <c r="F40" i="127"/>
  <c r="M40" i="127"/>
  <c r="T40" i="127"/>
  <c r="F86" i="127"/>
  <c r="M86" i="127"/>
  <c r="T86" i="127"/>
  <c r="H92" i="127"/>
  <c r="F40" i="126"/>
  <c r="M40" i="126"/>
  <c r="T40" i="126"/>
  <c r="F86" i="126"/>
  <c r="M86" i="126"/>
  <c r="T86" i="126"/>
  <c r="H92" i="126"/>
  <c r="F40" i="125"/>
  <c r="M40" i="125"/>
  <c r="T40" i="125"/>
  <c r="F86" i="125"/>
  <c r="M86" i="125"/>
  <c r="T86" i="125"/>
  <c r="H92" i="125"/>
  <c r="F40" i="124"/>
  <c r="M40" i="124"/>
  <c r="T40" i="124"/>
  <c r="F86" i="124"/>
  <c r="M86" i="124"/>
  <c r="T86" i="124"/>
  <c r="H92" i="124"/>
  <c r="F40" i="123"/>
  <c r="M40" i="123"/>
  <c r="T40" i="123"/>
  <c r="F86" i="123"/>
  <c r="M86" i="123"/>
  <c r="T86" i="123"/>
  <c r="H92" i="123"/>
  <c r="F40" i="122"/>
  <c r="M40" i="122"/>
  <c r="T40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D92" i="112" s="1"/>
  <c r="M86" i="112"/>
  <c r="T86" i="112"/>
  <c r="H92" i="112"/>
  <c r="F40" i="111"/>
  <c r="M40" i="111"/>
  <c r="T40" i="111"/>
  <c r="F86" i="111"/>
  <c r="M86" i="111"/>
  <c r="T86" i="111"/>
  <c r="H92" i="111"/>
  <c r="F40" i="117"/>
  <c r="M40" i="117"/>
  <c r="T40" i="117"/>
  <c r="F86" i="117"/>
  <c r="M86" i="117"/>
  <c r="T86" i="117"/>
  <c r="H92" i="117"/>
  <c r="F40" i="116"/>
  <c r="M40" i="116"/>
  <c r="T40" i="116"/>
  <c r="F86" i="116"/>
  <c r="M86" i="116"/>
  <c r="T86" i="116"/>
  <c r="H92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D92" i="132" l="1"/>
  <c r="D92" i="133"/>
  <c r="D92" i="131"/>
  <c r="T42" i="138"/>
  <c r="D92" i="136"/>
  <c r="T42" i="139"/>
  <c r="D92" i="18"/>
  <c r="D92" i="138"/>
  <c r="D92" i="139"/>
  <c r="D92" i="137"/>
  <c r="T42" i="140"/>
  <c r="D92" i="135"/>
  <c r="T42" i="137"/>
  <c r="T42" i="133"/>
  <c r="T42" i="136"/>
  <c r="D92" i="122"/>
  <c r="T42" i="131"/>
  <c r="T42" i="132"/>
  <c r="G42" i="132" s="1"/>
  <c r="T42" i="135"/>
  <c r="T42" i="130"/>
  <c r="G42" i="130" s="1"/>
  <c r="D92" i="130"/>
  <c r="D92" i="129"/>
  <c r="T42" i="129"/>
  <c r="T42" i="128"/>
  <c r="D92" i="128"/>
  <c r="T42" i="127"/>
  <c r="G42" i="127" s="1"/>
  <c r="D92" i="127"/>
  <c r="T42" i="126"/>
  <c r="G42" i="126" s="1"/>
  <c r="D92" i="126"/>
  <c r="D92" i="125"/>
  <c r="T42" i="125"/>
  <c r="G42" i="125" s="1"/>
  <c r="D92" i="124"/>
  <c r="T42" i="124"/>
  <c r="D92" i="123"/>
  <c r="T42" i="123"/>
  <c r="T42" i="122"/>
  <c r="G42" i="122" s="1"/>
  <c r="D92" i="121"/>
  <c r="T42" i="121"/>
  <c r="G42" i="121" s="1"/>
  <c r="T42" i="120"/>
  <c r="G42" i="120" s="1"/>
  <c r="D92" i="120"/>
  <c r="D92" i="119"/>
  <c r="T42" i="119"/>
  <c r="T42" i="118"/>
  <c r="G42" i="118" s="1"/>
  <c r="D92" i="118"/>
  <c r="D92" i="113"/>
  <c r="T42" i="113"/>
  <c r="G42" i="113" s="1"/>
  <c r="T42" i="112"/>
  <c r="X42" i="140"/>
  <c r="D92" i="111"/>
  <c r="T42" i="111"/>
  <c r="D92" i="117"/>
  <c r="T42" i="117"/>
  <c r="G42" i="117" s="1"/>
  <c r="T42" i="116"/>
  <c r="D92" i="116"/>
  <c r="D92" i="115"/>
  <c r="T42" i="115"/>
  <c r="D92" i="114"/>
  <c r="T42" i="114"/>
  <c r="T42" i="18"/>
  <c r="G42" i="18" s="1"/>
  <c r="T8" i="117"/>
  <c r="T57" i="116"/>
  <c r="G42" i="133" l="1"/>
  <c r="G42" i="131"/>
  <c r="G42" i="129"/>
  <c r="Y42" i="140"/>
  <c r="G42" i="128"/>
  <c r="G42" i="124"/>
  <c r="G42" i="123"/>
  <c r="G42" i="119"/>
  <c r="G42" i="112"/>
  <c r="G42" i="111"/>
  <c r="G42" i="116"/>
  <c r="G42" i="114"/>
  <c r="G42" i="115"/>
  <c r="W42" i="140"/>
  <c r="T8" i="111"/>
  <c r="T57" i="117"/>
  <c r="W46" i="140" l="1"/>
  <c r="T57" i="111"/>
  <c r="T8" i="112"/>
  <c r="T57" i="112" l="1"/>
  <c r="T8" i="113"/>
  <c r="T8" i="118" l="1"/>
  <c r="T57" i="113"/>
  <c r="T8" i="119" l="1"/>
  <c r="T57" i="118"/>
  <c r="T57" i="119" l="1"/>
  <c r="T8" i="120"/>
  <c r="T57" i="120" l="1"/>
  <c r="T8" i="121"/>
  <c r="T8" i="122" l="1"/>
  <c r="T57" i="121"/>
  <c r="T8" i="123" l="1"/>
  <c r="T57" i="122"/>
  <c r="T57" i="123" l="1"/>
  <c r="T8" i="124"/>
  <c r="T57" i="124" l="1"/>
  <c r="T8" i="125"/>
  <c r="T8" i="126" l="1"/>
  <c r="T57" i="125"/>
  <c r="T8" i="127" l="1"/>
  <c r="T57" i="126"/>
  <c r="T57" i="127" l="1"/>
  <c r="T8" i="128"/>
  <c r="T57" i="128" l="1"/>
  <c r="T8" i="129"/>
  <c r="T8" i="130" l="1"/>
  <c r="T57" i="129"/>
  <c r="T8" i="131" l="1"/>
  <c r="T57" i="130"/>
  <c r="T57" i="131" l="1"/>
  <c r="T8" i="132"/>
  <c r="T57" i="132" l="1"/>
  <c r="T8" i="133"/>
  <c r="T8" i="134" l="1"/>
  <c r="T57" i="133"/>
  <c r="T8" i="135" l="1"/>
  <c r="T57" i="134"/>
  <c r="T57" i="135" l="1"/>
  <c r="T8" i="136"/>
  <c r="T57" i="136" l="1"/>
  <c r="T8" i="137"/>
  <c r="T8" i="138" l="1"/>
  <c r="T57" i="137"/>
  <c r="T8" i="139" l="1"/>
  <c r="T57" i="138"/>
  <c r="T57" i="139" l="1"/>
  <c r="T8" i="140"/>
  <c r="T57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R16" authorId="0" shapeId="0" xr:uid="{0864D4FB-DC82-45EE-BC67-F7B352C528E3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  <comment ref="P84" authorId="0" shapeId="0" xr:uid="{ECB6E86C-9C0C-484E-AE57-35F8AC16EA0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1450 kg. En restos de 11.3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70AF5B1E-05AE-428D-8DB6-E770CB9BA05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12 rectos en 8 cm=1020 kg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84704867-DF72-4EE6-90B2-40A64CD147DE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restos en 13.6 cm por estibar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8" authorId="0" shapeId="0" xr:uid="{22223AFD-AA02-4B98-AF68-421EFD02E586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de 1°,2°T. liberado por ing.uss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778670AF-CF0C-459B-95E0-253AF528F98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865 kg en restos de corte 8 cm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B84" authorId="0" shapeId="0" xr:uid="{54B96FFD-63CC-49DE-9157-CECFA4A205C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restor por estibar=630 kg en 8 cm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22" authorId="0" shapeId="0" xr:uid="{83C9C083-16E6-417E-B1C9-2CDE978AA39D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liberado por ing.uss</t>
        </r>
      </text>
    </comment>
  </commentList>
</comments>
</file>

<file path=xl/sharedStrings.xml><?xml version="1.0" encoding="utf-8"?>
<sst xmlns="http://schemas.openxmlformats.org/spreadsheetml/2006/main" count="6260" uniqueCount="498">
  <si>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</si>
  <si>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</si>
  <si>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</si>
  <si>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</si>
  <si>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</si>
  <si>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</si>
  <si>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</si>
  <si>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</si>
  <si>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</si>
  <si>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</si>
  <si>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</si>
  <si>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</si>
  <si>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</si>
  <si>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</si>
  <si>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</si>
  <si>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</si>
  <si>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</si>
  <si>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</si>
  <si>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</si>
  <si>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</si>
  <si>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</si>
  <si>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</si>
  <si>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</si>
  <si>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</si>
  <si>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</si>
  <si>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</si>
  <si>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</si>
  <si>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</si>
  <si>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</si>
  <si>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</si>
  <si>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</si>
  <si>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</si>
  <si>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</si>
  <si>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</si>
  <si>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</si>
  <si>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</si>
  <si>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</si>
  <si>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</si>
  <si>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</si>
  <si>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</si>
  <si>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</si>
  <si>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</si>
  <si>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</si>
  <si>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</si>
  <si>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</si>
  <si>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</si>
  <si>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</si>
  <si>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</si>
  <si>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</si>
  <si>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Rollo P. B.</t>
  </si>
  <si>
    <t>Papel E.</t>
  </si>
  <si>
    <t>F06 - PPD03</t>
  </si>
  <si>
    <t>01  DE  ENERO   2021</t>
  </si>
  <si>
    <t>10  DE  ENERO   2021</t>
  </si>
  <si>
    <t>09  DE  ENERO   2021</t>
  </si>
  <si>
    <t>08  DE  ENERO   2021</t>
  </si>
  <si>
    <t>07  DE  ENERO   2021</t>
  </si>
  <si>
    <t>06  DE  ENERO   2021</t>
  </si>
  <si>
    <t>05  DE  ENERO   2021</t>
  </si>
  <si>
    <t>04  DE  ENERO   2021</t>
  </si>
  <si>
    <t>03  DE  ENERO   2021</t>
  </si>
  <si>
    <t>02  DE  ENERO   2021</t>
  </si>
  <si>
    <t>31  DE  ENERO   2021</t>
  </si>
  <si>
    <t>30  DE  ENERO   2021</t>
  </si>
  <si>
    <t>29  DE  ENERO   2021</t>
  </si>
  <si>
    <t>28  DE  ENERO   2021</t>
  </si>
  <si>
    <t>27  DE  ENERO   2021</t>
  </si>
  <si>
    <t>26  DE  ENERO   2021</t>
  </si>
  <si>
    <t>25  DE  ENERO   2021</t>
  </si>
  <si>
    <t>24  DE  ENERO   2021</t>
  </si>
  <si>
    <t>23  DE  ENERO   2021</t>
  </si>
  <si>
    <t>22  DE  ENERO   2021</t>
  </si>
  <si>
    <t>21  DE  ENERO   2021</t>
  </si>
  <si>
    <t>20  DE  ENERO   2021</t>
  </si>
  <si>
    <t>19  DE  ENERO   2021</t>
  </si>
  <si>
    <t>18  DE  ENERO   2021</t>
  </si>
  <si>
    <t>17  DE  ENERO   2021</t>
  </si>
  <si>
    <t>16  DE  ENERO   2021</t>
  </si>
  <si>
    <t>15  DE  ENERO   2021</t>
  </si>
  <si>
    <t>14  DE  ENERO   2021</t>
  </si>
  <si>
    <t>13  DE  ENERO   2021</t>
  </si>
  <si>
    <t>12  DE  ENERO   2021</t>
  </si>
  <si>
    <t>11  DE  ENERO   2021</t>
  </si>
  <si>
    <t>PTLI 600012.700 E</t>
  </si>
  <si>
    <t>1P-600</t>
  </si>
  <si>
    <t>12.700x12</t>
  </si>
  <si>
    <t>160.4 cm</t>
  </si>
  <si>
    <t>-</t>
  </si>
  <si>
    <t>1P-600- 12.700x12+8</t>
  </si>
  <si>
    <t>JLS/RSC</t>
  </si>
  <si>
    <t>PAS/SYJL</t>
  </si>
  <si>
    <t>AMF/IGE</t>
  </si>
  <si>
    <t>1P-530</t>
  </si>
  <si>
    <t>PTLI 530013.600 E</t>
  </si>
  <si>
    <t>13.600x11</t>
  </si>
  <si>
    <t>8.000x20</t>
  </si>
  <si>
    <t>PTLI 600008.000 E</t>
  </si>
  <si>
    <t>5(u)</t>
  </si>
  <si>
    <t>12.700x6</t>
  </si>
  <si>
    <t>16(u)</t>
  </si>
  <si>
    <t>17(u)</t>
  </si>
  <si>
    <t>28(u)</t>
  </si>
  <si>
    <r>
      <t>42</t>
    </r>
    <r>
      <rPr>
        <sz val="8"/>
        <rFont val="Times New Roman"/>
        <family val="1"/>
      </rPr>
      <t xml:space="preserve"> F.H.</t>
    </r>
  </si>
  <si>
    <r>
      <t>42</t>
    </r>
    <r>
      <rPr>
        <sz val="6"/>
        <rFont val="Times New Roman"/>
        <family val="1"/>
      </rPr>
      <t xml:space="preserve"> F.H.-E.H.</t>
    </r>
  </si>
  <si>
    <t>1P-530-13.600x11+8</t>
  </si>
  <si>
    <t>1P-530-13.600x11+11.300</t>
  </si>
  <si>
    <t>160.4-160.9 cm</t>
  </si>
  <si>
    <t>Por cambio de fabricación</t>
  </si>
  <si>
    <t>11.300X14</t>
  </si>
  <si>
    <t>PTLI 530012.700 E</t>
  </si>
  <si>
    <t>12.700X12</t>
  </si>
  <si>
    <t>PTLI 530011.300 E</t>
  </si>
  <si>
    <t>12.700X6</t>
  </si>
  <si>
    <t>9.000X18</t>
  </si>
  <si>
    <t>PTLI 530009.000 E</t>
  </si>
  <si>
    <t>PTLI 530070.000 E</t>
  </si>
  <si>
    <t>1P-350</t>
  </si>
  <si>
    <t>PTLI 350160.000 E</t>
  </si>
  <si>
    <r>
      <t xml:space="preserve">42 </t>
    </r>
    <r>
      <rPr>
        <sz val="7"/>
        <rFont val="Times New Roman"/>
        <family val="1"/>
      </rPr>
      <t>B.RCT</t>
    </r>
  </si>
  <si>
    <r>
      <t>60</t>
    </r>
    <r>
      <rPr>
        <sz val="7"/>
        <rFont val="Times New Roman"/>
        <family val="1"/>
      </rPr>
      <t xml:space="preserve"> P.O.</t>
    </r>
  </si>
  <si>
    <t>31(u)</t>
  </si>
  <si>
    <t>39(u)</t>
  </si>
  <si>
    <t>40(u)</t>
  </si>
  <si>
    <t>42(u)</t>
  </si>
  <si>
    <t>54(u)</t>
  </si>
  <si>
    <t>66(u)</t>
  </si>
  <si>
    <t>1P-530-13.600x11+8 / 12.700x12+9</t>
  </si>
  <si>
    <t>160.9-161.4 CM</t>
  </si>
  <si>
    <t>1P-530-12.700x12+9</t>
  </si>
  <si>
    <t xml:space="preserve">1P-530-12.700x12+9 / 160 </t>
  </si>
  <si>
    <t>1P-350-160</t>
  </si>
  <si>
    <t>161.4-160 CM</t>
  </si>
  <si>
    <t>Por cambio de bomba de formadores #1 a #2 por daño</t>
  </si>
  <si>
    <t>en cople del motor.</t>
  </si>
  <si>
    <t>PTLI 350114.000 E</t>
  </si>
  <si>
    <t>PTLI 350046.000 E</t>
  </si>
  <si>
    <t>1P-300</t>
  </si>
  <si>
    <t>PTLI 300114.000 E</t>
  </si>
  <si>
    <t>PTLI 300046.000 E</t>
  </si>
  <si>
    <t>72(u)</t>
  </si>
  <si>
    <t>81(u)</t>
  </si>
  <si>
    <t>101(u)</t>
  </si>
  <si>
    <t>102(u)</t>
  </si>
  <si>
    <t>103(u)</t>
  </si>
  <si>
    <t>104(u)</t>
  </si>
  <si>
    <r>
      <t>64</t>
    </r>
    <r>
      <rPr>
        <sz val="5"/>
        <rFont val="Times New Roman"/>
        <family val="1"/>
      </rPr>
      <t xml:space="preserve"> B.RCT</t>
    </r>
  </si>
  <si>
    <r>
      <t>64</t>
    </r>
    <r>
      <rPr>
        <sz val="5"/>
        <rFont val="Times New Roman"/>
        <family val="1"/>
      </rPr>
      <t xml:space="preserve"> </t>
    </r>
    <r>
      <rPr>
        <sz val="6"/>
        <rFont val="Times New Roman"/>
        <family val="1"/>
      </rPr>
      <t>B.RCT-MBC</t>
    </r>
  </si>
  <si>
    <t>1P-350-160 / 114+46</t>
  </si>
  <si>
    <t>1P-300-114+46</t>
  </si>
  <si>
    <t>Por variación de voltaje a las 9:58</t>
  </si>
  <si>
    <t>67 inv</t>
  </si>
  <si>
    <t>PTLI 350160.000 ER</t>
  </si>
  <si>
    <t>Reventada al caer condesado a la salida de prensa principal</t>
  </si>
  <si>
    <t>Merma por tronadas</t>
  </si>
  <si>
    <t>1P-350-80x2</t>
  </si>
  <si>
    <t>160-160 cm</t>
  </si>
  <si>
    <t>PTLI 350080.000 E</t>
  </si>
  <si>
    <t>111(2u)</t>
  </si>
  <si>
    <t>112(2u)</t>
  </si>
  <si>
    <t>115(u)</t>
  </si>
  <si>
    <t>116(u)</t>
  </si>
  <si>
    <t>123(u)</t>
  </si>
  <si>
    <t>124(u)</t>
  </si>
  <si>
    <r>
      <t xml:space="preserve">64 </t>
    </r>
    <r>
      <rPr>
        <sz val="6"/>
        <rFont val="Times New Roman"/>
        <family val="1"/>
      </rPr>
      <t>DFE</t>
    </r>
  </si>
  <si>
    <t>PTLI 530090.000 E</t>
  </si>
  <si>
    <t>Ajustes en formación y tiros por cambio de fabricación</t>
  </si>
  <si>
    <t>1P-350-160 / 13.200x12</t>
  </si>
  <si>
    <t>160-158.4 cm</t>
  </si>
  <si>
    <t>13.200x12</t>
  </si>
  <si>
    <t>PTLI 350013.200 E</t>
  </si>
  <si>
    <t>165(u)</t>
  </si>
  <si>
    <t>166(u)</t>
  </si>
  <si>
    <t>200(u)</t>
  </si>
  <si>
    <r>
      <t xml:space="preserve">64 </t>
    </r>
    <r>
      <rPr>
        <sz val="8"/>
        <rFont val="Times New Roman"/>
        <family val="1"/>
      </rPr>
      <t>V.P.</t>
    </r>
  </si>
  <si>
    <r>
      <t xml:space="preserve">60 </t>
    </r>
    <r>
      <rPr>
        <sz val="6"/>
        <rFont val="Times New Roman"/>
        <family val="1"/>
      </rPr>
      <t>B.RCT</t>
    </r>
  </si>
  <si>
    <r>
      <t>60</t>
    </r>
    <r>
      <rPr>
        <sz val="5"/>
        <rFont val="Times New Roman"/>
        <family val="1"/>
      </rPr>
      <t xml:space="preserve"> B.RCT-MBC-DFE</t>
    </r>
  </si>
  <si>
    <r>
      <t xml:space="preserve">60 </t>
    </r>
    <r>
      <rPr>
        <sz val="6"/>
        <rFont val="Times New Roman"/>
        <family val="1"/>
      </rPr>
      <t>B.RCT-MBC</t>
    </r>
  </si>
  <si>
    <t>183(u)inv</t>
  </si>
  <si>
    <r>
      <t xml:space="preserve">60 </t>
    </r>
    <r>
      <rPr>
        <sz val="8"/>
        <rFont val="Times New Roman"/>
        <family val="1"/>
      </rPr>
      <t>MBC</t>
    </r>
  </si>
  <si>
    <t>1P-350-13.200x12 / 13.600x11+8</t>
  </si>
  <si>
    <t>158.4-157.6 cm</t>
  </si>
  <si>
    <t>2 reventadas continuas por bolas de pasta en 2°ss.</t>
  </si>
  <si>
    <r>
      <t>64</t>
    </r>
    <r>
      <rPr>
        <b/>
        <sz val="8"/>
        <rFont val="Times New Roman"/>
        <family val="1"/>
      </rPr>
      <t xml:space="preserve"> B.RCT</t>
    </r>
  </si>
  <si>
    <t>13.600X11</t>
  </si>
  <si>
    <t>PTLI 350013.600 E</t>
  </si>
  <si>
    <t>208(u)</t>
  </si>
  <si>
    <t>214(2u)</t>
  </si>
  <si>
    <t>219(u)</t>
  </si>
  <si>
    <t>224(u)</t>
  </si>
  <si>
    <t>226(u)</t>
  </si>
  <si>
    <t>1P-350-13.600x11+8 / 13.700X11+8</t>
  </si>
  <si>
    <t>157.6-158.7 cm</t>
  </si>
  <si>
    <t>1P-350-13.700X11+8</t>
  </si>
  <si>
    <t>1P-350-13.700X11+8 / 70+90</t>
  </si>
  <si>
    <t>158.7-160 cm</t>
  </si>
  <si>
    <t>13.700X11</t>
  </si>
  <si>
    <t>PTLI 350013.700 E</t>
  </si>
  <si>
    <t>PTLI 350008.000 E</t>
  </si>
  <si>
    <t>PTLI 350070.000 E</t>
  </si>
  <si>
    <t>PTLI 350090.000 E</t>
  </si>
  <si>
    <t>230(u)</t>
  </si>
  <si>
    <t>252(u)</t>
  </si>
  <si>
    <t>253(u)</t>
  </si>
  <si>
    <r>
      <t>64</t>
    </r>
    <r>
      <rPr>
        <sz val="6"/>
        <rFont val="Times New Roman"/>
        <family val="1"/>
      </rPr>
      <t xml:space="preserve"> E.H.</t>
    </r>
  </si>
  <si>
    <t>Por ajustes en tiros y formación al realizar cambio de</t>
  </si>
  <si>
    <t>fabricación por programa.</t>
  </si>
  <si>
    <t>1P-350-70+90</t>
  </si>
  <si>
    <t>1P-430-9.000x18 / 480-80x2</t>
  </si>
  <si>
    <t>160-162-160 cm</t>
  </si>
  <si>
    <t>8.000x17</t>
  </si>
  <si>
    <t>1P-430</t>
  </si>
  <si>
    <t>PTLI 430080.000 E</t>
  </si>
  <si>
    <t>9.000x18</t>
  </si>
  <si>
    <t>9.000x17</t>
  </si>
  <si>
    <t>PTLI 430009.000 E</t>
  </si>
  <si>
    <t>1P-480</t>
  </si>
  <si>
    <t>PTLI 480080.000 E</t>
  </si>
  <si>
    <t>287(u)</t>
  </si>
  <si>
    <t>288(u)</t>
  </si>
  <si>
    <t>312(u)</t>
  </si>
  <si>
    <r>
      <t>60</t>
    </r>
    <r>
      <rPr>
        <b/>
        <sz val="8"/>
        <rFont val="Times New Roman"/>
        <family val="1"/>
      </rPr>
      <t xml:space="preserve"> DFE</t>
    </r>
  </si>
  <si>
    <r>
      <t>47</t>
    </r>
    <r>
      <rPr>
        <sz val="8"/>
        <rFont val="Times New Roman"/>
        <family val="1"/>
      </rPr>
      <t xml:space="preserve"> DFE</t>
    </r>
  </si>
  <si>
    <r>
      <t>47</t>
    </r>
    <r>
      <rPr>
        <sz val="8"/>
        <rFont val="Times New Roman"/>
        <family val="1"/>
      </rPr>
      <t xml:space="preserve"> MBC</t>
    </r>
  </si>
  <si>
    <t>Cortes  a merma por reventar al bobinar</t>
  </si>
  <si>
    <t>Reventada a la salida de prensa principal por tiro tenso</t>
  </si>
  <si>
    <t>1P-430-480-80x2</t>
  </si>
  <si>
    <t>160-161-4</t>
  </si>
  <si>
    <t>#7 2°ss, se empaco refinador.</t>
  </si>
  <si>
    <t>Se lavaron los fieltros</t>
  </si>
  <si>
    <t>Se rueda maquina 10:50 y se enrolla 11:05</t>
  </si>
  <si>
    <t>A las 9:25 se realiza paro de maquina para cambiar rodamiento</t>
  </si>
  <si>
    <t xml:space="preserve">Por cambio de fabricación siguiendo el programa, se </t>
  </si>
  <si>
    <t>L.T. del extractor de agua, cabio de junta rotativa de secador</t>
  </si>
  <si>
    <t>realizan ajustes en formación y tiros en ss.</t>
  </si>
  <si>
    <t>1P-530-12.700x12+8</t>
  </si>
  <si>
    <t>1P-600-12.700x12+8</t>
  </si>
  <si>
    <t>160.4-160.4 cm</t>
  </si>
  <si>
    <t>313(u)</t>
  </si>
  <si>
    <t>332(u)</t>
  </si>
  <si>
    <r>
      <t>35</t>
    </r>
    <r>
      <rPr>
        <sz val="8"/>
        <rFont val="Times New Roman"/>
        <family val="1"/>
      </rPr>
      <t xml:space="preserve"> MBC</t>
    </r>
  </si>
  <si>
    <t>8.000X19</t>
  </si>
  <si>
    <t>PTLI 530008.000 E</t>
  </si>
  <si>
    <t>351(u)</t>
  </si>
  <si>
    <t>352(u)</t>
  </si>
  <si>
    <r>
      <t>35</t>
    </r>
    <r>
      <rPr>
        <sz val="6"/>
        <rFont val="Times New Roman"/>
        <family val="1"/>
      </rPr>
      <t xml:space="preserve"> MBC</t>
    </r>
  </si>
  <si>
    <r>
      <t xml:space="preserve">35 </t>
    </r>
    <r>
      <rPr>
        <sz val="5"/>
        <rFont val="Times New Roman"/>
        <family val="1"/>
      </rPr>
      <t>B.RCT-P.Q.</t>
    </r>
  </si>
  <si>
    <t>8.000X20</t>
  </si>
  <si>
    <t>8.000X17</t>
  </si>
  <si>
    <t>1P-530-70+90</t>
  </si>
  <si>
    <t>160.4-160 cm</t>
  </si>
  <si>
    <t>Reventada por bola de pasta en 1°ss.</t>
  </si>
  <si>
    <t>Reventada por caerse guía en formador #6 y 7.</t>
  </si>
  <si>
    <t>Cortes a merma al reventar en bobinadora</t>
  </si>
  <si>
    <t>la malla del formador.</t>
  </si>
  <si>
    <t>Reventada al caerse guía en formador #3, por estar embolsada</t>
  </si>
  <si>
    <t>1P-530-70+90 / 80x2 / 11.300x13+8</t>
  </si>
  <si>
    <t>160-160.1 cm</t>
  </si>
  <si>
    <t>1P-530-11.300x13+8 / 9.000x18 / 10.500x15</t>
  </si>
  <si>
    <t>1P-350-105+13.600x4</t>
  </si>
  <si>
    <t>160.1-162-157.7-159.4 cm</t>
  </si>
  <si>
    <t>159.4 cm</t>
  </si>
  <si>
    <t>PTLI 530080.000 E</t>
  </si>
  <si>
    <t>11.700x13</t>
  </si>
  <si>
    <t>PTLI 530011.700 E</t>
  </si>
  <si>
    <t>10.500x15</t>
  </si>
  <si>
    <t>PTLI 530010.500 E</t>
  </si>
  <si>
    <t>PTLI 350105.000 E</t>
  </si>
  <si>
    <t>13.600x12</t>
  </si>
  <si>
    <t>402(u)</t>
  </si>
  <si>
    <t>398(u)</t>
  </si>
  <si>
    <t>408(u)</t>
  </si>
  <si>
    <t>412(u)</t>
  </si>
  <si>
    <r>
      <t>42</t>
    </r>
    <r>
      <rPr>
        <sz val="6"/>
        <rFont val="Times New Roman"/>
        <family val="1"/>
      </rPr>
      <t xml:space="preserve"> B.RCT</t>
    </r>
  </si>
  <si>
    <r>
      <t xml:space="preserve">60 </t>
    </r>
    <r>
      <rPr>
        <sz val="6"/>
        <rFont val="Times New Roman"/>
        <family val="1"/>
      </rPr>
      <t>DFE</t>
    </r>
  </si>
  <si>
    <t>PTLI 350120.000 E</t>
  </si>
  <si>
    <t>13.600x10</t>
  </si>
  <si>
    <t>431(u)</t>
  </si>
  <si>
    <t>432(u)</t>
  </si>
  <si>
    <t>449(u)</t>
  </si>
  <si>
    <t>450(u)</t>
  </si>
  <si>
    <r>
      <t xml:space="preserve">60 </t>
    </r>
    <r>
      <rPr>
        <b/>
        <sz val="6"/>
        <rFont val="Times New Roman"/>
        <family val="1"/>
      </rPr>
      <t>B.RCT</t>
    </r>
  </si>
  <si>
    <r>
      <t>60</t>
    </r>
    <r>
      <rPr>
        <sz val="6"/>
        <rFont val="Times New Roman"/>
        <family val="1"/>
      </rPr>
      <t xml:space="preserve"> M.F.</t>
    </r>
  </si>
  <si>
    <t>1P-350-105+13.600x4 / 120+13.600x3</t>
  </si>
  <si>
    <t>1P-350-120+13.600x3 / 80+80</t>
  </si>
  <si>
    <t>159.4-160.8 cm</t>
  </si>
  <si>
    <t>A las 7:30 paro programado para realizar actividades</t>
  </si>
  <si>
    <t>de mantenimiento correctivas.</t>
  </si>
  <si>
    <t>* se lavo sistema dosificado de antiespumante</t>
  </si>
  <si>
    <t>* se cambio rodamiento de volteador #7</t>
  </si>
  <si>
    <t>* cambio de rodamiento de formador #2</t>
  </si>
  <si>
    <t>se encarrila maquina y se enrolla a las 12:30</t>
  </si>
  <si>
    <t>* limpieza de todo el sistema hidráulico</t>
  </si>
  <si>
    <t>Reventada en el enrollador por papel seco</t>
  </si>
  <si>
    <t>1P-350-80+80</t>
  </si>
  <si>
    <t>1P-300-80+80</t>
  </si>
  <si>
    <t>1P-300-8.000x10 + 80</t>
  </si>
  <si>
    <t>PTLI 300080.000 E</t>
  </si>
  <si>
    <t>PTLI 300008.000 E</t>
  </si>
  <si>
    <r>
      <t xml:space="preserve">64 </t>
    </r>
    <r>
      <rPr>
        <b/>
        <sz val="6"/>
        <rFont val="Times New Roman"/>
        <family val="1"/>
      </rPr>
      <t>MBC</t>
    </r>
  </si>
  <si>
    <r>
      <t>64</t>
    </r>
    <r>
      <rPr>
        <sz val="6"/>
        <rFont val="Times New Roman"/>
        <family val="1"/>
      </rPr>
      <t xml:space="preserve"> V.P.</t>
    </r>
  </si>
  <si>
    <t>Reventada en 1°ss. Por mugre</t>
  </si>
  <si>
    <t>Se corto pegado al mandril</t>
  </si>
  <si>
    <t>Merma por reventar al bobinar</t>
  </si>
  <si>
    <t>504(u)</t>
  </si>
  <si>
    <t>506(u)</t>
  </si>
  <si>
    <t>507(u)</t>
  </si>
  <si>
    <t>526(u)</t>
  </si>
  <si>
    <t>527(u)</t>
  </si>
  <si>
    <t>533(2u)</t>
  </si>
  <si>
    <t>535(u)</t>
  </si>
  <si>
    <r>
      <t xml:space="preserve">64 </t>
    </r>
    <r>
      <rPr>
        <sz val="6"/>
        <rFont val="Times New Roman"/>
        <family val="1"/>
      </rPr>
      <t>MF</t>
    </r>
  </si>
  <si>
    <t>A las 8:50 se para de emergencia la maquina por amarrarse</t>
  </si>
  <si>
    <t>rodillo # L.T. al dañarse su rodamiento.</t>
  </si>
  <si>
    <t>y termina 9:28.</t>
  </si>
  <si>
    <t>Se encarrila la maquina y se enrolla papel a las 9:45</t>
  </si>
  <si>
    <t>Personal mecánico realiza el cambio de rodamiento dañado,</t>
  </si>
  <si>
    <t>12.000x13</t>
  </si>
  <si>
    <t>PTLI 350012.000 E</t>
  </si>
  <si>
    <t>PTLI 430012.000 E</t>
  </si>
  <si>
    <t>12.000x12</t>
  </si>
  <si>
    <t>12.000x11</t>
  </si>
  <si>
    <t>542(u)</t>
  </si>
  <si>
    <t>543(u)</t>
  </si>
  <si>
    <t>544(2u)</t>
  </si>
  <si>
    <t>545(u)</t>
  </si>
  <si>
    <t>546(u)</t>
  </si>
  <si>
    <t>547(u)</t>
  </si>
  <si>
    <t>551(u)</t>
  </si>
  <si>
    <t>555(u)</t>
  </si>
  <si>
    <t>556(u)</t>
  </si>
  <si>
    <t>557(u)</t>
  </si>
  <si>
    <t>558(u)</t>
  </si>
  <si>
    <t>564(u)</t>
  </si>
  <si>
    <t>565(u)</t>
  </si>
  <si>
    <r>
      <t xml:space="preserve">64 </t>
    </r>
    <r>
      <rPr>
        <sz val="6"/>
        <rFont val="Times New Roman"/>
        <family val="1"/>
      </rPr>
      <t>TCM</t>
    </r>
  </si>
  <si>
    <r>
      <t>60</t>
    </r>
    <r>
      <rPr>
        <sz val="6"/>
        <rFont val="Times New Roman"/>
        <family val="1"/>
      </rPr>
      <t xml:space="preserve"> B.RCT</t>
    </r>
  </si>
  <si>
    <r>
      <t>47</t>
    </r>
    <r>
      <rPr>
        <sz val="6"/>
        <rFont val="Times New Roman"/>
        <family val="1"/>
      </rPr>
      <t xml:space="preserve"> MBC</t>
    </r>
  </si>
  <si>
    <r>
      <t>40</t>
    </r>
    <r>
      <rPr>
        <sz val="6"/>
        <rFont val="Times New Roman"/>
        <family val="1"/>
      </rPr>
      <t xml:space="preserve"> TCM</t>
    </r>
  </si>
  <si>
    <t>1P-350-12.000x13</t>
  </si>
  <si>
    <t>160-156 cm</t>
  </si>
  <si>
    <t>1P-430-12.000x13</t>
  </si>
  <si>
    <t>1P-430-12.000x13    1P530-9.000x18 / 80x2</t>
  </si>
  <si>
    <t>1P350-80+80</t>
  </si>
  <si>
    <t>156-156 cm</t>
  </si>
  <si>
    <t>156-162-160-160 cm</t>
  </si>
  <si>
    <t>Cortes a merma por reventar al bobinar</t>
  </si>
  <si>
    <t>Por lavar vestiduras de 03:23-04:27</t>
  </si>
  <si>
    <t>Reventada en 1°s. por tiro tenso</t>
  </si>
  <si>
    <t>11.300x14</t>
  </si>
  <si>
    <t>566(u)</t>
  </si>
  <si>
    <t>567(u)</t>
  </si>
  <si>
    <t>573(u)</t>
  </si>
  <si>
    <r>
      <t xml:space="preserve">40 </t>
    </r>
    <r>
      <rPr>
        <sz val="6"/>
        <rFont val="Times New Roman"/>
        <family val="1"/>
      </rPr>
      <t>B.RCT</t>
    </r>
  </si>
  <si>
    <t>1P-530-9.000x18</t>
  </si>
  <si>
    <t>1P-530-9.000x18 / 11.300x14</t>
  </si>
  <si>
    <t>1P-530-11.300x14</t>
  </si>
  <si>
    <t>162-158.2 cm</t>
  </si>
  <si>
    <t>corte a merma por reventar al bobinar</t>
  </si>
  <si>
    <t>158.2-158.2 cm</t>
  </si>
  <si>
    <t>1P-600-11.300x14</t>
  </si>
  <si>
    <t>1P-600-11.300x14 / 55+55+11.300x4</t>
  </si>
  <si>
    <t>158.2-155.2-162 cm</t>
  </si>
  <si>
    <t>PTLI 600011.300 E</t>
  </si>
  <si>
    <t>PTLI 600055.000 E</t>
  </si>
  <si>
    <t>600(u)</t>
  </si>
  <si>
    <t>621(u)</t>
  </si>
  <si>
    <t>622(u)</t>
  </si>
  <si>
    <r>
      <t>35</t>
    </r>
    <r>
      <rPr>
        <sz val="8"/>
        <rFont val="Times New Roman"/>
        <family val="1"/>
      </rPr>
      <t xml:space="preserve"> B.RCT</t>
    </r>
  </si>
  <si>
    <r>
      <t>35</t>
    </r>
    <r>
      <rPr>
        <sz val="8"/>
        <rFont val="Times New Roman"/>
        <family val="1"/>
      </rPr>
      <t xml:space="preserve"> V.P.</t>
    </r>
  </si>
  <si>
    <t>1P-530-9.000x18 / 12.7000x12+9</t>
  </si>
  <si>
    <t>162-161.4 cm</t>
  </si>
  <si>
    <t>1P-530-12.7000x12+9</t>
  </si>
  <si>
    <t>1P-530-12.7000x12+9 / 80+80</t>
  </si>
  <si>
    <t>161.4-160 cm</t>
  </si>
  <si>
    <t>625(u)</t>
  </si>
  <si>
    <t>626(u)</t>
  </si>
  <si>
    <t>649(u)</t>
  </si>
  <si>
    <t>650(u)</t>
  </si>
  <si>
    <r>
      <t>40</t>
    </r>
    <r>
      <rPr>
        <sz val="8"/>
        <rFont val="Times New Roman"/>
        <family val="1"/>
      </rPr>
      <t xml:space="preserve"> F.H.</t>
    </r>
  </si>
  <si>
    <r>
      <t xml:space="preserve">40 </t>
    </r>
    <r>
      <rPr>
        <b/>
        <sz val="8"/>
        <rFont val="Times New Roman"/>
        <family val="1"/>
      </rPr>
      <t>DFE</t>
    </r>
  </si>
  <si>
    <t>1P-530-80+80</t>
  </si>
  <si>
    <t>1P-480-12.00x13</t>
  </si>
  <si>
    <t>1P-430-80+80</t>
  </si>
  <si>
    <t>1P-350-69+69+8.000x2</t>
  </si>
  <si>
    <t>160-154 cm</t>
  </si>
  <si>
    <t>PTLI 480012.000 E</t>
  </si>
  <si>
    <t>PTLI 350069.000 E</t>
  </si>
  <si>
    <t>666(u)</t>
  </si>
  <si>
    <t>671(u)</t>
  </si>
  <si>
    <t>672(u)</t>
  </si>
  <si>
    <t>689(u)</t>
  </si>
  <si>
    <t>690(u)</t>
  </si>
  <si>
    <t>662(u)</t>
  </si>
  <si>
    <r>
      <t>45</t>
    </r>
    <r>
      <rPr>
        <sz val="6"/>
        <rFont val="Times New Roman"/>
        <family val="1"/>
      </rPr>
      <t xml:space="preserve"> MBC</t>
    </r>
  </si>
  <si>
    <t>154 cm</t>
  </si>
  <si>
    <t>13.700x11</t>
  </si>
  <si>
    <t>8.000x18</t>
  </si>
  <si>
    <t>1P-300-114+46 / 13.700x11 +8</t>
  </si>
  <si>
    <t>154-158.7 cm</t>
  </si>
  <si>
    <t>PTLI 300013.700 E</t>
  </si>
  <si>
    <t>709(2u)</t>
  </si>
  <si>
    <t>710(2u)</t>
  </si>
  <si>
    <t>711(u)</t>
  </si>
  <si>
    <t>712(u)</t>
  </si>
  <si>
    <t>729(u)</t>
  </si>
  <si>
    <t>730(u)</t>
  </si>
  <si>
    <t>731(u)</t>
  </si>
  <si>
    <t>732(u)</t>
  </si>
  <si>
    <r>
      <t xml:space="preserve">60 </t>
    </r>
    <r>
      <rPr>
        <sz val="6"/>
        <rFont val="Times New Roman"/>
        <family val="1"/>
      </rPr>
      <t>P.O.-B.RCT</t>
    </r>
  </si>
  <si>
    <r>
      <t>60</t>
    </r>
    <r>
      <rPr>
        <sz val="6"/>
        <rFont val="Times New Roman"/>
        <family val="1"/>
      </rPr>
      <t xml:space="preserve"> B.RCT-MBC</t>
    </r>
  </si>
  <si>
    <r>
      <t>64</t>
    </r>
    <r>
      <rPr>
        <sz val="6"/>
        <rFont val="Times New Roman"/>
        <family val="1"/>
      </rPr>
      <t xml:space="preserve"> B.RCT</t>
    </r>
  </si>
  <si>
    <t xml:space="preserve">Por variación de voltaje a las 00:10, se pararon todos los </t>
  </si>
  <si>
    <t>Por poner en servicio el formador #7</t>
  </si>
  <si>
    <t>equipos, se enrollo 00:33</t>
  </si>
  <si>
    <t>A las 00:50 se paro la maquina por bajarse el nivel de pasta</t>
  </si>
  <si>
    <t>a las 01:10</t>
  </si>
  <si>
    <t>en la caja de distribución, al revisar la bomba de nivel constante</t>
  </si>
  <si>
    <t>se encontró silicón y trozos de empaque, se arranca y se enrolla</t>
  </si>
  <si>
    <t>1P-300-17.000x9 / 20.000x8 / 25.000x6+8</t>
  </si>
  <si>
    <t>1P-350-114 + 46</t>
  </si>
  <si>
    <t>153-160-158-160 cm</t>
  </si>
  <si>
    <t>1P-350-114 + 46 / 13.600x11+8</t>
  </si>
  <si>
    <t>160-157.6 cm</t>
  </si>
  <si>
    <t>157.6 cm</t>
  </si>
  <si>
    <t>17.000x9</t>
  </si>
  <si>
    <t>PTLI 300017.000 E</t>
  </si>
  <si>
    <t>20.000x8</t>
  </si>
  <si>
    <t>PTLI 300020.000 E</t>
  </si>
  <si>
    <t>25.000x6</t>
  </si>
  <si>
    <t>PTLI 300025.000 E</t>
  </si>
  <si>
    <t>751(u)</t>
  </si>
  <si>
    <t>752(2u)</t>
  </si>
  <si>
    <t>753(u)</t>
  </si>
  <si>
    <r>
      <t xml:space="preserve">64 </t>
    </r>
    <r>
      <rPr>
        <sz val="6"/>
        <rFont val="Times New Roman"/>
        <family val="1"/>
      </rPr>
      <t>B.RCT</t>
    </r>
  </si>
  <si>
    <t>Reventada en el enrollador por tronada</t>
  </si>
  <si>
    <t>Reventada por bola de pasta en 2°ss.</t>
  </si>
  <si>
    <t>Reventadas por tiro tenso en 2°ss.</t>
  </si>
  <si>
    <t>Se corto corazón EU.</t>
  </si>
  <si>
    <t>1P-350-13.600x11+8 / 13.700x11+8</t>
  </si>
  <si>
    <t>1P-350-13.700x11+8</t>
  </si>
  <si>
    <t>158.7 cm</t>
  </si>
  <si>
    <t>784(2u)</t>
  </si>
  <si>
    <t>785(2u)</t>
  </si>
  <si>
    <t>788(u)</t>
  </si>
  <si>
    <t>789(u)</t>
  </si>
  <si>
    <t>791(u)</t>
  </si>
  <si>
    <t>803(u)</t>
  </si>
  <si>
    <t>809(u)</t>
  </si>
  <si>
    <t>810(u)</t>
  </si>
  <si>
    <r>
      <t>64</t>
    </r>
    <r>
      <rPr>
        <sz val="6"/>
        <rFont val="Times New Roman"/>
        <family val="1"/>
      </rPr>
      <t xml:space="preserve"> MBC</t>
    </r>
  </si>
  <si>
    <r>
      <t>60</t>
    </r>
    <r>
      <rPr>
        <sz val="6"/>
        <rFont val="Times New Roman"/>
        <family val="1"/>
      </rPr>
      <t xml:space="preserve"> MBC</t>
    </r>
  </si>
  <si>
    <r>
      <t>60</t>
    </r>
    <r>
      <rPr>
        <sz val="6"/>
        <rFont val="Times New Roman"/>
        <family val="1"/>
      </rPr>
      <t xml:space="preserve"> MBC-TCM</t>
    </r>
  </si>
  <si>
    <r>
      <t>60</t>
    </r>
    <r>
      <rPr>
        <sz val="6"/>
        <rFont val="Times New Roman"/>
        <family val="1"/>
      </rPr>
      <t xml:space="preserve"> MBC-Ab</t>
    </r>
  </si>
  <si>
    <r>
      <t xml:space="preserve">60 </t>
    </r>
    <r>
      <rPr>
        <sz val="8"/>
        <rFont val="Times New Roman"/>
        <family val="1"/>
      </rPr>
      <t>DFE</t>
    </r>
  </si>
  <si>
    <t>PTLI 300070.000 E</t>
  </si>
  <si>
    <t>PTLI 300090.000 E</t>
  </si>
  <si>
    <r>
      <t>60</t>
    </r>
    <r>
      <rPr>
        <sz val="5"/>
        <rFont val="Times New Roman"/>
        <family val="1"/>
      </rPr>
      <t xml:space="preserve"> </t>
    </r>
    <r>
      <rPr>
        <sz val="6"/>
        <rFont val="Times New Roman"/>
        <family val="1"/>
      </rPr>
      <t>MBCAb</t>
    </r>
  </si>
  <si>
    <r>
      <t xml:space="preserve">64 </t>
    </r>
    <r>
      <rPr>
        <sz val="6"/>
        <rFont val="Times New Roman"/>
        <family val="1"/>
      </rPr>
      <t>DFE-B.RCT</t>
    </r>
  </si>
  <si>
    <r>
      <t>63</t>
    </r>
    <r>
      <rPr>
        <b/>
        <sz val="6"/>
        <rFont val="Times New Roman"/>
        <family val="1"/>
      </rPr>
      <t xml:space="preserve"> B.RCT</t>
    </r>
  </si>
  <si>
    <r>
      <t>63</t>
    </r>
    <r>
      <rPr>
        <sz val="6"/>
        <rFont val="Times New Roman"/>
        <family val="1"/>
      </rPr>
      <t xml:space="preserve"> B.RCT</t>
    </r>
  </si>
  <si>
    <t>811(u)</t>
  </si>
  <si>
    <t>812(u)</t>
  </si>
  <si>
    <t>813(u)</t>
  </si>
  <si>
    <t>823(u)</t>
  </si>
  <si>
    <t>824(u)</t>
  </si>
  <si>
    <t>827(u)</t>
  </si>
  <si>
    <t>828(u)</t>
  </si>
  <si>
    <t>837(2u)</t>
  </si>
  <si>
    <t>838(2u)</t>
  </si>
  <si>
    <t>839(2u)</t>
  </si>
  <si>
    <t>840(2u)</t>
  </si>
  <si>
    <t>841(u)</t>
  </si>
  <si>
    <t>842(u)</t>
  </si>
  <si>
    <t>847(u)</t>
  </si>
  <si>
    <t>848(u)</t>
  </si>
  <si>
    <t>1P-300-70+90</t>
  </si>
  <si>
    <t>Reventada por bola de pasta</t>
  </si>
  <si>
    <t>Reventadas por tronada</t>
  </si>
  <si>
    <t>Reventada en calandria por basura</t>
  </si>
  <si>
    <t>Reventada entre calandria y enrollador por tronadas</t>
  </si>
  <si>
    <t>Reventada por basura en 1°ss.</t>
  </si>
  <si>
    <t>Se corto corazón</t>
  </si>
  <si>
    <t>1P-450</t>
  </si>
  <si>
    <t>PTLI 450013.700 E</t>
  </si>
  <si>
    <t>855(u)</t>
  </si>
  <si>
    <t>856(u)</t>
  </si>
  <si>
    <t>857(u)</t>
  </si>
  <si>
    <t>858(u)</t>
  </si>
  <si>
    <t>865(u)</t>
  </si>
  <si>
    <t>866(u)</t>
  </si>
  <si>
    <t>893(u)</t>
  </si>
  <si>
    <t>894(u)</t>
  </si>
  <si>
    <r>
      <t xml:space="preserve">64 </t>
    </r>
    <r>
      <rPr>
        <sz val="6"/>
        <rFont val="Times New Roman"/>
        <family val="1"/>
      </rPr>
      <t>V.P.</t>
    </r>
  </si>
  <si>
    <t>1P-450-13.700</t>
  </si>
  <si>
    <t>160-158.7 CM</t>
  </si>
  <si>
    <t>1P-450-13.700 / 430-80+80</t>
  </si>
  <si>
    <t>1P-530-12.700X12+9</t>
  </si>
  <si>
    <t>158.7-160-161.4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</si>
</sst>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5"/>
      <name val="Times New Roman"/>
      <family val="1"/>
    </font>
    <font>
      <b/>
      <sz val="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6" fillId="0" borderId="39" xfId="0" applyFont="1" applyBorder="1" applyAlignment="1">
      <alignment horizontal="right"/>
    </xf>
    <xf numFmtId="164" fontId="10" fillId="0" borderId="21" xfId="0" applyNumberFormat="1" applyFont="1" applyBorder="1" applyAlignment="1">
      <alignment horizontal="center"/>
    </xf>
    <xf numFmtId="0" fontId="10" fillId="0" borderId="33" xfId="0" applyFont="1" applyFill="1" applyBorder="1"/>
    <xf numFmtId="0" fontId="10" fillId="0" borderId="2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1" fillId="0" borderId="34" xfId="0" applyFont="1" applyFill="1" applyBorder="1"/>
    <xf numFmtId="0" fontId="9" fillId="0" borderId="0" xfId="0" applyFont="1"/>
    <xf numFmtId="0" fontId="19" fillId="0" borderId="3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19" fillId="3" borderId="3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1" xfId="0" applyNumberFormat="1" applyFont="1" applyFill="1" applyBorder="1" applyAlignment="1">
      <alignment horizontal="center"/>
    </xf>
    <xf numFmtId="164" fontId="10" fillId="3" borderId="21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19" xfId="0" applyBorder="1" applyAlignment="1"/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5" fontId="10" fillId="0" borderId="4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164" fontId="6" fillId="2" borderId="49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1" name="Group 47">
          <a:extLst>
            <a:ext uri="{FF2B5EF4-FFF2-40B4-BE49-F238E27FC236}">
              <a16:creationId xmlns:a16="http://schemas.microsoft.com/office/drawing/2014/main" id="{00000000-0008-0000-0000-0000ED7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735920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04" name="Group 47">
          <a:extLst>
            <a:ext uri="{FF2B5EF4-FFF2-40B4-BE49-F238E27FC236}">
              <a16:creationId xmlns:a16="http://schemas.microsoft.com/office/drawing/2014/main" id="{00000000-0008-0000-0000-0000F0780400}"/>
            </a:ext>
          </a:extLst>
        </xdr:cNvPr>
        <xdr:cNvGrpSpPr>
          <a:grpSpLocks/>
        </xdr:cNvGrpSpPr>
      </xdr:nvGrpSpPr>
      <xdr:grpSpPr bwMode="auto">
        <a:xfrm>
          <a:off x="1323415" y="9411260"/>
          <a:ext cx="11735920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1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7" name="Group 47">
          <a:extLst>
            <a:ext uri="{FF2B5EF4-FFF2-40B4-BE49-F238E27FC236}">
              <a16:creationId xmlns:a16="http://schemas.microsoft.com/office/drawing/2014/main" id="{00000000-0008-0000-0000-0000F37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735920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0" name="Group 47">
          <a:extLst>
            <a:ext uri="{FF2B5EF4-FFF2-40B4-BE49-F238E27FC236}">
              <a16:creationId xmlns:a16="http://schemas.microsoft.com/office/drawing/2014/main" id="{00000000-0008-0000-0000-0000F6780400}"/>
            </a:ext>
          </a:extLst>
        </xdr:cNvPr>
        <xdr:cNvGrpSpPr>
          <a:grpSpLocks/>
        </xdr:cNvGrpSpPr>
      </xdr:nvGrpSpPr>
      <xdr:grpSpPr bwMode="auto">
        <a:xfrm>
          <a:off x="1323415" y="9411260"/>
          <a:ext cx="11735920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3" name="Group 47">
          <a:extLst>
            <a:ext uri="{FF2B5EF4-FFF2-40B4-BE49-F238E27FC236}">
              <a16:creationId xmlns:a16="http://schemas.microsoft.com/office/drawing/2014/main" id="{00000000-0008-0000-0000-0000F97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735920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6" name="Group 47">
          <a:extLst>
            <a:ext uri="{FF2B5EF4-FFF2-40B4-BE49-F238E27FC236}">
              <a16:creationId xmlns:a16="http://schemas.microsoft.com/office/drawing/2014/main" id="{00000000-0008-0000-0000-0000FC780400}"/>
            </a:ext>
          </a:extLst>
        </xdr:cNvPr>
        <xdr:cNvGrpSpPr>
          <a:grpSpLocks/>
        </xdr:cNvGrpSpPr>
      </xdr:nvGrpSpPr>
      <xdr:grpSpPr bwMode="auto">
        <a:xfrm>
          <a:off x="1323415" y="9411260"/>
          <a:ext cx="11735920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9" name="Group 47">
          <a:extLst>
            <a:ext uri="{FF2B5EF4-FFF2-40B4-BE49-F238E27FC236}">
              <a16:creationId xmlns:a16="http://schemas.microsoft.com/office/drawing/2014/main" id="{00000000-0008-0000-0000-0000FF7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735920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00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01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22" name="Group 47">
          <a:extLst>
            <a:ext uri="{FF2B5EF4-FFF2-40B4-BE49-F238E27FC236}">
              <a16:creationId xmlns:a16="http://schemas.microsoft.com/office/drawing/2014/main" id="{00000000-0008-0000-0000-000002790400}"/>
            </a:ext>
          </a:extLst>
        </xdr:cNvPr>
        <xdr:cNvGrpSpPr>
          <a:grpSpLocks/>
        </xdr:cNvGrpSpPr>
      </xdr:nvGrpSpPr>
      <xdr:grpSpPr bwMode="auto">
        <a:xfrm>
          <a:off x="1323415" y="9411260"/>
          <a:ext cx="11735920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2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15" name="Group 47">
          <a:extLst>
            <a:ext uri="{FF2B5EF4-FFF2-40B4-BE49-F238E27FC236}">
              <a16:creationId xmlns:a16="http://schemas.microsoft.com/office/drawing/2014/main" id="{00000000-0008-0000-0900-0000239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5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18" name="Group 47">
          <a:extLst>
            <a:ext uri="{FF2B5EF4-FFF2-40B4-BE49-F238E27FC236}">
              <a16:creationId xmlns:a16="http://schemas.microsoft.com/office/drawing/2014/main" id="{00000000-0008-0000-0900-0000269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8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1" name="Group 47">
          <a:extLst>
            <a:ext uri="{FF2B5EF4-FFF2-40B4-BE49-F238E27FC236}">
              <a16:creationId xmlns:a16="http://schemas.microsoft.com/office/drawing/2014/main" id="{00000000-0008-0000-0900-0000299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A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B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24" name="Group 47">
          <a:extLst>
            <a:ext uri="{FF2B5EF4-FFF2-40B4-BE49-F238E27FC236}">
              <a16:creationId xmlns:a16="http://schemas.microsoft.com/office/drawing/2014/main" id="{00000000-0008-0000-0900-00002C9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D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E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7" name="Group 47">
          <a:extLst>
            <a:ext uri="{FF2B5EF4-FFF2-40B4-BE49-F238E27FC236}">
              <a16:creationId xmlns:a16="http://schemas.microsoft.com/office/drawing/2014/main" id="{00000000-0008-0000-0900-00002F9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0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0" name="Group 47">
          <a:extLst>
            <a:ext uri="{FF2B5EF4-FFF2-40B4-BE49-F238E27FC236}">
              <a16:creationId xmlns:a16="http://schemas.microsoft.com/office/drawing/2014/main" id="{00000000-0008-0000-0900-0000329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3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33" name="Group 47">
          <a:extLst>
            <a:ext uri="{FF2B5EF4-FFF2-40B4-BE49-F238E27FC236}">
              <a16:creationId xmlns:a16="http://schemas.microsoft.com/office/drawing/2014/main" id="{00000000-0008-0000-0900-0000359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6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6" name="Group 47">
          <a:extLst>
            <a:ext uri="{FF2B5EF4-FFF2-40B4-BE49-F238E27FC236}">
              <a16:creationId xmlns:a16="http://schemas.microsoft.com/office/drawing/2014/main" id="{00000000-0008-0000-0900-0000389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2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39" name="Group 47">
          <a:extLst>
            <a:ext uri="{FF2B5EF4-FFF2-40B4-BE49-F238E27FC236}">
              <a16:creationId xmlns:a16="http://schemas.microsoft.com/office/drawing/2014/main" id="{00000000-0008-0000-0A00-000023A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5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2" name="Group 47">
          <a:extLst>
            <a:ext uri="{FF2B5EF4-FFF2-40B4-BE49-F238E27FC236}">
              <a16:creationId xmlns:a16="http://schemas.microsoft.com/office/drawing/2014/main" id="{00000000-0008-0000-0A00-000026A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8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45" name="Group 47">
          <a:extLst>
            <a:ext uri="{FF2B5EF4-FFF2-40B4-BE49-F238E27FC236}">
              <a16:creationId xmlns:a16="http://schemas.microsoft.com/office/drawing/2014/main" id="{00000000-0008-0000-0A00-000029A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A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B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8" name="Group 47">
          <a:extLst>
            <a:ext uri="{FF2B5EF4-FFF2-40B4-BE49-F238E27FC236}">
              <a16:creationId xmlns:a16="http://schemas.microsoft.com/office/drawing/2014/main" id="{00000000-0008-0000-0A00-00002CA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D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E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1" name="Group 47">
          <a:extLst>
            <a:ext uri="{FF2B5EF4-FFF2-40B4-BE49-F238E27FC236}">
              <a16:creationId xmlns:a16="http://schemas.microsoft.com/office/drawing/2014/main" id="{00000000-0008-0000-0A00-00002FA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0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54" name="Group 47">
          <a:extLst>
            <a:ext uri="{FF2B5EF4-FFF2-40B4-BE49-F238E27FC236}">
              <a16:creationId xmlns:a16="http://schemas.microsoft.com/office/drawing/2014/main" id="{00000000-0008-0000-0A00-000032A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3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7" name="Group 47">
          <a:extLst>
            <a:ext uri="{FF2B5EF4-FFF2-40B4-BE49-F238E27FC236}">
              <a16:creationId xmlns:a16="http://schemas.microsoft.com/office/drawing/2014/main" id="{00000000-0008-0000-0A00-000035A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6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60" name="Group 47">
          <a:extLst>
            <a:ext uri="{FF2B5EF4-FFF2-40B4-BE49-F238E27FC236}">
              <a16:creationId xmlns:a16="http://schemas.microsoft.com/office/drawing/2014/main" id="{00000000-0008-0000-0A00-000038A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2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3" name="Group 47">
          <a:extLst>
            <a:ext uri="{FF2B5EF4-FFF2-40B4-BE49-F238E27FC236}">
              <a16:creationId xmlns:a16="http://schemas.microsoft.com/office/drawing/2014/main" id="{00000000-0008-0000-0B00-000023A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5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66" name="Group 47">
          <a:extLst>
            <a:ext uri="{FF2B5EF4-FFF2-40B4-BE49-F238E27FC236}">
              <a16:creationId xmlns:a16="http://schemas.microsoft.com/office/drawing/2014/main" id="{00000000-0008-0000-0B00-000026A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8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9" name="Group 47">
          <a:extLst>
            <a:ext uri="{FF2B5EF4-FFF2-40B4-BE49-F238E27FC236}">
              <a16:creationId xmlns:a16="http://schemas.microsoft.com/office/drawing/2014/main" id="{00000000-0008-0000-0B00-000029A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A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B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2" name="Group 47">
          <a:extLst>
            <a:ext uri="{FF2B5EF4-FFF2-40B4-BE49-F238E27FC236}">
              <a16:creationId xmlns:a16="http://schemas.microsoft.com/office/drawing/2014/main" id="{00000000-0008-0000-0B00-00002CA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D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E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75" name="Group 47">
          <a:extLst>
            <a:ext uri="{FF2B5EF4-FFF2-40B4-BE49-F238E27FC236}">
              <a16:creationId xmlns:a16="http://schemas.microsoft.com/office/drawing/2014/main" id="{00000000-0008-0000-0B00-00002FA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0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8" name="Group 47">
          <a:extLst>
            <a:ext uri="{FF2B5EF4-FFF2-40B4-BE49-F238E27FC236}">
              <a16:creationId xmlns:a16="http://schemas.microsoft.com/office/drawing/2014/main" id="{00000000-0008-0000-0B00-000032A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3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81" name="Group 47">
          <a:extLst>
            <a:ext uri="{FF2B5EF4-FFF2-40B4-BE49-F238E27FC236}">
              <a16:creationId xmlns:a16="http://schemas.microsoft.com/office/drawing/2014/main" id="{00000000-0008-0000-0B00-000035A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6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84" name="Group 47">
          <a:extLst>
            <a:ext uri="{FF2B5EF4-FFF2-40B4-BE49-F238E27FC236}">
              <a16:creationId xmlns:a16="http://schemas.microsoft.com/office/drawing/2014/main" id="{00000000-0008-0000-0B00-000038A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2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87" name="Group 47">
          <a:extLst>
            <a:ext uri="{FF2B5EF4-FFF2-40B4-BE49-F238E27FC236}">
              <a16:creationId xmlns:a16="http://schemas.microsoft.com/office/drawing/2014/main" id="{00000000-0008-0000-0C00-000023A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5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0" name="Group 47">
          <a:extLst>
            <a:ext uri="{FF2B5EF4-FFF2-40B4-BE49-F238E27FC236}">
              <a16:creationId xmlns:a16="http://schemas.microsoft.com/office/drawing/2014/main" id="{00000000-0008-0000-0C00-000026A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8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3" name="Group 47">
          <a:extLst>
            <a:ext uri="{FF2B5EF4-FFF2-40B4-BE49-F238E27FC236}">
              <a16:creationId xmlns:a16="http://schemas.microsoft.com/office/drawing/2014/main" id="{00000000-0008-0000-0C00-000029A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A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B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6" name="Group 47">
          <a:extLst>
            <a:ext uri="{FF2B5EF4-FFF2-40B4-BE49-F238E27FC236}">
              <a16:creationId xmlns:a16="http://schemas.microsoft.com/office/drawing/2014/main" id="{00000000-0008-0000-0C00-00002CA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D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E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9" name="Group 47">
          <a:extLst>
            <a:ext uri="{FF2B5EF4-FFF2-40B4-BE49-F238E27FC236}">
              <a16:creationId xmlns:a16="http://schemas.microsoft.com/office/drawing/2014/main" id="{00000000-0008-0000-0C00-00002FA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0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2" name="Group 47">
          <a:extLst>
            <a:ext uri="{FF2B5EF4-FFF2-40B4-BE49-F238E27FC236}">
              <a16:creationId xmlns:a16="http://schemas.microsoft.com/office/drawing/2014/main" id="{00000000-0008-0000-0C00-000032A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2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3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2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205" name="Group 47">
          <a:extLst>
            <a:ext uri="{FF2B5EF4-FFF2-40B4-BE49-F238E27FC236}">
              <a16:creationId xmlns:a16="http://schemas.microsoft.com/office/drawing/2014/main" id="{00000000-0008-0000-0C00-000035A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6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8" name="Group 47">
          <a:extLst>
            <a:ext uri="{FF2B5EF4-FFF2-40B4-BE49-F238E27FC236}">
              <a16:creationId xmlns:a16="http://schemas.microsoft.com/office/drawing/2014/main" id="{00000000-0008-0000-0C00-000038A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2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1" name="Group 47">
          <a:extLst>
            <a:ext uri="{FF2B5EF4-FFF2-40B4-BE49-F238E27FC236}">
              <a16:creationId xmlns:a16="http://schemas.microsoft.com/office/drawing/2014/main" id="{00000000-0008-0000-0D00-000023A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5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14" name="Group 47">
          <a:extLst>
            <a:ext uri="{FF2B5EF4-FFF2-40B4-BE49-F238E27FC236}">
              <a16:creationId xmlns:a16="http://schemas.microsoft.com/office/drawing/2014/main" id="{00000000-0008-0000-0D00-000026A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8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7" name="Group 47">
          <a:extLst>
            <a:ext uri="{FF2B5EF4-FFF2-40B4-BE49-F238E27FC236}">
              <a16:creationId xmlns:a16="http://schemas.microsoft.com/office/drawing/2014/main" id="{00000000-0008-0000-0D00-000029A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A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B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0" name="Group 47">
          <a:extLst>
            <a:ext uri="{FF2B5EF4-FFF2-40B4-BE49-F238E27FC236}">
              <a16:creationId xmlns:a16="http://schemas.microsoft.com/office/drawing/2014/main" id="{00000000-0008-0000-0D00-00002CA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D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E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3" name="Group 47">
          <a:extLst>
            <a:ext uri="{FF2B5EF4-FFF2-40B4-BE49-F238E27FC236}">
              <a16:creationId xmlns:a16="http://schemas.microsoft.com/office/drawing/2014/main" id="{00000000-0008-0000-0D00-00002FA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0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6" name="Group 47">
          <a:extLst>
            <a:ext uri="{FF2B5EF4-FFF2-40B4-BE49-F238E27FC236}">
              <a16:creationId xmlns:a16="http://schemas.microsoft.com/office/drawing/2014/main" id="{00000000-0008-0000-0D00-000032A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3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9" name="Group 47">
          <a:extLst>
            <a:ext uri="{FF2B5EF4-FFF2-40B4-BE49-F238E27FC236}">
              <a16:creationId xmlns:a16="http://schemas.microsoft.com/office/drawing/2014/main" id="{00000000-0008-0000-0D00-000035A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6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32" name="Group 47">
          <a:extLst>
            <a:ext uri="{FF2B5EF4-FFF2-40B4-BE49-F238E27FC236}">
              <a16:creationId xmlns:a16="http://schemas.microsoft.com/office/drawing/2014/main" id="{00000000-0008-0000-0D00-000038A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2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35" name="Group 47">
          <a:extLst>
            <a:ext uri="{FF2B5EF4-FFF2-40B4-BE49-F238E27FC236}">
              <a16:creationId xmlns:a16="http://schemas.microsoft.com/office/drawing/2014/main" id="{00000000-0008-0000-0E00-000023B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5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38" name="Group 47">
          <a:extLst>
            <a:ext uri="{FF2B5EF4-FFF2-40B4-BE49-F238E27FC236}">
              <a16:creationId xmlns:a16="http://schemas.microsoft.com/office/drawing/2014/main" id="{00000000-0008-0000-0E00-000026B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8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1" name="Group 47">
          <a:extLst>
            <a:ext uri="{FF2B5EF4-FFF2-40B4-BE49-F238E27FC236}">
              <a16:creationId xmlns:a16="http://schemas.microsoft.com/office/drawing/2014/main" id="{00000000-0008-0000-0E00-000029B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A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B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44" name="Group 47">
          <a:extLst>
            <a:ext uri="{FF2B5EF4-FFF2-40B4-BE49-F238E27FC236}">
              <a16:creationId xmlns:a16="http://schemas.microsoft.com/office/drawing/2014/main" id="{00000000-0008-0000-0E00-00002CB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D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E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7" name="Group 47">
          <a:extLst>
            <a:ext uri="{FF2B5EF4-FFF2-40B4-BE49-F238E27FC236}">
              <a16:creationId xmlns:a16="http://schemas.microsoft.com/office/drawing/2014/main" id="{00000000-0008-0000-0E00-00002FB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0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0" name="Group 47">
          <a:extLst>
            <a:ext uri="{FF2B5EF4-FFF2-40B4-BE49-F238E27FC236}">
              <a16:creationId xmlns:a16="http://schemas.microsoft.com/office/drawing/2014/main" id="{00000000-0008-0000-0E00-000032B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3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53" name="Group 47">
          <a:extLst>
            <a:ext uri="{FF2B5EF4-FFF2-40B4-BE49-F238E27FC236}">
              <a16:creationId xmlns:a16="http://schemas.microsoft.com/office/drawing/2014/main" id="{00000000-0008-0000-0E00-000035B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6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6" name="Group 47">
          <a:extLst>
            <a:ext uri="{FF2B5EF4-FFF2-40B4-BE49-F238E27FC236}">
              <a16:creationId xmlns:a16="http://schemas.microsoft.com/office/drawing/2014/main" id="{00000000-0008-0000-0E00-000038B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2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59" name="Group 47">
          <a:extLst>
            <a:ext uri="{FF2B5EF4-FFF2-40B4-BE49-F238E27FC236}">
              <a16:creationId xmlns:a16="http://schemas.microsoft.com/office/drawing/2014/main" id="{00000000-0008-0000-0F00-000023B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5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2" name="Group 47">
          <a:extLst>
            <a:ext uri="{FF2B5EF4-FFF2-40B4-BE49-F238E27FC236}">
              <a16:creationId xmlns:a16="http://schemas.microsoft.com/office/drawing/2014/main" id="{00000000-0008-0000-0F00-000026B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8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65" name="Group 47">
          <a:extLst>
            <a:ext uri="{FF2B5EF4-FFF2-40B4-BE49-F238E27FC236}">
              <a16:creationId xmlns:a16="http://schemas.microsoft.com/office/drawing/2014/main" id="{00000000-0008-0000-0F00-000029B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A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B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8" name="Group 47">
          <a:extLst>
            <a:ext uri="{FF2B5EF4-FFF2-40B4-BE49-F238E27FC236}">
              <a16:creationId xmlns:a16="http://schemas.microsoft.com/office/drawing/2014/main" id="{00000000-0008-0000-0F00-00002CB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D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E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1" name="Group 47">
          <a:extLst>
            <a:ext uri="{FF2B5EF4-FFF2-40B4-BE49-F238E27FC236}">
              <a16:creationId xmlns:a16="http://schemas.microsoft.com/office/drawing/2014/main" id="{00000000-0008-0000-0F00-00002FB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0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74" name="Group 47">
          <a:extLst>
            <a:ext uri="{FF2B5EF4-FFF2-40B4-BE49-F238E27FC236}">
              <a16:creationId xmlns:a16="http://schemas.microsoft.com/office/drawing/2014/main" id="{00000000-0008-0000-0F00-000032B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3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7" name="Group 47">
          <a:extLst>
            <a:ext uri="{FF2B5EF4-FFF2-40B4-BE49-F238E27FC236}">
              <a16:creationId xmlns:a16="http://schemas.microsoft.com/office/drawing/2014/main" id="{00000000-0008-0000-0F00-000035B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6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80" name="Group 47">
          <a:extLst>
            <a:ext uri="{FF2B5EF4-FFF2-40B4-BE49-F238E27FC236}">
              <a16:creationId xmlns:a16="http://schemas.microsoft.com/office/drawing/2014/main" id="{00000000-0008-0000-0F00-000038B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2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3" name="Group 47">
          <a:extLst>
            <a:ext uri="{FF2B5EF4-FFF2-40B4-BE49-F238E27FC236}">
              <a16:creationId xmlns:a16="http://schemas.microsoft.com/office/drawing/2014/main" id="{00000000-0008-0000-1000-000023B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5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86" name="Group 47">
          <a:extLst>
            <a:ext uri="{FF2B5EF4-FFF2-40B4-BE49-F238E27FC236}">
              <a16:creationId xmlns:a16="http://schemas.microsoft.com/office/drawing/2014/main" id="{00000000-0008-0000-1000-000026B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8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9" name="Group 47">
          <a:extLst>
            <a:ext uri="{FF2B5EF4-FFF2-40B4-BE49-F238E27FC236}">
              <a16:creationId xmlns:a16="http://schemas.microsoft.com/office/drawing/2014/main" id="{00000000-0008-0000-1000-000029B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A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B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2" name="Group 47">
          <a:extLst>
            <a:ext uri="{FF2B5EF4-FFF2-40B4-BE49-F238E27FC236}">
              <a16:creationId xmlns:a16="http://schemas.microsoft.com/office/drawing/2014/main" id="{00000000-0008-0000-1000-00002CB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D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E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95" name="Group 47">
          <a:extLst>
            <a:ext uri="{FF2B5EF4-FFF2-40B4-BE49-F238E27FC236}">
              <a16:creationId xmlns:a16="http://schemas.microsoft.com/office/drawing/2014/main" id="{00000000-0008-0000-1000-00002FB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0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8" name="Group 47">
          <a:extLst>
            <a:ext uri="{FF2B5EF4-FFF2-40B4-BE49-F238E27FC236}">
              <a16:creationId xmlns:a16="http://schemas.microsoft.com/office/drawing/2014/main" id="{00000000-0008-0000-1000-000032B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3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3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301" name="Group 47">
          <a:extLst>
            <a:ext uri="{FF2B5EF4-FFF2-40B4-BE49-F238E27FC236}">
              <a16:creationId xmlns:a16="http://schemas.microsoft.com/office/drawing/2014/main" id="{00000000-0008-0000-1000-000035B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3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6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3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304" name="Group 47">
          <a:extLst>
            <a:ext uri="{FF2B5EF4-FFF2-40B4-BE49-F238E27FC236}">
              <a16:creationId xmlns:a16="http://schemas.microsoft.com/office/drawing/2014/main" id="{00000000-0008-0000-1000-000038B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2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07" name="Group 47">
          <a:extLst>
            <a:ext uri="{FF2B5EF4-FFF2-40B4-BE49-F238E27FC236}">
              <a16:creationId xmlns:a16="http://schemas.microsoft.com/office/drawing/2014/main" id="{00000000-0008-0000-1100-000023B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5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0" name="Group 47">
          <a:extLst>
            <a:ext uri="{FF2B5EF4-FFF2-40B4-BE49-F238E27FC236}">
              <a16:creationId xmlns:a16="http://schemas.microsoft.com/office/drawing/2014/main" id="{00000000-0008-0000-1100-000026B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8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3" name="Group 47">
          <a:extLst>
            <a:ext uri="{FF2B5EF4-FFF2-40B4-BE49-F238E27FC236}">
              <a16:creationId xmlns:a16="http://schemas.microsoft.com/office/drawing/2014/main" id="{00000000-0008-0000-1100-000029B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A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B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6" name="Group 47">
          <a:extLst>
            <a:ext uri="{FF2B5EF4-FFF2-40B4-BE49-F238E27FC236}">
              <a16:creationId xmlns:a16="http://schemas.microsoft.com/office/drawing/2014/main" id="{00000000-0008-0000-1100-00002CB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D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E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9" name="Group 47">
          <a:extLst>
            <a:ext uri="{FF2B5EF4-FFF2-40B4-BE49-F238E27FC236}">
              <a16:creationId xmlns:a16="http://schemas.microsoft.com/office/drawing/2014/main" id="{00000000-0008-0000-1100-00002FB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0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2" name="Group 47">
          <a:extLst>
            <a:ext uri="{FF2B5EF4-FFF2-40B4-BE49-F238E27FC236}">
              <a16:creationId xmlns:a16="http://schemas.microsoft.com/office/drawing/2014/main" id="{00000000-0008-0000-1100-000032B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3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25" name="Group 47">
          <a:extLst>
            <a:ext uri="{FF2B5EF4-FFF2-40B4-BE49-F238E27FC236}">
              <a16:creationId xmlns:a16="http://schemas.microsoft.com/office/drawing/2014/main" id="{00000000-0008-0000-1100-000035B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6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8" name="Group 47">
          <a:extLst>
            <a:ext uri="{FF2B5EF4-FFF2-40B4-BE49-F238E27FC236}">
              <a16:creationId xmlns:a16="http://schemas.microsoft.com/office/drawing/2014/main" id="{00000000-0008-0000-1100-000038B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2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1" name="Group 47">
          <a:extLst>
            <a:ext uri="{FF2B5EF4-FFF2-40B4-BE49-F238E27FC236}">
              <a16:creationId xmlns:a16="http://schemas.microsoft.com/office/drawing/2014/main" id="{00000000-0008-0000-1200-000023C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5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34" name="Group 47">
          <a:extLst>
            <a:ext uri="{FF2B5EF4-FFF2-40B4-BE49-F238E27FC236}">
              <a16:creationId xmlns:a16="http://schemas.microsoft.com/office/drawing/2014/main" id="{00000000-0008-0000-1200-000026C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8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7" name="Group 47">
          <a:extLst>
            <a:ext uri="{FF2B5EF4-FFF2-40B4-BE49-F238E27FC236}">
              <a16:creationId xmlns:a16="http://schemas.microsoft.com/office/drawing/2014/main" id="{00000000-0008-0000-1200-000029C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A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B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0" name="Group 47">
          <a:extLst>
            <a:ext uri="{FF2B5EF4-FFF2-40B4-BE49-F238E27FC236}">
              <a16:creationId xmlns:a16="http://schemas.microsoft.com/office/drawing/2014/main" id="{00000000-0008-0000-1200-00002CC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D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E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3" name="Group 47">
          <a:extLst>
            <a:ext uri="{FF2B5EF4-FFF2-40B4-BE49-F238E27FC236}">
              <a16:creationId xmlns:a16="http://schemas.microsoft.com/office/drawing/2014/main" id="{00000000-0008-0000-1200-00002FC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0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6" name="Group 47">
          <a:extLst>
            <a:ext uri="{FF2B5EF4-FFF2-40B4-BE49-F238E27FC236}">
              <a16:creationId xmlns:a16="http://schemas.microsoft.com/office/drawing/2014/main" id="{00000000-0008-0000-1200-000032C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3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9" name="Group 47">
          <a:extLst>
            <a:ext uri="{FF2B5EF4-FFF2-40B4-BE49-F238E27FC236}">
              <a16:creationId xmlns:a16="http://schemas.microsoft.com/office/drawing/2014/main" id="{00000000-0008-0000-1200-000035C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6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52" name="Group 47">
          <a:extLst>
            <a:ext uri="{FF2B5EF4-FFF2-40B4-BE49-F238E27FC236}">
              <a16:creationId xmlns:a16="http://schemas.microsoft.com/office/drawing/2014/main" id="{00000000-0008-0000-1200-000038C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2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3" name="Group 47">
          <a:extLst>
            <a:ext uri="{FF2B5EF4-FFF2-40B4-BE49-F238E27FC236}">
              <a16:creationId xmlns:a16="http://schemas.microsoft.com/office/drawing/2014/main" id="{00000000-0008-0000-0100-0000237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5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26" name="Group 47">
          <a:extLst>
            <a:ext uri="{FF2B5EF4-FFF2-40B4-BE49-F238E27FC236}">
              <a16:creationId xmlns:a16="http://schemas.microsoft.com/office/drawing/2014/main" id="{00000000-0008-0000-0100-0000267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8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9" name="Group 47">
          <a:extLst>
            <a:ext uri="{FF2B5EF4-FFF2-40B4-BE49-F238E27FC236}">
              <a16:creationId xmlns:a16="http://schemas.microsoft.com/office/drawing/2014/main" id="{00000000-0008-0000-0100-0000297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A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B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2" name="Group 47">
          <a:extLst>
            <a:ext uri="{FF2B5EF4-FFF2-40B4-BE49-F238E27FC236}">
              <a16:creationId xmlns:a16="http://schemas.microsoft.com/office/drawing/2014/main" id="{00000000-0008-0000-0100-00002C7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D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E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35" name="Group 47">
          <a:extLst>
            <a:ext uri="{FF2B5EF4-FFF2-40B4-BE49-F238E27FC236}">
              <a16:creationId xmlns:a16="http://schemas.microsoft.com/office/drawing/2014/main" id="{00000000-0008-0000-0100-00002F7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0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8" name="Group 47">
          <a:extLst>
            <a:ext uri="{FF2B5EF4-FFF2-40B4-BE49-F238E27FC236}">
              <a16:creationId xmlns:a16="http://schemas.microsoft.com/office/drawing/2014/main" id="{00000000-0008-0000-0100-0000327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3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41" name="Group 47">
          <a:extLst>
            <a:ext uri="{FF2B5EF4-FFF2-40B4-BE49-F238E27FC236}">
              <a16:creationId xmlns:a16="http://schemas.microsoft.com/office/drawing/2014/main" id="{00000000-0008-0000-0100-0000357C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6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44" name="Group 47">
          <a:extLst>
            <a:ext uri="{FF2B5EF4-FFF2-40B4-BE49-F238E27FC236}">
              <a16:creationId xmlns:a16="http://schemas.microsoft.com/office/drawing/2014/main" id="{00000000-0008-0000-0100-0000387C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2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55" name="Group 47">
          <a:extLst>
            <a:ext uri="{FF2B5EF4-FFF2-40B4-BE49-F238E27FC236}">
              <a16:creationId xmlns:a16="http://schemas.microsoft.com/office/drawing/2014/main" id="{00000000-0008-0000-1300-000023C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18235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5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58" name="Group 47">
          <a:extLst>
            <a:ext uri="{FF2B5EF4-FFF2-40B4-BE49-F238E27FC236}">
              <a16:creationId xmlns:a16="http://schemas.microsoft.com/office/drawing/2014/main" id="{00000000-0008-0000-1300-000026C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18235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8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1" name="Group 47">
          <a:extLst>
            <a:ext uri="{FF2B5EF4-FFF2-40B4-BE49-F238E27FC236}">
              <a16:creationId xmlns:a16="http://schemas.microsoft.com/office/drawing/2014/main" id="{00000000-0008-0000-1300-000029C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18235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A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B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64" name="Group 47">
          <a:extLst>
            <a:ext uri="{FF2B5EF4-FFF2-40B4-BE49-F238E27FC236}">
              <a16:creationId xmlns:a16="http://schemas.microsoft.com/office/drawing/2014/main" id="{00000000-0008-0000-1300-00002CC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18235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D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E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7" name="Group 47">
          <a:extLst>
            <a:ext uri="{FF2B5EF4-FFF2-40B4-BE49-F238E27FC236}">
              <a16:creationId xmlns:a16="http://schemas.microsoft.com/office/drawing/2014/main" id="{00000000-0008-0000-1300-00002FC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18235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0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0" name="Group 47">
          <a:extLst>
            <a:ext uri="{FF2B5EF4-FFF2-40B4-BE49-F238E27FC236}">
              <a16:creationId xmlns:a16="http://schemas.microsoft.com/office/drawing/2014/main" id="{00000000-0008-0000-1300-000032C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18235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3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73" name="Group 47">
          <a:extLst>
            <a:ext uri="{FF2B5EF4-FFF2-40B4-BE49-F238E27FC236}">
              <a16:creationId xmlns:a16="http://schemas.microsoft.com/office/drawing/2014/main" id="{00000000-0008-0000-1300-000035C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18235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6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6" name="Group 47">
          <a:extLst>
            <a:ext uri="{FF2B5EF4-FFF2-40B4-BE49-F238E27FC236}">
              <a16:creationId xmlns:a16="http://schemas.microsoft.com/office/drawing/2014/main" id="{00000000-0008-0000-1300-000038C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18235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2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79" name="Group 47">
          <a:extLst>
            <a:ext uri="{FF2B5EF4-FFF2-40B4-BE49-F238E27FC236}">
              <a16:creationId xmlns:a16="http://schemas.microsoft.com/office/drawing/2014/main" id="{00000000-0008-0000-1400-000023C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5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2" name="Group 47">
          <a:extLst>
            <a:ext uri="{FF2B5EF4-FFF2-40B4-BE49-F238E27FC236}">
              <a16:creationId xmlns:a16="http://schemas.microsoft.com/office/drawing/2014/main" id="{00000000-0008-0000-1400-000026C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8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85" name="Group 47">
          <a:extLst>
            <a:ext uri="{FF2B5EF4-FFF2-40B4-BE49-F238E27FC236}">
              <a16:creationId xmlns:a16="http://schemas.microsoft.com/office/drawing/2014/main" id="{00000000-0008-0000-1400-000029C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A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B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8" name="Group 47">
          <a:extLst>
            <a:ext uri="{FF2B5EF4-FFF2-40B4-BE49-F238E27FC236}">
              <a16:creationId xmlns:a16="http://schemas.microsoft.com/office/drawing/2014/main" id="{00000000-0008-0000-1400-00002CC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D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E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1" name="Group 47">
          <a:extLst>
            <a:ext uri="{FF2B5EF4-FFF2-40B4-BE49-F238E27FC236}">
              <a16:creationId xmlns:a16="http://schemas.microsoft.com/office/drawing/2014/main" id="{00000000-0008-0000-1400-00002FC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0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94" name="Group 47">
          <a:extLst>
            <a:ext uri="{FF2B5EF4-FFF2-40B4-BE49-F238E27FC236}">
              <a16:creationId xmlns:a16="http://schemas.microsoft.com/office/drawing/2014/main" id="{00000000-0008-0000-1400-000032C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3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7" name="Group 47">
          <a:extLst>
            <a:ext uri="{FF2B5EF4-FFF2-40B4-BE49-F238E27FC236}">
              <a16:creationId xmlns:a16="http://schemas.microsoft.com/office/drawing/2014/main" id="{00000000-0008-0000-1400-000035C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6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400" name="Group 47">
          <a:extLst>
            <a:ext uri="{FF2B5EF4-FFF2-40B4-BE49-F238E27FC236}">
              <a16:creationId xmlns:a16="http://schemas.microsoft.com/office/drawing/2014/main" id="{00000000-0008-0000-1400-000038C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2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3" name="Group 47">
          <a:extLst>
            <a:ext uri="{FF2B5EF4-FFF2-40B4-BE49-F238E27FC236}">
              <a16:creationId xmlns:a16="http://schemas.microsoft.com/office/drawing/2014/main" id="{00000000-0008-0000-1500-000023CC0400}"/>
            </a:ext>
          </a:extLst>
        </xdr:cNvPr>
        <xdr:cNvGrpSpPr>
          <a:grpSpLocks/>
        </xdr:cNvGrpSpPr>
      </xdr:nvGrpSpPr>
      <xdr:grpSpPr bwMode="auto">
        <a:xfrm>
          <a:off x="1322614" y="9525"/>
          <a:ext cx="11111593" cy="806904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5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06" name="Group 47">
          <a:extLst>
            <a:ext uri="{FF2B5EF4-FFF2-40B4-BE49-F238E27FC236}">
              <a16:creationId xmlns:a16="http://schemas.microsoft.com/office/drawing/2014/main" id="{00000000-0008-0000-1500-000026CC0400}"/>
            </a:ext>
          </a:extLst>
        </xdr:cNvPr>
        <xdr:cNvGrpSpPr>
          <a:grpSpLocks/>
        </xdr:cNvGrpSpPr>
      </xdr:nvGrpSpPr>
      <xdr:grpSpPr bwMode="auto">
        <a:xfrm>
          <a:off x="1322614" y="9262382"/>
          <a:ext cx="11111593" cy="806904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8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9" name="Group 47">
          <a:extLst>
            <a:ext uri="{FF2B5EF4-FFF2-40B4-BE49-F238E27FC236}">
              <a16:creationId xmlns:a16="http://schemas.microsoft.com/office/drawing/2014/main" id="{00000000-0008-0000-1500-000029CC0400}"/>
            </a:ext>
          </a:extLst>
        </xdr:cNvPr>
        <xdr:cNvGrpSpPr>
          <a:grpSpLocks/>
        </xdr:cNvGrpSpPr>
      </xdr:nvGrpSpPr>
      <xdr:grpSpPr bwMode="auto">
        <a:xfrm>
          <a:off x="1322614" y="9525"/>
          <a:ext cx="11111593" cy="806904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A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B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2" name="Group 47">
          <a:extLst>
            <a:ext uri="{FF2B5EF4-FFF2-40B4-BE49-F238E27FC236}">
              <a16:creationId xmlns:a16="http://schemas.microsoft.com/office/drawing/2014/main" id="{00000000-0008-0000-1500-00002CCC0400}"/>
            </a:ext>
          </a:extLst>
        </xdr:cNvPr>
        <xdr:cNvGrpSpPr>
          <a:grpSpLocks/>
        </xdr:cNvGrpSpPr>
      </xdr:nvGrpSpPr>
      <xdr:grpSpPr bwMode="auto">
        <a:xfrm>
          <a:off x="1322614" y="9262382"/>
          <a:ext cx="11111593" cy="806904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D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E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15" name="Group 47">
          <a:extLst>
            <a:ext uri="{FF2B5EF4-FFF2-40B4-BE49-F238E27FC236}">
              <a16:creationId xmlns:a16="http://schemas.microsoft.com/office/drawing/2014/main" id="{00000000-0008-0000-1500-00002FCC0400}"/>
            </a:ext>
          </a:extLst>
        </xdr:cNvPr>
        <xdr:cNvGrpSpPr>
          <a:grpSpLocks/>
        </xdr:cNvGrpSpPr>
      </xdr:nvGrpSpPr>
      <xdr:grpSpPr bwMode="auto">
        <a:xfrm>
          <a:off x="1322614" y="9525"/>
          <a:ext cx="11111593" cy="806904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0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8" name="Group 47">
          <a:extLst>
            <a:ext uri="{FF2B5EF4-FFF2-40B4-BE49-F238E27FC236}">
              <a16:creationId xmlns:a16="http://schemas.microsoft.com/office/drawing/2014/main" id="{00000000-0008-0000-1500-000032CC0400}"/>
            </a:ext>
          </a:extLst>
        </xdr:cNvPr>
        <xdr:cNvGrpSpPr>
          <a:grpSpLocks/>
        </xdr:cNvGrpSpPr>
      </xdr:nvGrpSpPr>
      <xdr:grpSpPr bwMode="auto">
        <a:xfrm>
          <a:off x="1322614" y="9262382"/>
          <a:ext cx="11111593" cy="806904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3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21" name="Group 47">
          <a:extLst>
            <a:ext uri="{FF2B5EF4-FFF2-40B4-BE49-F238E27FC236}">
              <a16:creationId xmlns:a16="http://schemas.microsoft.com/office/drawing/2014/main" id="{00000000-0008-0000-1500-000035CC0400}"/>
            </a:ext>
          </a:extLst>
        </xdr:cNvPr>
        <xdr:cNvGrpSpPr>
          <a:grpSpLocks/>
        </xdr:cNvGrpSpPr>
      </xdr:nvGrpSpPr>
      <xdr:grpSpPr bwMode="auto">
        <a:xfrm>
          <a:off x="1322614" y="9525"/>
          <a:ext cx="11111593" cy="806904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6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24" name="Group 47">
          <a:extLst>
            <a:ext uri="{FF2B5EF4-FFF2-40B4-BE49-F238E27FC236}">
              <a16:creationId xmlns:a16="http://schemas.microsoft.com/office/drawing/2014/main" id="{00000000-0008-0000-1500-000038CC0400}"/>
            </a:ext>
          </a:extLst>
        </xdr:cNvPr>
        <xdr:cNvGrpSpPr>
          <a:grpSpLocks/>
        </xdr:cNvGrpSpPr>
      </xdr:nvGrpSpPr>
      <xdr:grpSpPr bwMode="auto">
        <a:xfrm>
          <a:off x="1322614" y="9262382"/>
          <a:ext cx="11111593" cy="806904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2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27" name="Group 47">
          <a:extLst>
            <a:ext uri="{FF2B5EF4-FFF2-40B4-BE49-F238E27FC236}">
              <a16:creationId xmlns:a16="http://schemas.microsoft.com/office/drawing/2014/main" id="{00000000-0008-0000-1600-000023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5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0" name="Group 47">
          <a:extLst>
            <a:ext uri="{FF2B5EF4-FFF2-40B4-BE49-F238E27FC236}">
              <a16:creationId xmlns:a16="http://schemas.microsoft.com/office/drawing/2014/main" id="{00000000-0008-0000-1600-000026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8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3" name="Group 47">
          <a:extLst>
            <a:ext uri="{FF2B5EF4-FFF2-40B4-BE49-F238E27FC236}">
              <a16:creationId xmlns:a16="http://schemas.microsoft.com/office/drawing/2014/main" id="{00000000-0008-0000-1600-000029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B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6" name="Group 47">
          <a:extLst>
            <a:ext uri="{FF2B5EF4-FFF2-40B4-BE49-F238E27FC236}">
              <a16:creationId xmlns:a16="http://schemas.microsoft.com/office/drawing/2014/main" id="{00000000-0008-0000-1600-00002C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D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E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9" name="Group 47">
          <a:extLst>
            <a:ext uri="{FF2B5EF4-FFF2-40B4-BE49-F238E27FC236}">
              <a16:creationId xmlns:a16="http://schemas.microsoft.com/office/drawing/2014/main" id="{00000000-0008-0000-1600-00002F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0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2" name="Group 47">
          <a:extLst>
            <a:ext uri="{FF2B5EF4-FFF2-40B4-BE49-F238E27FC236}">
              <a16:creationId xmlns:a16="http://schemas.microsoft.com/office/drawing/2014/main" id="{00000000-0008-0000-1600-000032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3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45" name="Group 47">
          <a:extLst>
            <a:ext uri="{FF2B5EF4-FFF2-40B4-BE49-F238E27FC236}">
              <a16:creationId xmlns:a16="http://schemas.microsoft.com/office/drawing/2014/main" id="{00000000-0008-0000-1600-000035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6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8" name="Group 47">
          <a:extLst>
            <a:ext uri="{FF2B5EF4-FFF2-40B4-BE49-F238E27FC236}">
              <a16:creationId xmlns:a16="http://schemas.microsoft.com/office/drawing/2014/main" id="{00000000-0008-0000-1600-000038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2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1" name="Group 47">
          <a:extLst>
            <a:ext uri="{FF2B5EF4-FFF2-40B4-BE49-F238E27FC236}">
              <a16:creationId xmlns:a16="http://schemas.microsoft.com/office/drawing/2014/main" id="{00000000-0008-0000-1700-000023D4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5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54" name="Group 47">
          <a:extLst>
            <a:ext uri="{FF2B5EF4-FFF2-40B4-BE49-F238E27FC236}">
              <a16:creationId xmlns:a16="http://schemas.microsoft.com/office/drawing/2014/main" id="{00000000-0008-0000-1700-000026D4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8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7" name="Group 47">
          <a:extLst>
            <a:ext uri="{FF2B5EF4-FFF2-40B4-BE49-F238E27FC236}">
              <a16:creationId xmlns:a16="http://schemas.microsoft.com/office/drawing/2014/main" id="{00000000-0008-0000-1700-000029D4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A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B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0" name="Group 47">
          <a:extLst>
            <a:ext uri="{FF2B5EF4-FFF2-40B4-BE49-F238E27FC236}">
              <a16:creationId xmlns:a16="http://schemas.microsoft.com/office/drawing/2014/main" id="{00000000-0008-0000-1700-00002CD4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D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E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3" name="Group 47">
          <a:extLst>
            <a:ext uri="{FF2B5EF4-FFF2-40B4-BE49-F238E27FC236}">
              <a16:creationId xmlns:a16="http://schemas.microsoft.com/office/drawing/2014/main" id="{00000000-0008-0000-1700-00002FD4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0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6" name="Group 47">
          <a:extLst>
            <a:ext uri="{FF2B5EF4-FFF2-40B4-BE49-F238E27FC236}">
              <a16:creationId xmlns:a16="http://schemas.microsoft.com/office/drawing/2014/main" id="{00000000-0008-0000-1700-000032D4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3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9" name="Group 47">
          <a:extLst>
            <a:ext uri="{FF2B5EF4-FFF2-40B4-BE49-F238E27FC236}">
              <a16:creationId xmlns:a16="http://schemas.microsoft.com/office/drawing/2014/main" id="{00000000-0008-0000-1700-000035D4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6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72" name="Group 47">
          <a:extLst>
            <a:ext uri="{FF2B5EF4-FFF2-40B4-BE49-F238E27FC236}">
              <a16:creationId xmlns:a16="http://schemas.microsoft.com/office/drawing/2014/main" id="{00000000-0008-0000-1700-000038D4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2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75" name="Group 47">
          <a:extLst>
            <a:ext uri="{FF2B5EF4-FFF2-40B4-BE49-F238E27FC236}">
              <a16:creationId xmlns:a16="http://schemas.microsoft.com/office/drawing/2014/main" id="{00000000-0008-0000-1800-000023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5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78" name="Group 47">
          <a:extLst>
            <a:ext uri="{FF2B5EF4-FFF2-40B4-BE49-F238E27FC236}">
              <a16:creationId xmlns:a16="http://schemas.microsoft.com/office/drawing/2014/main" id="{00000000-0008-0000-1800-000026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8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1" name="Group 47">
          <a:extLst>
            <a:ext uri="{FF2B5EF4-FFF2-40B4-BE49-F238E27FC236}">
              <a16:creationId xmlns:a16="http://schemas.microsoft.com/office/drawing/2014/main" id="{00000000-0008-0000-1800-000029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A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B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84" name="Group 47">
          <a:extLst>
            <a:ext uri="{FF2B5EF4-FFF2-40B4-BE49-F238E27FC236}">
              <a16:creationId xmlns:a16="http://schemas.microsoft.com/office/drawing/2014/main" id="{00000000-0008-0000-1800-00002C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D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E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7" name="Group 47">
          <a:extLst>
            <a:ext uri="{FF2B5EF4-FFF2-40B4-BE49-F238E27FC236}">
              <a16:creationId xmlns:a16="http://schemas.microsoft.com/office/drawing/2014/main" id="{00000000-0008-0000-1800-00002F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0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0" name="Group 47">
          <a:extLst>
            <a:ext uri="{FF2B5EF4-FFF2-40B4-BE49-F238E27FC236}">
              <a16:creationId xmlns:a16="http://schemas.microsoft.com/office/drawing/2014/main" id="{00000000-0008-0000-1800-000032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3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93" name="Group 47">
          <a:extLst>
            <a:ext uri="{FF2B5EF4-FFF2-40B4-BE49-F238E27FC236}">
              <a16:creationId xmlns:a16="http://schemas.microsoft.com/office/drawing/2014/main" id="{00000000-0008-0000-1800-000035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6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6" name="Group 47">
          <a:extLst>
            <a:ext uri="{FF2B5EF4-FFF2-40B4-BE49-F238E27FC236}">
              <a16:creationId xmlns:a16="http://schemas.microsoft.com/office/drawing/2014/main" id="{00000000-0008-0000-1800-000038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4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4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2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499" name="Group 47">
          <a:extLst>
            <a:ext uri="{FF2B5EF4-FFF2-40B4-BE49-F238E27FC236}">
              <a16:creationId xmlns:a16="http://schemas.microsoft.com/office/drawing/2014/main" id="{00000000-0008-0000-1900-000023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5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2" name="Group 47">
          <a:extLst>
            <a:ext uri="{FF2B5EF4-FFF2-40B4-BE49-F238E27FC236}">
              <a16:creationId xmlns:a16="http://schemas.microsoft.com/office/drawing/2014/main" id="{00000000-0008-0000-1900-000026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8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05" name="Group 47">
          <a:extLst>
            <a:ext uri="{FF2B5EF4-FFF2-40B4-BE49-F238E27FC236}">
              <a16:creationId xmlns:a16="http://schemas.microsoft.com/office/drawing/2014/main" id="{00000000-0008-0000-1900-000029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A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B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8" name="Group 47">
          <a:extLst>
            <a:ext uri="{FF2B5EF4-FFF2-40B4-BE49-F238E27FC236}">
              <a16:creationId xmlns:a16="http://schemas.microsoft.com/office/drawing/2014/main" id="{00000000-0008-0000-1900-00002C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D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E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1" name="Group 47">
          <a:extLst>
            <a:ext uri="{FF2B5EF4-FFF2-40B4-BE49-F238E27FC236}">
              <a16:creationId xmlns:a16="http://schemas.microsoft.com/office/drawing/2014/main" id="{00000000-0008-0000-1900-00002F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0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14" name="Group 47">
          <a:extLst>
            <a:ext uri="{FF2B5EF4-FFF2-40B4-BE49-F238E27FC236}">
              <a16:creationId xmlns:a16="http://schemas.microsoft.com/office/drawing/2014/main" id="{00000000-0008-0000-1900-000032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3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7" name="Group 47">
          <a:extLst>
            <a:ext uri="{FF2B5EF4-FFF2-40B4-BE49-F238E27FC236}">
              <a16:creationId xmlns:a16="http://schemas.microsoft.com/office/drawing/2014/main" id="{00000000-0008-0000-1900-000035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6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20" name="Group 47">
          <a:extLst>
            <a:ext uri="{FF2B5EF4-FFF2-40B4-BE49-F238E27FC236}">
              <a16:creationId xmlns:a16="http://schemas.microsoft.com/office/drawing/2014/main" id="{00000000-0008-0000-1900-000038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3" name="Group 47">
          <a:extLst>
            <a:ext uri="{FF2B5EF4-FFF2-40B4-BE49-F238E27FC236}">
              <a16:creationId xmlns:a16="http://schemas.microsoft.com/office/drawing/2014/main" id="{00000000-0008-0000-1A00-000023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5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26" name="Group 47">
          <a:extLst>
            <a:ext uri="{FF2B5EF4-FFF2-40B4-BE49-F238E27FC236}">
              <a16:creationId xmlns:a16="http://schemas.microsoft.com/office/drawing/2014/main" id="{00000000-0008-0000-1A00-000026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8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9" name="Group 47">
          <a:extLst>
            <a:ext uri="{FF2B5EF4-FFF2-40B4-BE49-F238E27FC236}">
              <a16:creationId xmlns:a16="http://schemas.microsoft.com/office/drawing/2014/main" id="{00000000-0008-0000-1A00-000029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A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B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2" name="Group 47">
          <a:extLst>
            <a:ext uri="{FF2B5EF4-FFF2-40B4-BE49-F238E27FC236}">
              <a16:creationId xmlns:a16="http://schemas.microsoft.com/office/drawing/2014/main" id="{00000000-0008-0000-1A00-00002C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D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E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35" name="Group 47">
          <a:extLst>
            <a:ext uri="{FF2B5EF4-FFF2-40B4-BE49-F238E27FC236}">
              <a16:creationId xmlns:a16="http://schemas.microsoft.com/office/drawing/2014/main" id="{00000000-0008-0000-1A00-00002F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0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8" name="Group 47">
          <a:extLst>
            <a:ext uri="{FF2B5EF4-FFF2-40B4-BE49-F238E27FC236}">
              <a16:creationId xmlns:a16="http://schemas.microsoft.com/office/drawing/2014/main" id="{00000000-0008-0000-1A00-000032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41" name="Group 47">
          <a:extLst>
            <a:ext uri="{FF2B5EF4-FFF2-40B4-BE49-F238E27FC236}">
              <a16:creationId xmlns:a16="http://schemas.microsoft.com/office/drawing/2014/main" id="{00000000-0008-0000-1A00-000035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6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44" name="Group 47">
          <a:extLst>
            <a:ext uri="{FF2B5EF4-FFF2-40B4-BE49-F238E27FC236}">
              <a16:creationId xmlns:a16="http://schemas.microsoft.com/office/drawing/2014/main" id="{00000000-0008-0000-1A00-000038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2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47" name="Group 47">
          <a:extLst>
            <a:ext uri="{FF2B5EF4-FFF2-40B4-BE49-F238E27FC236}">
              <a16:creationId xmlns:a16="http://schemas.microsoft.com/office/drawing/2014/main" id="{00000000-0008-0000-1B00-000023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5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0" name="Group 47">
          <a:extLst>
            <a:ext uri="{FF2B5EF4-FFF2-40B4-BE49-F238E27FC236}">
              <a16:creationId xmlns:a16="http://schemas.microsoft.com/office/drawing/2014/main" id="{00000000-0008-0000-1B00-000026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8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3" name="Group 47">
          <a:extLst>
            <a:ext uri="{FF2B5EF4-FFF2-40B4-BE49-F238E27FC236}">
              <a16:creationId xmlns:a16="http://schemas.microsoft.com/office/drawing/2014/main" id="{00000000-0008-0000-1B00-000029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A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B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6" name="Group 47">
          <a:extLst>
            <a:ext uri="{FF2B5EF4-FFF2-40B4-BE49-F238E27FC236}">
              <a16:creationId xmlns:a16="http://schemas.microsoft.com/office/drawing/2014/main" id="{00000000-0008-0000-1B00-00002C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D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E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9" name="Group 47">
          <a:extLst>
            <a:ext uri="{FF2B5EF4-FFF2-40B4-BE49-F238E27FC236}">
              <a16:creationId xmlns:a16="http://schemas.microsoft.com/office/drawing/2014/main" id="{00000000-0008-0000-1B00-00002F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0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2" name="Group 47">
          <a:extLst>
            <a:ext uri="{FF2B5EF4-FFF2-40B4-BE49-F238E27FC236}">
              <a16:creationId xmlns:a16="http://schemas.microsoft.com/office/drawing/2014/main" id="{00000000-0008-0000-1B00-000032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3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65" name="Group 47">
          <a:extLst>
            <a:ext uri="{FF2B5EF4-FFF2-40B4-BE49-F238E27FC236}">
              <a16:creationId xmlns:a16="http://schemas.microsoft.com/office/drawing/2014/main" id="{00000000-0008-0000-1B00-000035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6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8" name="Group 47">
          <a:extLst>
            <a:ext uri="{FF2B5EF4-FFF2-40B4-BE49-F238E27FC236}">
              <a16:creationId xmlns:a16="http://schemas.microsoft.com/office/drawing/2014/main" id="{00000000-0008-0000-1B00-000038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2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1" name="Group 47">
          <a:extLst>
            <a:ext uri="{FF2B5EF4-FFF2-40B4-BE49-F238E27FC236}">
              <a16:creationId xmlns:a16="http://schemas.microsoft.com/office/drawing/2014/main" id="{00000000-0008-0000-1C00-000023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5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74" name="Group 47">
          <a:extLst>
            <a:ext uri="{FF2B5EF4-FFF2-40B4-BE49-F238E27FC236}">
              <a16:creationId xmlns:a16="http://schemas.microsoft.com/office/drawing/2014/main" id="{00000000-0008-0000-1C00-000026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8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7" name="Group 47">
          <a:extLst>
            <a:ext uri="{FF2B5EF4-FFF2-40B4-BE49-F238E27FC236}">
              <a16:creationId xmlns:a16="http://schemas.microsoft.com/office/drawing/2014/main" id="{00000000-0008-0000-1C00-000029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A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B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0" name="Group 47">
          <a:extLst>
            <a:ext uri="{FF2B5EF4-FFF2-40B4-BE49-F238E27FC236}">
              <a16:creationId xmlns:a16="http://schemas.microsoft.com/office/drawing/2014/main" id="{00000000-0008-0000-1C00-00002C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D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E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3" name="Group 47">
          <a:extLst>
            <a:ext uri="{FF2B5EF4-FFF2-40B4-BE49-F238E27FC236}">
              <a16:creationId xmlns:a16="http://schemas.microsoft.com/office/drawing/2014/main" id="{00000000-0008-0000-1C00-00002F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0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6" name="Group 47">
          <a:extLst>
            <a:ext uri="{FF2B5EF4-FFF2-40B4-BE49-F238E27FC236}">
              <a16:creationId xmlns:a16="http://schemas.microsoft.com/office/drawing/2014/main" id="{00000000-0008-0000-1C00-000032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3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9" name="Group 47">
          <a:extLst>
            <a:ext uri="{FF2B5EF4-FFF2-40B4-BE49-F238E27FC236}">
              <a16:creationId xmlns:a16="http://schemas.microsoft.com/office/drawing/2014/main" id="{00000000-0008-0000-1C00-000035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6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92" name="Group 47">
          <a:extLst>
            <a:ext uri="{FF2B5EF4-FFF2-40B4-BE49-F238E27FC236}">
              <a16:creationId xmlns:a16="http://schemas.microsoft.com/office/drawing/2014/main" id="{00000000-0008-0000-1C00-000038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2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47" name="Group 47">
          <a:extLst>
            <a:ext uri="{FF2B5EF4-FFF2-40B4-BE49-F238E27FC236}">
              <a16:creationId xmlns:a16="http://schemas.microsoft.com/office/drawing/2014/main" id="{00000000-0008-0000-0200-0000238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48715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5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0" name="Group 47">
          <a:extLst>
            <a:ext uri="{FF2B5EF4-FFF2-40B4-BE49-F238E27FC236}">
              <a16:creationId xmlns:a16="http://schemas.microsoft.com/office/drawing/2014/main" id="{00000000-0008-0000-0200-0000268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48715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8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3" name="Group 47">
          <a:extLst>
            <a:ext uri="{FF2B5EF4-FFF2-40B4-BE49-F238E27FC236}">
              <a16:creationId xmlns:a16="http://schemas.microsoft.com/office/drawing/2014/main" id="{00000000-0008-0000-0200-0000298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48715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A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B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6" name="Group 47">
          <a:extLst>
            <a:ext uri="{FF2B5EF4-FFF2-40B4-BE49-F238E27FC236}">
              <a16:creationId xmlns:a16="http://schemas.microsoft.com/office/drawing/2014/main" id="{00000000-0008-0000-0200-00002C8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48715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D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E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9" name="Group 47">
          <a:extLst>
            <a:ext uri="{FF2B5EF4-FFF2-40B4-BE49-F238E27FC236}">
              <a16:creationId xmlns:a16="http://schemas.microsoft.com/office/drawing/2014/main" id="{00000000-0008-0000-0200-00002F8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48715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0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2" name="Group 47">
          <a:extLst>
            <a:ext uri="{FF2B5EF4-FFF2-40B4-BE49-F238E27FC236}">
              <a16:creationId xmlns:a16="http://schemas.microsoft.com/office/drawing/2014/main" id="{00000000-0008-0000-0200-0000328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48715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3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65" name="Group 47">
          <a:extLst>
            <a:ext uri="{FF2B5EF4-FFF2-40B4-BE49-F238E27FC236}">
              <a16:creationId xmlns:a16="http://schemas.microsoft.com/office/drawing/2014/main" id="{00000000-0008-0000-0200-0000358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48715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6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8" name="Group 47">
          <a:extLst>
            <a:ext uri="{FF2B5EF4-FFF2-40B4-BE49-F238E27FC236}">
              <a16:creationId xmlns:a16="http://schemas.microsoft.com/office/drawing/2014/main" id="{00000000-0008-0000-0200-0000388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48715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5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2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595" name="Group 47">
          <a:extLst>
            <a:ext uri="{FF2B5EF4-FFF2-40B4-BE49-F238E27FC236}">
              <a16:creationId xmlns:a16="http://schemas.microsoft.com/office/drawing/2014/main" id="{00000000-0008-0000-1D00-000023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5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5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5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598" name="Group 47">
          <a:extLst>
            <a:ext uri="{FF2B5EF4-FFF2-40B4-BE49-F238E27FC236}">
              <a16:creationId xmlns:a16="http://schemas.microsoft.com/office/drawing/2014/main" id="{00000000-0008-0000-1D00-000026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8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1" name="Group 47">
          <a:extLst>
            <a:ext uri="{FF2B5EF4-FFF2-40B4-BE49-F238E27FC236}">
              <a16:creationId xmlns:a16="http://schemas.microsoft.com/office/drawing/2014/main" id="{00000000-0008-0000-1D00-000029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A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B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04" name="Group 47">
          <a:extLst>
            <a:ext uri="{FF2B5EF4-FFF2-40B4-BE49-F238E27FC236}">
              <a16:creationId xmlns:a16="http://schemas.microsoft.com/office/drawing/2014/main" id="{00000000-0008-0000-1D00-00002C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D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E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7" name="Group 47">
          <a:extLst>
            <a:ext uri="{FF2B5EF4-FFF2-40B4-BE49-F238E27FC236}">
              <a16:creationId xmlns:a16="http://schemas.microsoft.com/office/drawing/2014/main" id="{00000000-0008-0000-1D00-00002F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0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0" name="Group 47">
          <a:extLst>
            <a:ext uri="{FF2B5EF4-FFF2-40B4-BE49-F238E27FC236}">
              <a16:creationId xmlns:a16="http://schemas.microsoft.com/office/drawing/2014/main" id="{00000000-0008-0000-1D00-000032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3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13" name="Group 47">
          <a:extLst>
            <a:ext uri="{FF2B5EF4-FFF2-40B4-BE49-F238E27FC236}">
              <a16:creationId xmlns:a16="http://schemas.microsoft.com/office/drawing/2014/main" id="{00000000-0008-0000-1D00-000035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6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6" name="Group 47">
          <a:extLst>
            <a:ext uri="{FF2B5EF4-FFF2-40B4-BE49-F238E27FC236}">
              <a16:creationId xmlns:a16="http://schemas.microsoft.com/office/drawing/2014/main" id="{00000000-0008-0000-1D00-000038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2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19" name="Group 47">
          <a:extLst>
            <a:ext uri="{FF2B5EF4-FFF2-40B4-BE49-F238E27FC236}">
              <a16:creationId xmlns:a16="http://schemas.microsoft.com/office/drawing/2014/main" id="{00000000-0008-0000-1E00-000023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5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2" name="Group 47">
          <a:extLst>
            <a:ext uri="{FF2B5EF4-FFF2-40B4-BE49-F238E27FC236}">
              <a16:creationId xmlns:a16="http://schemas.microsoft.com/office/drawing/2014/main" id="{00000000-0008-0000-1E00-000026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8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25" name="Group 47">
          <a:extLst>
            <a:ext uri="{FF2B5EF4-FFF2-40B4-BE49-F238E27FC236}">
              <a16:creationId xmlns:a16="http://schemas.microsoft.com/office/drawing/2014/main" id="{00000000-0008-0000-1E00-000029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A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B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8" name="Group 47">
          <a:extLst>
            <a:ext uri="{FF2B5EF4-FFF2-40B4-BE49-F238E27FC236}">
              <a16:creationId xmlns:a16="http://schemas.microsoft.com/office/drawing/2014/main" id="{00000000-0008-0000-1E00-00002C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D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E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1" name="Group 47">
          <a:extLst>
            <a:ext uri="{FF2B5EF4-FFF2-40B4-BE49-F238E27FC236}">
              <a16:creationId xmlns:a16="http://schemas.microsoft.com/office/drawing/2014/main" id="{00000000-0008-0000-1E00-00002F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0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34" name="Group 47">
          <a:extLst>
            <a:ext uri="{FF2B5EF4-FFF2-40B4-BE49-F238E27FC236}">
              <a16:creationId xmlns:a16="http://schemas.microsoft.com/office/drawing/2014/main" id="{00000000-0008-0000-1E00-000032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3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7" name="Group 47">
          <a:extLst>
            <a:ext uri="{FF2B5EF4-FFF2-40B4-BE49-F238E27FC236}">
              <a16:creationId xmlns:a16="http://schemas.microsoft.com/office/drawing/2014/main" id="{00000000-0008-0000-1E00-000035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6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40" name="Group 47">
          <a:extLst>
            <a:ext uri="{FF2B5EF4-FFF2-40B4-BE49-F238E27FC236}">
              <a16:creationId xmlns:a16="http://schemas.microsoft.com/office/drawing/2014/main" id="{00000000-0008-0000-1E00-000038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2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1" name="Group 47">
          <a:extLst>
            <a:ext uri="{FF2B5EF4-FFF2-40B4-BE49-F238E27FC236}">
              <a16:creationId xmlns:a16="http://schemas.microsoft.com/office/drawing/2014/main" id="{00000000-0008-0000-0300-0000238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5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74" name="Group 47">
          <a:extLst>
            <a:ext uri="{FF2B5EF4-FFF2-40B4-BE49-F238E27FC236}">
              <a16:creationId xmlns:a16="http://schemas.microsoft.com/office/drawing/2014/main" id="{00000000-0008-0000-0300-0000268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8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7" name="Group 47">
          <a:extLst>
            <a:ext uri="{FF2B5EF4-FFF2-40B4-BE49-F238E27FC236}">
              <a16:creationId xmlns:a16="http://schemas.microsoft.com/office/drawing/2014/main" id="{00000000-0008-0000-0300-0000298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A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B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0" name="Group 47">
          <a:extLst>
            <a:ext uri="{FF2B5EF4-FFF2-40B4-BE49-F238E27FC236}">
              <a16:creationId xmlns:a16="http://schemas.microsoft.com/office/drawing/2014/main" id="{00000000-0008-0000-0300-00002C8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D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E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3" name="Group 47">
          <a:extLst>
            <a:ext uri="{FF2B5EF4-FFF2-40B4-BE49-F238E27FC236}">
              <a16:creationId xmlns:a16="http://schemas.microsoft.com/office/drawing/2014/main" id="{00000000-0008-0000-0300-00002F8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0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6" name="Group 47">
          <a:extLst>
            <a:ext uri="{FF2B5EF4-FFF2-40B4-BE49-F238E27FC236}">
              <a16:creationId xmlns:a16="http://schemas.microsoft.com/office/drawing/2014/main" id="{00000000-0008-0000-0300-0000328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3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9" name="Group 47">
          <a:extLst>
            <a:ext uri="{FF2B5EF4-FFF2-40B4-BE49-F238E27FC236}">
              <a16:creationId xmlns:a16="http://schemas.microsoft.com/office/drawing/2014/main" id="{00000000-0008-0000-0300-0000358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6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92" name="Group 47">
          <a:extLst>
            <a:ext uri="{FF2B5EF4-FFF2-40B4-BE49-F238E27FC236}">
              <a16:creationId xmlns:a16="http://schemas.microsoft.com/office/drawing/2014/main" id="{00000000-0008-0000-0300-0000388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69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2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6995" name="Group 47">
          <a:extLst>
            <a:ext uri="{FF2B5EF4-FFF2-40B4-BE49-F238E27FC236}">
              <a16:creationId xmlns:a16="http://schemas.microsoft.com/office/drawing/2014/main" id="{00000000-0008-0000-0400-0000238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22045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69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69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5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6998" name="Group 47">
          <a:extLst>
            <a:ext uri="{FF2B5EF4-FFF2-40B4-BE49-F238E27FC236}">
              <a16:creationId xmlns:a16="http://schemas.microsoft.com/office/drawing/2014/main" id="{00000000-0008-0000-0400-0000268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22045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8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1" name="Group 47">
          <a:extLst>
            <a:ext uri="{FF2B5EF4-FFF2-40B4-BE49-F238E27FC236}">
              <a16:creationId xmlns:a16="http://schemas.microsoft.com/office/drawing/2014/main" id="{00000000-0008-0000-0400-0000298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22045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A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B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04" name="Group 47">
          <a:extLst>
            <a:ext uri="{FF2B5EF4-FFF2-40B4-BE49-F238E27FC236}">
              <a16:creationId xmlns:a16="http://schemas.microsoft.com/office/drawing/2014/main" id="{00000000-0008-0000-0400-00002C8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22045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D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E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7" name="Group 47">
          <a:extLst>
            <a:ext uri="{FF2B5EF4-FFF2-40B4-BE49-F238E27FC236}">
              <a16:creationId xmlns:a16="http://schemas.microsoft.com/office/drawing/2014/main" id="{00000000-0008-0000-0400-00002F8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22045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0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0" name="Group 47">
          <a:extLst>
            <a:ext uri="{FF2B5EF4-FFF2-40B4-BE49-F238E27FC236}">
              <a16:creationId xmlns:a16="http://schemas.microsoft.com/office/drawing/2014/main" id="{00000000-0008-0000-0400-0000328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22045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3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13" name="Group 47">
          <a:extLst>
            <a:ext uri="{FF2B5EF4-FFF2-40B4-BE49-F238E27FC236}">
              <a16:creationId xmlns:a16="http://schemas.microsoft.com/office/drawing/2014/main" id="{00000000-0008-0000-0400-00003588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22045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6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6" name="Group 47">
          <a:extLst>
            <a:ext uri="{FF2B5EF4-FFF2-40B4-BE49-F238E27FC236}">
              <a16:creationId xmlns:a16="http://schemas.microsoft.com/office/drawing/2014/main" id="{00000000-0008-0000-0400-00003888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22045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2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19" name="Group 47">
          <a:extLst>
            <a:ext uri="{FF2B5EF4-FFF2-40B4-BE49-F238E27FC236}">
              <a16:creationId xmlns:a16="http://schemas.microsoft.com/office/drawing/2014/main" id="{00000000-0008-0000-0500-0000238C0400}"/>
            </a:ext>
          </a:extLst>
        </xdr:cNvPr>
        <xdr:cNvGrpSpPr>
          <a:grpSpLocks/>
        </xdr:cNvGrpSpPr>
      </xdr:nvGrpSpPr>
      <xdr:grpSpPr bwMode="auto">
        <a:xfrm>
          <a:off x="134302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5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2" name="Group 47">
          <a:extLst>
            <a:ext uri="{FF2B5EF4-FFF2-40B4-BE49-F238E27FC236}">
              <a16:creationId xmlns:a16="http://schemas.microsoft.com/office/drawing/2014/main" id="{00000000-0008-0000-0500-0000268C0400}"/>
            </a:ext>
          </a:extLst>
        </xdr:cNvPr>
        <xdr:cNvGrpSpPr>
          <a:grpSpLocks/>
        </xdr:cNvGrpSpPr>
      </xdr:nvGrpSpPr>
      <xdr:grpSpPr bwMode="auto">
        <a:xfrm>
          <a:off x="134302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8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25" name="Group 47">
          <a:extLst>
            <a:ext uri="{FF2B5EF4-FFF2-40B4-BE49-F238E27FC236}">
              <a16:creationId xmlns:a16="http://schemas.microsoft.com/office/drawing/2014/main" id="{00000000-0008-0000-0500-0000298C0400}"/>
            </a:ext>
          </a:extLst>
        </xdr:cNvPr>
        <xdr:cNvGrpSpPr>
          <a:grpSpLocks/>
        </xdr:cNvGrpSpPr>
      </xdr:nvGrpSpPr>
      <xdr:grpSpPr bwMode="auto">
        <a:xfrm>
          <a:off x="134302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A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B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8" name="Group 47">
          <a:extLst>
            <a:ext uri="{FF2B5EF4-FFF2-40B4-BE49-F238E27FC236}">
              <a16:creationId xmlns:a16="http://schemas.microsoft.com/office/drawing/2014/main" id="{00000000-0008-0000-0500-00002C8C0400}"/>
            </a:ext>
          </a:extLst>
        </xdr:cNvPr>
        <xdr:cNvGrpSpPr>
          <a:grpSpLocks/>
        </xdr:cNvGrpSpPr>
      </xdr:nvGrpSpPr>
      <xdr:grpSpPr bwMode="auto">
        <a:xfrm>
          <a:off x="134302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D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E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1" name="Group 47">
          <a:extLst>
            <a:ext uri="{FF2B5EF4-FFF2-40B4-BE49-F238E27FC236}">
              <a16:creationId xmlns:a16="http://schemas.microsoft.com/office/drawing/2014/main" id="{00000000-0008-0000-0500-00002F8C0400}"/>
            </a:ext>
          </a:extLst>
        </xdr:cNvPr>
        <xdr:cNvGrpSpPr>
          <a:grpSpLocks/>
        </xdr:cNvGrpSpPr>
      </xdr:nvGrpSpPr>
      <xdr:grpSpPr bwMode="auto">
        <a:xfrm>
          <a:off x="134302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0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34" name="Group 47">
          <a:extLst>
            <a:ext uri="{FF2B5EF4-FFF2-40B4-BE49-F238E27FC236}">
              <a16:creationId xmlns:a16="http://schemas.microsoft.com/office/drawing/2014/main" id="{00000000-0008-0000-0500-0000328C0400}"/>
            </a:ext>
          </a:extLst>
        </xdr:cNvPr>
        <xdr:cNvGrpSpPr>
          <a:grpSpLocks/>
        </xdr:cNvGrpSpPr>
      </xdr:nvGrpSpPr>
      <xdr:grpSpPr bwMode="auto">
        <a:xfrm>
          <a:off x="134302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3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7" name="Group 47">
          <a:extLst>
            <a:ext uri="{FF2B5EF4-FFF2-40B4-BE49-F238E27FC236}">
              <a16:creationId xmlns:a16="http://schemas.microsoft.com/office/drawing/2014/main" id="{00000000-0008-0000-0500-0000358C0400}"/>
            </a:ext>
          </a:extLst>
        </xdr:cNvPr>
        <xdr:cNvGrpSpPr>
          <a:grpSpLocks/>
        </xdr:cNvGrpSpPr>
      </xdr:nvGrpSpPr>
      <xdr:grpSpPr bwMode="auto">
        <a:xfrm>
          <a:off x="134302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6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40" name="Group 47">
          <a:extLst>
            <a:ext uri="{FF2B5EF4-FFF2-40B4-BE49-F238E27FC236}">
              <a16:creationId xmlns:a16="http://schemas.microsoft.com/office/drawing/2014/main" id="{00000000-0008-0000-0500-0000388C0400}"/>
            </a:ext>
          </a:extLst>
        </xdr:cNvPr>
        <xdr:cNvGrpSpPr>
          <a:grpSpLocks/>
        </xdr:cNvGrpSpPr>
      </xdr:nvGrpSpPr>
      <xdr:grpSpPr bwMode="auto">
        <a:xfrm>
          <a:off x="134302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2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3" name="Group 47">
          <a:extLst>
            <a:ext uri="{FF2B5EF4-FFF2-40B4-BE49-F238E27FC236}">
              <a16:creationId xmlns:a16="http://schemas.microsoft.com/office/drawing/2014/main" id="{00000000-0008-0000-0600-0000239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5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46" name="Group 47">
          <a:extLst>
            <a:ext uri="{FF2B5EF4-FFF2-40B4-BE49-F238E27FC236}">
              <a16:creationId xmlns:a16="http://schemas.microsoft.com/office/drawing/2014/main" id="{00000000-0008-0000-0600-0000269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8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9" name="Group 47">
          <a:extLst>
            <a:ext uri="{FF2B5EF4-FFF2-40B4-BE49-F238E27FC236}">
              <a16:creationId xmlns:a16="http://schemas.microsoft.com/office/drawing/2014/main" id="{00000000-0008-0000-0600-0000299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A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B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2" name="Group 47">
          <a:extLst>
            <a:ext uri="{FF2B5EF4-FFF2-40B4-BE49-F238E27FC236}">
              <a16:creationId xmlns:a16="http://schemas.microsoft.com/office/drawing/2014/main" id="{00000000-0008-0000-0600-00002C9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D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E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55" name="Group 47">
          <a:extLst>
            <a:ext uri="{FF2B5EF4-FFF2-40B4-BE49-F238E27FC236}">
              <a16:creationId xmlns:a16="http://schemas.microsoft.com/office/drawing/2014/main" id="{00000000-0008-0000-0600-00002F9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0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8" name="Group 47">
          <a:extLst>
            <a:ext uri="{FF2B5EF4-FFF2-40B4-BE49-F238E27FC236}">
              <a16:creationId xmlns:a16="http://schemas.microsoft.com/office/drawing/2014/main" id="{00000000-0008-0000-0600-0000329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3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61" name="Group 47">
          <a:extLst>
            <a:ext uri="{FF2B5EF4-FFF2-40B4-BE49-F238E27FC236}">
              <a16:creationId xmlns:a16="http://schemas.microsoft.com/office/drawing/2014/main" id="{00000000-0008-0000-0600-00003590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6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64" name="Group 47">
          <a:extLst>
            <a:ext uri="{FF2B5EF4-FFF2-40B4-BE49-F238E27FC236}">
              <a16:creationId xmlns:a16="http://schemas.microsoft.com/office/drawing/2014/main" id="{00000000-0008-0000-0600-00003890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2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67" name="Group 47">
          <a:extLst>
            <a:ext uri="{FF2B5EF4-FFF2-40B4-BE49-F238E27FC236}">
              <a16:creationId xmlns:a16="http://schemas.microsoft.com/office/drawing/2014/main" id="{00000000-0008-0000-0700-000023940400}"/>
            </a:ext>
          </a:extLst>
        </xdr:cNvPr>
        <xdr:cNvGrpSpPr>
          <a:grpSpLocks/>
        </xdr:cNvGrpSpPr>
      </xdr:nvGrpSpPr>
      <xdr:grpSpPr bwMode="auto">
        <a:xfrm>
          <a:off x="1324389" y="9525"/>
          <a:ext cx="11079646" cy="818736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5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0" name="Group 47">
          <a:extLst>
            <a:ext uri="{FF2B5EF4-FFF2-40B4-BE49-F238E27FC236}">
              <a16:creationId xmlns:a16="http://schemas.microsoft.com/office/drawing/2014/main" id="{00000000-0008-0000-0700-000026940400}"/>
            </a:ext>
          </a:extLst>
        </xdr:cNvPr>
        <xdr:cNvGrpSpPr>
          <a:grpSpLocks/>
        </xdr:cNvGrpSpPr>
      </xdr:nvGrpSpPr>
      <xdr:grpSpPr bwMode="auto">
        <a:xfrm>
          <a:off x="1324389" y="9368873"/>
          <a:ext cx="11079646" cy="818736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8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3" name="Group 47">
          <a:extLst>
            <a:ext uri="{FF2B5EF4-FFF2-40B4-BE49-F238E27FC236}">
              <a16:creationId xmlns:a16="http://schemas.microsoft.com/office/drawing/2014/main" id="{00000000-0008-0000-0700-000029940400}"/>
            </a:ext>
          </a:extLst>
        </xdr:cNvPr>
        <xdr:cNvGrpSpPr>
          <a:grpSpLocks/>
        </xdr:cNvGrpSpPr>
      </xdr:nvGrpSpPr>
      <xdr:grpSpPr bwMode="auto">
        <a:xfrm>
          <a:off x="1324389" y="9525"/>
          <a:ext cx="11079646" cy="818736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A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B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6" name="Group 47">
          <a:extLst>
            <a:ext uri="{FF2B5EF4-FFF2-40B4-BE49-F238E27FC236}">
              <a16:creationId xmlns:a16="http://schemas.microsoft.com/office/drawing/2014/main" id="{00000000-0008-0000-0700-00002C940400}"/>
            </a:ext>
          </a:extLst>
        </xdr:cNvPr>
        <xdr:cNvGrpSpPr>
          <a:grpSpLocks/>
        </xdr:cNvGrpSpPr>
      </xdr:nvGrpSpPr>
      <xdr:grpSpPr bwMode="auto">
        <a:xfrm>
          <a:off x="1324389" y="9368873"/>
          <a:ext cx="11079646" cy="818736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D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E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9" name="Group 47">
          <a:extLst>
            <a:ext uri="{FF2B5EF4-FFF2-40B4-BE49-F238E27FC236}">
              <a16:creationId xmlns:a16="http://schemas.microsoft.com/office/drawing/2014/main" id="{00000000-0008-0000-0700-00002F940400}"/>
            </a:ext>
          </a:extLst>
        </xdr:cNvPr>
        <xdr:cNvGrpSpPr>
          <a:grpSpLocks/>
        </xdr:cNvGrpSpPr>
      </xdr:nvGrpSpPr>
      <xdr:grpSpPr bwMode="auto">
        <a:xfrm>
          <a:off x="1324389" y="9525"/>
          <a:ext cx="11079646" cy="818736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0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2" name="Group 47">
          <a:extLst>
            <a:ext uri="{FF2B5EF4-FFF2-40B4-BE49-F238E27FC236}">
              <a16:creationId xmlns:a16="http://schemas.microsoft.com/office/drawing/2014/main" id="{00000000-0008-0000-0700-000032940400}"/>
            </a:ext>
          </a:extLst>
        </xdr:cNvPr>
        <xdr:cNvGrpSpPr>
          <a:grpSpLocks/>
        </xdr:cNvGrpSpPr>
      </xdr:nvGrpSpPr>
      <xdr:grpSpPr bwMode="auto">
        <a:xfrm>
          <a:off x="1324389" y="9368873"/>
          <a:ext cx="11079646" cy="818736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3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85" name="Group 47">
          <a:extLst>
            <a:ext uri="{FF2B5EF4-FFF2-40B4-BE49-F238E27FC236}">
              <a16:creationId xmlns:a16="http://schemas.microsoft.com/office/drawing/2014/main" id="{00000000-0008-0000-0700-000035940400}"/>
            </a:ext>
          </a:extLst>
        </xdr:cNvPr>
        <xdr:cNvGrpSpPr>
          <a:grpSpLocks/>
        </xdr:cNvGrpSpPr>
      </xdr:nvGrpSpPr>
      <xdr:grpSpPr bwMode="auto">
        <a:xfrm>
          <a:off x="1324389" y="9525"/>
          <a:ext cx="11079646" cy="818736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6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8" name="Group 47">
          <a:extLst>
            <a:ext uri="{FF2B5EF4-FFF2-40B4-BE49-F238E27FC236}">
              <a16:creationId xmlns:a16="http://schemas.microsoft.com/office/drawing/2014/main" id="{00000000-0008-0000-0700-000038940400}"/>
            </a:ext>
          </a:extLst>
        </xdr:cNvPr>
        <xdr:cNvGrpSpPr>
          <a:grpSpLocks/>
        </xdr:cNvGrpSpPr>
      </xdr:nvGrpSpPr>
      <xdr:grpSpPr bwMode="auto">
        <a:xfrm>
          <a:off x="1324389" y="9368873"/>
          <a:ext cx="11079646" cy="818736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2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1" name="Group 47">
          <a:extLst>
            <a:ext uri="{FF2B5EF4-FFF2-40B4-BE49-F238E27FC236}">
              <a16:creationId xmlns:a16="http://schemas.microsoft.com/office/drawing/2014/main" id="{00000000-0008-0000-0800-0000239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5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094" name="Group 47">
          <a:extLst>
            <a:ext uri="{FF2B5EF4-FFF2-40B4-BE49-F238E27FC236}">
              <a16:creationId xmlns:a16="http://schemas.microsoft.com/office/drawing/2014/main" id="{00000000-0008-0000-0800-0000269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8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7" name="Group 47">
          <a:extLst>
            <a:ext uri="{FF2B5EF4-FFF2-40B4-BE49-F238E27FC236}">
              <a16:creationId xmlns:a16="http://schemas.microsoft.com/office/drawing/2014/main" id="{00000000-0008-0000-0800-0000299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A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B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0" name="Group 47">
          <a:extLst>
            <a:ext uri="{FF2B5EF4-FFF2-40B4-BE49-F238E27FC236}">
              <a16:creationId xmlns:a16="http://schemas.microsoft.com/office/drawing/2014/main" id="{00000000-0008-0000-0800-00002C9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D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E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3" name="Group 47">
          <a:extLst>
            <a:ext uri="{FF2B5EF4-FFF2-40B4-BE49-F238E27FC236}">
              <a16:creationId xmlns:a16="http://schemas.microsoft.com/office/drawing/2014/main" id="{00000000-0008-0000-0800-00002F9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0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6" name="Group 47">
          <a:extLst>
            <a:ext uri="{FF2B5EF4-FFF2-40B4-BE49-F238E27FC236}">
              <a16:creationId xmlns:a16="http://schemas.microsoft.com/office/drawing/2014/main" id="{00000000-0008-0000-0800-0000329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3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9" name="Group 47">
          <a:extLst>
            <a:ext uri="{FF2B5EF4-FFF2-40B4-BE49-F238E27FC236}">
              <a16:creationId xmlns:a16="http://schemas.microsoft.com/office/drawing/2014/main" id="{00000000-0008-0000-0800-0000359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97185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6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12" name="Group 47">
          <a:extLst>
            <a:ext uri="{FF2B5EF4-FFF2-40B4-BE49-F238E27FC236}">
              <a16:creationId xmlns:a16="http://schemas.microsoft.com/office/drawing/2014/main" id="{00000000-0008-0000-0800-0000389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97185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%20DE%20PRODUCCION%20ENERO-DICIEMBRE/REPORTES%20DE%20PRODUCCION%20ENE-DIC%20-%202021/PRODUCCION%20M-2/ENERO%20M-2%20%202021/REP.%20PRODUCCION%20M-2%20Enero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DEPRODUCCIONENERO-DICIEMBRE/REPORTES%20DE%20PRODUCCION%20ENE-DIC%20-%202021/PRODUCCION%20M-2/ENERO%20M-2%20%202021/REP.%20PRODUCCION%20M-2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85670</v>
          </cell>
        </row>
      </sheetData>
      <sheetData sheetId="1">
        <row r="42">
          <cell r="T42">
            <v>94345</v>
          </cell>
        </row>
      </sheetData>
      <sheetData sheetId="2">
        <row r="42">
          <cell r="T42">
            <v>90225</v>
          </cell>
        </row>
      </sheetData>
      <sheetData sheetId="3">
        <row r="50">
          <cell r="T50">
            <v>91390</v>
          </cell>
        </row>
      </sheetData>
      <sheetData sheetId="4">
        <row r="43">
          <cell r="T43">
            <v>96570</v>
          </cell>
        </row>
      </sheetData>
      <sheetData sheetId="5">
        <row r="42">
          <cell r="T42">
            <v>95995</v>
          </cell>
        </row>
      </sheetData>
      <sheetData sheetId="6">
        <row r="42">
          <cell r="T42">
            <v>87985</v>
          </cell>
        </row>
      </sheetData>
      <sheetData sheetId="7">
        <row r="42">
          <cell r="T42">
            <v>87705</v>
          </cell>
        </row>
      </sheetData>
      <sheetData sheetId="8">
        <row r="42">
          <cell r="T42">
            <v>91150</v>
          </cell>
        </row>
      </sheetData>
      <sheetData sheetId="9">
        <row r="42">
          <cell r="T42">
            <v>98570</v>
          </cell>
        </row>
      </sheetData>
      <sheetData sheetId="10">
        <row r="42">
          <cell r="T42">
            <v>76480</v>
          </cell>
        </row>
      </sheetData>
      <sheetData sheetId="11">
        <row r="42">
          <cell r="T42">
            <v>84730</v>
          </cell>
        </row>
      </sheetData>
      <sheetData sheetId="12">
        <row r="42">
          <cell r="T42">
            <v>86740</v>
          </cell>
        </row>
      </sheetData>
      <sheetData sheetId="13">
        <row r="42">
          <cell r="T42">
            <v>82795</v>
          </cell>
        </row>
      </sheetData>
      <sheetData sheetId="14">
        <row r="51">
          <cell r="T51">
            <v>98090</v>
          </cell>
        </row>
      </sheetData>
      <sheetData sheetId="15">
        <row r="42">
          <cell r="T42">
            <v>96450</v>
          </cell>
        </row>
      </sheetData>
      <sheetData sheetId="16">
        <row r="42">
          <cell r="T42">
            <v>95180</v>
          </cell>
        </row>
      </sheetData>
      <sheetData sheetId="17">
        <row r="42">
          <cell r="T42">
            <v>74255</v>
          </cell>
        </row>
      </sheetData>
      <sheetData sheetId="18">
        <row r="49">
          <cell r="T49">
            <v>100710</v>
          </cell>
        </row>
      </sheetData>
      <sheetData sheetId="19">
        <row r="42">
          <cell r="T42">
            <v>73070</v>
          </cell>
        </row>
      </sheetData>
      <sheetData sheetId="20">
        <row r="42">
          <cell r="T42">
            <v>96590</v>
          </cell>
        </row>
      </sheetData>
      <sheetData sheetId="21">
        <row r="42">
          <cell r="T42">
            <v>67520</v>
          </cell>
        </row>
      </sheetData>
      <sheetData sheetId="22">
        <row r="42">
          <cell r="T42">
            <v>2205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2">
          <cell r="T42">
            <v>2360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U95"/>
  <sheetViews>
    <sheetView topLeftCell="A19" zoomScale="85" zoomScaleNormal="85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2" width="8.7109375" style="1" customWidth="1"/>
    <col min="3" max="3" width="11.855468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9" width="8.7109375" style="1" customWidth="1"/>
    <col min="10" max="10" width="11.855468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6" width="8.7109375" style="1" customWidth="1"/>
    <col min="17" max="17" width="11.855468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10.8554687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v>21113</v>
      </c>
      <c r="U8" s="114"/>
    </row>
    <row r="10" spans="1:21" ht="15" x14ac:dyDescent="0.25">
      <c r="D10" s="1" t="s">
        <v>0</v>
      </c>
      <c r="E10" s="126" t="s">
        <v>52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ht="12.75" customHeight="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ht="16.5" customHeight="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83</v>
      </c>
      <c r="B15" s="90" t="s">
        <v>84</v>
      </c>
      <c r="C15" s="90">
        <v>1144</v>
      </c>
      <c r="D15" s="91">
        <v>1</v>
      </c>
      <c r="E15" s="92">
        <v>1540</v>
      </c>
      <c r="F15" s="77" t="s">
        <v>85</v>
      </c>
      <c r="G15" s="93">
        <v>33</v>
      </c>
      <c r="H15" s="89" t="s">
        <v>83</v>
      </c>
      <c r="I15" s="90" t="s">
        <v>84</v>
      </c>
      <c r="J15" s="90">
        <v>1144</v>
      </c>
      <c r="K15" s="91">
        <v>11</v>
      </c>
      <c r="L15" s="39">
        <v>1550</v>
      </c>
      <c r="M15" s="77" t="s">
        <v>85</v>
      </c>
      <c r="N15" s="93">
        <v>35</v>
      </c>
      <c r="O15" s="89" t="s">
        <v>93</v>
      </c>
      <c r="P15" s="90" t="s">
        <v>92</v>
      </c>
      <c r="Q15" s="90">
        <v>1043</v>
      </c>
      <c r="R15" s="91">
        <v>22</v>
      </c>
      <c r="S15" s="39">
        <v>1665</v>
      </c>
      <c r="T15" s="77" t="s">
        <v>94</v>
      </c>
      <c r="U15" s="93">
        <v>42</v>
      </c>
    </row>
    <row r="16" spans="1:21" ht="16.5" customHeight="1" x14ac:dyDescent="0.25">
      <c r="A16" s="89" t="s">
        <v>83</v>
      </c>
      <c r="B16" s="90" t="s">
        <v>84</v>
      </c>
      <c r="C16" s="90">
        <v>1144</v>
      </c>
      <c r="D16" s="91">
        <v>2</v>
      </c>
      <c r="E16" s="41">
        <v>1520</v>
      </c>
      <c r="F16" s="77" t="s">
        <v>85</v>
      </c>
      <c r="G16" s="93">
        <v>33</v>
      </c>
      <c r="H16" s="89" t="s">
        <v>83</v>
      </c>
      <c r="I16" s="90" t="s">
        <v>84</v>
      </c>
      <c r="J16" s="90">
        <v>1144</v>
      </c>
      <c r="K16" s="91">
        <v>12</v>
      </c>
      <c r="L16" s="41">
        <v>1570</v>
      </c>
      <c r="M16" s="77" t="s">
        <v>85</v>
      </c>
      <c r="N16" s="93">
        <v>35</v>
      </c>
      <c r="O16" s="89" t="s">
        <v>93</v>
      </c>
      <c r="P16" s="90" t="s">
        <v>92</v>
      </c>
      <c r="Q16" s="90">
        <v>1043</v>
      </c>
      <c r="R16" s="91">
        <v>23</v>
      </c>
      <c r="S16" s="41">
        <v>1655</v>
      </c>
      <c r="T16" s="77" t="s">
        <v>94</v>
      </c>
      <c r="U16" s="93" t="s">
        <v>103</v>
      </c>
    </row>
    <row r="17" spans="1:21" ht="16.5" customHeight="1" x14ac:dyDescent="0.25">
      <c r="A17" s="89" t="s">
        <v>83</v>
      </c>
      <c r="B17" s="90" t="s">
        <v>84</v>
      </c>
      <c r="C17" s="90">
        <v>1144</v>
      </c>
      <c r="D17" s="91">
        <v>3</v>
      </c>
      <c r="E17" s="41">
        <v>1540</v>
      </c>
      <c r="F17" s="77" t="s">
        <v>85</v>
      </c>
      <c r="G17" s="93">
        <v>33</v>
      </c>
      <c r="H17" s="89" t="s">
        <v>83</v>
      </c>
      <c r="I17" s="90" t="s">
        <v>84</v>
      </c>
      <c r="J17" s="90">
        <v>1144</v>
      </c>
      <c r="K17" s="91">
        <v>13</v>
      </c>
      <c r="L17" s="41">
        <v>1565</v>
      </c>
      <c r="M17" s="77" t="s">
        <v>85</v>
      </c>
      <c r="N17" s="93">
        <v>35</v>
      </c>
      <c r="O17" s="89" t="s">
        <v>93</v>
      </c>
      <c r="P17" s="90" t="s">
        <v>92</v>
      </c>
      <c r="Q17" s="90">
        <v>1043</v>
      </c>
      <c r="R17" s="91">
        <v>24</v>
      </c>
      <c r="S17" s="41">
        <v>1635</v>
      </c>
      <c r="T17" s="77" t="s">
        <v>94</v>
      </c>
      <c r="U17" s="93">
        <v>42</v>
      </c>
    </row>
    <row r="18" spans="1:21" ht="16.5" customHeight="1" x14ac:dyDescent="0.25">
      <c r="A18" s="89" t="s">
        <v>83</v>
      </c>
      <c r="B18" s="90" t="s">
        <v>84</v>
      </c>
      <c r="C18" s="90">
        <v>1144</v>
      </c>
      <c r="D18" s="91">
        <v>4</v>
      </c>
      <c r="E18" s="41">
        <v>1530</v>
      </c>
      <c r="F18" s="77" t="s">
        <v>85</v>
      </c>
      <c r="G18" s="94">
        <v>35</v>
      </c>
      <c r="H18" s="89" t="s">
        <v>83</v>
      </c>
      <c r="I18" s="90" t="s">
        <v>84</v>
      </c>
      <c r="J18" s="90">
        <v>1144</v>
      </c>
      <c r="K18" s="91">
        <v>14</v>
      </c>
      <c r="L18" s="41">
        <v>1575</v>
      </c>
      <c r="M18" s="77" t="s">
        <v>85</v>
      </c>
      <c r="N18" s="93">
        <v>35</v>
      </c>
      <c r="O18" s="89" t="s">
        <v>93</v>
      </c>
      <c r="P18" s="90" t="s">
        <v>92</v>
      </c>
      <c r="Q18" s="90">
        <v>1043</v>
      </c>
      <c r="R18" s="91">
        <v>25</v>
      </c>
      <c r="S18" s="41">
        <v>1620</v>
      </c>
      <c r="T18" s="77" t="s">
        <v>94</v>
      </c>
      <c r="U18" s="93">
        <v>42</v>
      </c>
    </row>
    <row r="19" spans="1:21" ht="16.5" customHeight="1" x14ac:dyDescent="0.25">
      <c r="A19" s="89" t="s">
        <v>83</v>
      </c>
      <c r="B19" s="90" t="s">
        <v>84</v>
      </c>
      <c r="C19" s="90">
        <v>1144</v>
      </c>
      <c r="D19" s="91" t="s">
        <v>97</v>
      </c>
      <c r="E19" s="41">
        <v>1520</v>
      </c>
      <c r="F19" s="77" t="s">
        <v>85</v>
      </c>
      <c r="G19" s="93">
        <v>35</v>
      </c>
      <c r="H19" s="89" t="s">
        <v>83</v>
      </c>
      <c r="I19" s="90" t="s">
        <v>84</v>
      </c>
      <c r="J19" s="90">
        <v>1144</v>
      </c>
      <c r="K19" s="91">
        <v>15</v>
      </c>
      <c r="L19" s="41">
        <v>1575</v>
      </c>
      <c r="M19" s="77" t="s">
        <v>85</v>
      </c>
      <c r="N19" s="93">
        <v>35</v>
      </c>
      <c r="O19" s="89" t="s">
        <v>93</v>
      </c>
      <c r="P19" s="90" t="s">
        <v>92</v>
      </c>
      <c r="Q19" s="90">
        <v>1043</v>
      </c>
      <c r="R19" s="91">
        <v>26</v>
      </c>
      <c r="S19" s="41">
        <v>1620</v>
      </c>
      <c r="T19" s="77" t="s">
        <v>94</v>
      </c>
      <c r="U19" s="93">
        <v>42</v>
      </c>
    </row>
    <row r="20" spans="1:21" ht="16.5" customHeight="1" x14ac:dyDescent="0.25">
      <c r="A20" s="89" t="s">
        <v>83</v>
      </c>
      <c r="B20" s="90" t="s">
        <v>84</v>
      </c>
      <c r="C20" s="90">
        <v>1144</v>
      </c>
      <c r="D20" s="91">
        <v>6</v>
      </c>
      <c r="E20" s="41">
        <v>1540</v>
      </c>
      <c r="F20" s="77" t="s">
        <v>85</v>
      </c>
      <c r="G20" s="93">
        <v>35</v>
      </c>
      <c r="H20" s="89" t="s">
        <v>83</v>
      </c>
      <c r="I20" s="90" t="s">
        <v>84</v>
      </c>
      <c r="J20" s="90">
        <v>1144</v>
      </c>
      <c r="K20" s="91" t="s">
        <v>99</v>
      </c>
      <c r="L20" s="41">
        <v>770</v>
      </c>
      <c r="M20" s="77" t="s">
        <v>98</v>
      </c>
      <c r="N20" s="93">
        <v>35</v>
      </c>
      <c r="O20" s="89" t="s">
        <v>93</v>
      </c>
      <c r="P20" s="90" t="s">
        <v>92</v>
      </c>
      <c r="Q20" s="90">
        <v>1043</v>
      </c>
      <c r="R20" s="91">
        <v>27</v>
      </c>
      <c r="S20" s="41">
        <v>1600</v>
      </c>
      <c r="T20" s="77" t="s">
        <v>94</v>
      </c>
      <c r="U20" s="93">
        <v>42</v>
      </c>
    </row>
    <row r="21" spans="1:21" ht="16.5" customHeight="1" x14ac:dyDescent="0.25">
      <c r="A21" s="89" t="s">
        <v>83</v>
      </c>
      <c r="B21" s="90" t="s">
        <v>84</v>
      </c>
      <c r="C21" s="90">
        <v>1144</v>
      </c>
      <c r="D21" s="91">
        <v>7</v>
      </c>
      <c r="E21" s="41">
        <v>1570</v>
      </c>
      <c r="F21" s="77" t="s">
        <v>85</v>
      </c>
      <c r="G21" s="93">
        <v>35</v>
      </c>
      <c r="H21" s="89" t="s">
        <v>83</v>
      </c>
      <c r="I21" s="90" t="s">
        <v>84</v>
      </c>
      <c r="J21" s="90">
        <v>1144</v>
      </c>
      <c r="K21" s="91" t="s">
        <v>100</v>
      </c>
      <c r="L21" s="41">
        <v>765</v>
      </c>
      <c r="M21" s="77" t="s">
        <v>98</v>
      </c>
      <c r="N21" s="93">
        <v>35</v>
      </c>
      <c r="O21" s="89" t="s">
        <v>93</v>
      </c>
      <c r="P21" s="90" t="s">
        <v>92</v>
      </c>
      <c r="Q21" s="90">
        <v>1043</v>
      </c>
      <c r="R21" s="91" t="s">
        <v>101</v>
      </c>
      <c r="S21" s="41">
        <v>1640</v>
      </c>
      <c r="T21" s="77" t="s">
        <v>94</v>
      </c>
      <c r="U21" s="93">
        <v>42</v>
      </c>
    </row>
    <row r="22" spans="1:21" ht="16.5" customHeight="1" x14ac:dyDescent="0.25">
      <c r="A22" s="89" t="s">
        <v>83</v>
      </c>
      <c r="B22" s="90" t="s">
        <v>84</v>
      </c>
      <c r="C22" s="90">
        <v>1144</v>
      </c>
      <c r="D22" s="91">
        <v>8</v>
      </c>
      <c r="E22" s="41">
        <v>1560</v>
      </c>
      <c r="F22" s="77" t="s">
        <v>85</v>
      </c>
      <c r="G22" s="93">
        <v>35</v>
      </c>
      <c r="H22" s="95" t="s">
        <v>96</v>
      </c>
      <c r="I22" s="96" t="s">
        <v>84</v>
      </c>
      <c r="J22" s="96">
        <v>0</v>
      </c>
      <c r="K22" s="97">
        <v>18</v>
      </c>
      <c r="L22" s="98">
        <v>1625</v>
      </c>
      <c r="M22" s="99" t="s">
        <v>95</v>
      </c>
      <c r="N22" s="94">
        <v>35</v>
      </c>
      <c r="O22" s="89" t="s">
        <v>93</v>
      </c>
      <c r="P22" s="90" t="s">
        <v>92</v>
      </c>
      <c r="Q22" s="90">
        <v>1043</v>
      </c>
      <c r="R22" s="91">
        <v>29</v>
      </c>
      <c r="S22" s="41">
        <v>1635</v>
      </c>
      <c r="T22" s="77" t="s">
        <v>94</v>
      </c>
      <c r="U22" s="93">
        <v>42</v>
      </c>
    </row>
    <row r="23" spans="1:21" ht="16.5" customHeight="1" x14ac:dyDescent="0.25">
      <c r="A23" s="89" t="s">
        <v>83</v>
      </c>
      <c r="B23" s="90" t="s">
        <v>84</v>
      </c>
      <c r="C23" s="90">
        <v>1144</v>
      </c>
      <c r="D23" s="91">
        <v>9</v>
      </c>
      <c r="E23" s="41">
        <v>1565</v>
      </c>
      <c r="F23" s="77" t="s">
        <v>85</v>
      </c>
      <c r="G23" s="93">
        <v>35</v>
      </c>
      <c r="H23" s="89"/>
      <c r="I23" s="90"/>
      <c r="J23" s="90"/>
      <c r="K23" s="91"/>
      <c r="L23" s="41"/>
      <c r="M23" s="77"/>
      <c r="N23" s="93"/>
      <c r="O23" s="89" t="s">
        <v>93</v>
      </c>
      <c r="P23" s="90" t="s">
        <v>92</v>
      </c>
      <c r="Q23" s="90">
        <v>1043</v>
      </c>
      <c r="R23" s="91">
        <v>30</v>
      </c>
      <c r="S23" s="41">
        <v>1620</v>
      </c>
      <c r="T23" s="77" t="s">
        <v>94</v>
      </c>
      <c r="U23" s="93">
        <v>42</v>
      </c>
    </row>
    <row r="24" spans="1:21" ht="16.5" customHeight="1" x14ac:dyDescent="0.25">
      <c r="A24" s="89" t="s">
        <v>83</v>
      </c>
      <c r="B24" s="90" t="s">
        <v>84</v>
      </c>
      <c r="C24" s="90">
        <v>1144</v>
      </c>
      <c r="D24" s="91">
        <v>10</v>
      </c>
      <c r="E24" s="41">
        <v>1570</v>
      </c>
      <c r="F24" s="77" t="s">
        <v>85</v>
      </c>
      <c r="G24" s="93">
        <v>35</v>
      </c>
      <c r="H24" s="89" t="s">
        <v>93</v>
      </c>
      <c r="I24" s="90" t="s">
        <v>92</v>
      </c>
      <c r="J24" s="90">
        <v>1043</v>
      </c>
      <c r="K24" s="91">
        <v>19</v>
      </c>
      <c r="L24" s="41">
        <v>1615</v>
      </c>
      <c r="M24" s="77" t="s">
        <v>94</v>
      </c>
      <c r="N24" s="93" t="s">
        <v>102</v>
      </c>
      <c r="O24" s="75"/>
      <c r="P24" s="71"/>
      <c r="Q24" s="38"/>
      <c r="R24" s="91"/>
      <c r="S24" s="41"/>
      <c r="T24" s="77"/>
      <c r="U24" s="40"/>
    </row>
    <row r="25" spans="1:21" ht="16.5" customHeight="1" x14ac:dyDescent="0.25">
      <c r="A25" s="55"/>
      <c r="B25" s="38"/>
      <c r="C25" s="38"/>
      <c r="D25" s="91"/>
      <c r="E25" s="41"/>
      <c r="F25" s="39"/>
      <c r="G25" s="40"/>
      <c r="H25" s="89" t="s">
        <v>93</v>
      </c>
      <c r="I25" s="90" t="s">
        <v>92</v>
      </c>
      <c r="J25" s="90">
        <v>1043</v>
      </c>
      <c r="K25" s="91">
        <v>20</v>
      </c>
      <c r="L25" s="41">
        <v>1650</v>
      </c>
      <c r="M25" s="77" t="s">
        <v>94</v>
      </c>
      <c r="N25" s="93">
        <v>42</v>
      </c>
      <c r="O25" s="75"/>
      <c r="P25" s="71"/>
      <c r="Q25" s="38"/>
      <c r="R25" s="91"/>
      <c r="S25" s="41"/>
      <c r="T25" s="77"/>
      <c r="U25" s="40"/>
    </row>
    <row r="26" spans="1:21" ht="16.5" customHeight="1" x14ac:dyDescent="0.25">
      <c r="A26" s="55"/>
      <c r="B26" s="38"/>
      <c r="C26" s="38"/>
      <c r="D26" s="91"/>
      <c r="E26" s="41"/>
      <c r="F26" s="39"/>
      <c r="G26" s="40"/>
      <c r="H26" s="89" t="s">
        <v>93</v>
      </c>
      <c r="I26" s="90" t="s">
        <v>92</v>
      </c>
      <c r="J26" s="90">
        <v>1043</v>
      </c>
      <c r="K26" s="91">
        <v>21</v>
      </c>
      <c r="L26" s="41">
        <v>1640</v>
      </c>
      <c r="M26" s="77" t="s">
        <v>94</v>
      </c>
      <c r="N26" s="93">
        <v>42</v>
      </c>
      <c r="O26" s="75"/>
      <c r="P26" s="71"/>
      <c r="Q26" s="38"/>
      <c r="R26" s="91"/>
      <c r="S26" s="41"/>
      <c r="T26" s="77"/>
      <c r="U26" s="40"/>
    </row>
    <row r="27" spans="1:21" ht="16.5" customHeight="1" x14ac:dyDescent="0.25">
      <c r="A27" s="55"/>
      <c r="B27" s="38"/>
      <c r="C27" s="38"/>
      <c r="D27" s="91"/>
      <c r="E27" s="41"/>
      <c r="F27" s="39"/>
      <c r="G27" s="40"/>
      <c r="H27" s="75"/>
      <c r="I27" s="71"/>
      <c r="J27" s="38"/>
      <c r="K27" s="91"/>
      <c r="L27" s="41"/>
      <c r="M27" s="77"/>
      <c r="N27" s="40"/>
      <c r="O27" s="75"/>
      <c r="P27" s="71"/>
      <c r="Q27" s="38"/>
      <c r="R27" s="91"/>
      <c r="S27" s="41"/>
      <c r="T27" s="77"/>
      <c r="U27" s="40"/>
    </row>
    <row r="28" spans="1:21" ht="16.5" customHeight="1" x14ac:dyDescent="0.25">
      <c r="A28" s="55"/>
      <c r="B28" s="38"/>
      <c r="C28" s="38"/>
      <c r="D28" s="91"/>
      <c r="E28" s="41"/>
      <c r="F28" s="39"/>
      <c r="G28" s="40"/>
      <c r="H28" s="75"/>
      <c r="I28" s="71"/>
      <c r="J28" s="38"/>
      <c r="K28" s="91"/>
      <c r="L28" s="41"/>
      <c r="M28" s="77"/>
      <c r="N28" s="40"/>
      <c r="O28" s="75"/>
      <c r="P28" s="71"/>
      <c r="Q28" s="38"/>
      <c r="R28" s="91"/>
      <c r="S28" s="41"/>
      <c r="T28" s="77"/>
      <c r="U28" s="40"/>
    </row>
    <row r="29" spans="1:21" ht="16.5" customHeight="1" x14ac:dyDescent="0.25">
      <c r="A29" s="55"/>
      <c r="B29" s="38"/>
      <c r="C29" s="38"/>
      <c r="D29" s="91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75"/>
      <c r="P29" s="71"/>
      <c r="Q29" s="38"/>
      <c r="R29" s="91"/>
      <c r="S29" s="41"/>
      <c r="T29" s="77"/>
      <c r="U29" s="40"/>
    </row>
    <row r="30" spans="1:21" ht="16.5" customHeight="1" x14ac:dyDescent="0.25">
      <c r="A30" s="55"/>
      <c r="B30" s="38"/>
      <c r="C30" s="38"/>
      <c r="D30" s="91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75"/>
      <c r="P30" s="71"/>
      <c r="Q30" s="38"/>
      <c r="R30" s="39"/>
      <c r="S30" s="41"/>
      <c r="T30" s="77"/>
      <c r="U30" s="40"/>
    </row>
    <row r="31" spans="1:21" ht="16.5" customHeight="1" x14ac:dyDescent="0.25">
      <c r="A31" s="55"/>
      <c r="B31" s="38"/>
      <c r="C31" s="38"/>
      <c r="D31" s="91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91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91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1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1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1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15455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15900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14690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SUM(T42+'[1]01'!$T$42)</f>
        <v>131715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46045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21113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49" t="s">
        <v>107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12</v>
      </c>
      <c r="C83" s="53" t="s">
        <v>48</v>
      </c>
      <c r="D83" s="53"/>
      <c r="E83" s="53"/>
      <c r="F83" s="53"/>
      <c r="G83" s="54"/>
      <c r="H83" s="76" t="s">
        <v>50</v>
      </c>
      <c r="I83" s="52">
        <v>31</v>
      </c>
      <c r="J83" s="53" t="s">
        <v>48</v>
      </c>
      <c r="K83" s="53"/>
      <c r="L83" s="53"/>
      <c r="M83" s="53"/>
      <c r="N83" s="54"/>
      <c r="O83" s="76" t="s">
        <v>50</v>
      </c>
      <c r="P83" s="52">
        <v>11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86</v>
      </c>
      <c r="G87" s="110"/>
      <c r="H87" s="66" t="s">
        <v>21</v>
      </c>
      <c r="I87" s="67"/>
      <c r="J87" s="67"/>
      <c r="K87" s="67"/>
      <c r="L87" s="67"/>
      <c r="M87" s="109" t="s">
        <v>106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105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88</v>
      </c>
      <c r="E89" s="109"/>
      <c r="F89" s="109"/>
      <c r="G89" s="110"/>
      <c r="H89" s="66" t="s">
        <v>23</v>
      </c>
      <c r="I89" s="67"/>
      <c r="J89" s="67"/>
      <c r="K89" s="109" t="s">
        <v>88</v>
      </c>
      <c r="L89" s="109"/>
      <c r="M89" s="109"/>
      <c r="N89" s="110"/>
      <c r="O89" s="66" t="s">
        <v>23</v>
      </c>
      <c r="P89" s="67"/>
      <c r="Q89" s="67"/>
      <c r="R89" s="109" t="s">
        <v>104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6" fitToHeight="2" orientation="landscape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U95"/>
  <sheetViews>
    <sheetView topLeftCell="A57" zoomScaleNormal="100" workbookViewId="0">
      <selection activeCell="P63" sqref="P63:P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'09'!T8:U8+2</f>
        <v>21131</v>
      </c>
      <c r="U8" s="114"/>
    </row>
    <row r="10" spans="1:21" ht="15" x14ac:dyDescent="0.25">
      <c r="D10" s="1" t="s">
        <v>0</v>
      </c>
      <c r="E10" s="126" t="s">
        <v>53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83</v>
      </c>
      <c r="B15" s="90" t="s">
        <v>84</v>
      </c>
      <c r="C15" s="38">
        <v>1144</v>
      </c>
      <c r="D15" s="39">
        <v>344</v>
      </c>
      <c r="E15" s="41">
        <v>1505</v>
      </c>
      <c r="F15" s="77" t="s">
        <v>85</v>
      </c>
      <c r="G15" s="93">
        <v>35</v>
      </c>
      <c r="H15" s="89" t="s">
        <v>83</v>
      </c>
      <c r="I15" s="90" t="s">
        <v>84</v>
      </c>
      <c r="J15" s="38">
        <v>1144</v>
      </c>
      <c r="K15" s="39">
        <v>354</v>
      </c>
      <c r="L15" s="39">
        <v>1500</v>
      </c>
      <c r="M15" s="77" t="s">
        <v>85</v>
      </c>
      <c r="N15" s="93">
        <v>35</v>
      </c>
      <c r="O15" s="89" t="s">
        <v>83</v>
      </c>
      <c r="P15" s="90" t="s">
        <v>84</v>
      </c>
      <c r="Q15" s="38">
        <v>1144</v>
      </c>
      <c r="R15" s="39">
        <v>365</v>
      </c>
      <c r="S15" s="39">
        <v>1495</v>
      </c>
      <c r="T15" s="77" t="s">
        <v>85</v>
      </c>
      <c r="U15" s="93">
        <v>35</v>
      </c>
    </row>
    <row r="16" spans="1:21" ht="16.5" customHeight="1" x14ac:dyDescent="0.25">
      <c r="A16" s="89" t="s">
        <v>83</v>
      </c>
      <c r="B16" s="90" t="s">
        <v>84</v>
      </c>
      <c r="C16" s="38">
        <v>1144</v>
      </c>
      <c r="D16" s="39">
        <v>345</v>
      </c>
      <c r="E16" s="41">
        <v>1500</v>
      </c>
      <c r="F16" s="77" t="s">
        <v>85</v>
      </c>
      <c r="G16" s="93" t="s">
        <v>244</v>
      </c>
      <c r="H16" s="89" t="s">
        <v>83</v>
      </c>
      <c r="I16" s="90" t="s">
        <v>84</v>
      </c>
      <c r="J16" s="38">
        <v>1144</v>
      </c>
      <c r="K16" s="39">
        <v>355</v>
      </c>
      <c r="L16" s="41">
        <v>1530</v>
      </c>
      <c r="M16" s="77" t="s">
        <v>85</v>
      </c>
      <c r="N16" s="93">
        <v>35</v>
      </c>
      <c r="O16" s="89" t="s">
        <v>83</v>
      </c>
      <c r="P16" s="90" t="s">
        <v>84</v>
      </c>
      <c r="Q16" s="38">
        <v>1144</v>
      </c>
      <c r="R16" s="39">
        <v>366</v>
      </c>
      <c r="S16" s="41">
        <v>1520</v>
      </c>
      <c r="T16" s="77" t="s">
        <v>85</v>
      </c>
      <c r="U16" s="93">
        <v>35</v>
      </c>
    </row>
    <row r="17" spans="1:21" ht="16.5" customHeight="1" x14ac:dyDescent="0.25">
      <c r="A17" s="89" t="s">
        <v>83</v>
      </c>
      <c r="B17" s="90" t="s">
        <v>84</v>
      </c>
      <c r="C17" s="38">
        <v>1144</v>
      </c>
      <c r="D17" s="39">
        <v>346</v>
      </c>
      <c r="E17" s="41">
        <v>1500</v>
      </c>
      <c r="F17" s="77" t="s">
        <v>85</v>
      </c>
      <c r="G17" s="93">
        <v>35</v>
      </c>
      <c r="H17" s="95" t="s">
        <v>96</v>
      </c>
      <c r="I17" s="96" t="s">
        <v>84</v>
      </c>
      <c r="J17" s="107">
        <v>0</v>
      </c>
      <c r="K17" s="100">
        <v>356</v>
      </c>
      <c r="L17" s="98">
        <v>1565</v>
      </c>
      <c r="M17" s="99" t="s">
        <v>246</v>
      </c>
      <c r="N17" s="94">
        <v>35</v>
      </c>
      <c r="O17" s="89" t="s">
        <v>83</v>
      </c>
      <c r="P17" s="90" t="s">
        <v>84</v>
      </c>
      <c r="Q17" s="38">
        <v>1144</v>
      </c>
      <c r="R17" s="39">
        <v>367</v>
      </c>
      <c r="S17" s="41">
        <v>1505</v>
      </c>
      <c r="T17" s="77" t="s">
        <v>85</v>
      </c>
      <c r="U17" s="93">
        <v>35</v>
      </c>
    </row>
    <row r="18" spans="1:21" ht="16.5" customHeight="1" x14ac:dyDescent="0.25">
      <c r="A18" s="89" t="s">
        <v>83</v>
      </c>
      <c r="B18" s="90" t="s">
        <v>84</v>
      </c>
      <c r="C18" s="38">
        <v>1144</v>
      </c>
      <c r="D18" s="39">
        <v>347</v>
      </c>
      <c r="E18" s="41">
        <v>1450</v>
      </c>
      <c r="F18" s="77" t="s">
        <v>85</v>
      </c>
      <c r="G18" s="93">
        <v>35</v>
      </c>
      <c r="H18" s="89" t="s">
        <v>83</v>
      </c>
      <c r="I18" s="90" t="s">
        <v>84</v>
      </c>
      <c r="J18" s="38">
        <v>1144</v>
      </c>
      <c r="K18" s="39">
        <v>357</v>
      </c>
      <c r="L18" s="41">
        <v>1565</v>
      </c>
      <c r="M18" s="77" t="s">
        <v>85</v>
      </c>
      <c r="N18" s="93">
        <v>35</v>
      </c>
      <c r="O18" s="89" t="s">
        <v>83</v>
      </c>
      <c r="P18" s="90" t="s">
        <v>84</v>
      </c>
      <c r="Q18" s="38">
        <v>1144</v>
      </c>
      <c r="R18" s="39">
        <v>368</v>
      </c>
      <c r="S18" s="41">
        <v>1500</v>
      </c>
      <c r="T18" s="77" t="s">
        <v>85</v>
      </c>
      <c r="U18" s="93">
        <v>35</v>
      </c>
    </row>
    <row r="19" spans="1:21" ht="16.5" customHeight="1" x14ac:dyDescent="0.25">
      <c r="A19" s="89" t="s">
        <v>83</v>
      </c>
      <c r="B19" s="90" t="s">
        <v>84</v>
      </c>
      <c r="C19" s="38">
        <v>1144</v>
      </c>
      <c r="D19" s="39">
        <v>348</v>
      </c>
      <c r="E19" s="41">
        <v>1370</v>
      </c>
      <c r="F19" s="77" t="s">
        <v>85</v>
      </c>
      <c r="G19" s="93">
        <v>35</v>
      </c>
      <c r="H19" s="89" t="s">
        <v>83</v>
      </c>
      <c r="I19" s="90" t="s">
        <v>84</v>
      </c>
      <c r="J19" s="38">
        <v>1144</v>
      </c>
      <c r="K19" s="39">
        <v>358</v>
      </c>
      <c r="L19" s="41">
        <v>1550</v>
      </c>
      <c r="M19" s="77" t="s">
        <v>85</v>
      </c>
      <c r="N19" s="93">
        <v>35</v>
      </c>
      <c r="O19" s="89" t="s">
        <v>83</v>
      </c>
      <c r="P19" s="90" t="s">
        <v>84</v>
      </c>
      <c r="Q19" s="38">
        <v>1144</v>
      </c>
      <c r="R19" s="39">
        <v>369</v>
      </c>
      <c r="S19" s="41">
        <v>1495</v>
      </c>
      <c r="T19" s="77" t="s">
        <v>85</v>
      </c>
      <c r="U19" s="93">
        <v>35</v>
      </c>
    </row>
    <row r="20" spans="1:21" ht="16.5" customHeight="1" x14ac:dyDescent="0.25">
      <c r="A20" s="89" t="s">
        <v>83</v>
      </c>
      <c r="B20" s="90" t="s">
        <v>84</v>
      </c>
      <c r="C20" s="38">
        <v>1144</v>
      </c>
      <c r="D20" s="39">
        <v>349</v>
      </c>
      <c r="E20" s="41">
        <v>1490</v>
      </c>
      <c r="F20" s="77" t="s">
        <v>85</v>
      </c>
      <c r="G20" s="93">
        <v>35</v>
      </c>
      <c r="H20" s="89" t="s">
        <v>83</v>
      </c>
      <c r="I20" s="90" t="s">
        <v>84</v>
      </c>
      <c r="J20" s="38">
        <v>1144</v>
      </c>
      <c r="K20" s="39">
        <v>359</v>
      </c>
      <c r="L20" s="41">
        <v>1505</v>
      </c>
      <c r="M20" s="77" t="s">
        <v>85</v>
      </c>
      <c r="N20" s="93">
        <v>35</v>
      </c>
      <c r="O20" s="89" t="s">
        <v>83</v>
      </c>
      <c r="P20" s="90" t="s">
        <v>84</v>
      </c>
      <c r="Q20" s="38">
        <v>1144</v>
      </c>
      <c r="R20" s="39">
        <v>370</v>
      </c>
      <c r="S20" s="41">
        <v>1495</v>
      </c>
      <c r="T20" s="77" t="s">
        <v>85</v>
      </c>
      <c r="U20" s="93">
        <v>35</v>
      </c>
    </row>
    <row r="21" spans="1:21" ht="16.5" customHeight="1" x14ac:dyDescent="0.25">
      <c r="A21" s="89" t="s">
        <v>83</v>
      </c>
      <c r="B21" s="90" t="s">
        <v>84</v>
      </c>
      <c r="C21" s="38">
        <v>1144</v>
      </c>
      <c r="D21" s="39">
        <v>350</v>
      </c>
      <c r="E21" s="41">
        <v>1515</v>
      </c>
      <c r="F21" s="77" t="s">
        <v>85</v>
      </c>
      <c r="G21" s="93" t="s">
        <v>245</v>
      </c>
      <c r="H21" s="89" t="s">
        <v>83</v>
      </c>
      <c r="I21" s="90" t="s">
        <v>84</v>
      </c>
      <c r="J21" s="38">
        <v>1144</v>
      </c>
      <c r="K21" s="39">
        <v>360</v>
      </c>
      <c r="L21" s="41">
        <v>1505</v>
      </c>
      <c r="M21" s="77" t="s">
        <v>85</v>
      </c>
      <c r="N21" s="93">
        <v>35</v>
      </c>
      <c r="O21" s="89" t="s">
        <v>83</v>
      </c>
      <c r="P21" s="90" t="s">
        <v>84</v>
      </c>
      <c r="Q21" s="38">
        <v>1144</v>
      </c>
      <c r="R21" s="39">
        <v>371</v>
      </c>
      <c r="S21" s="41">
        <v>750</v>
      </c>
      <c r="T21" s="77" t="s">
        <v>98</v>
      </c>
      <c r="U21" s="93">
        <v>35</v>
      </c>
    </row>
    <row r="22" spans="1:21" ht="16.5" customHeight="1" x14ac:dyDescent="0.25">
      <c r="A22" s="89" t="s">
        <v>83</v>
      </c>
      <c r="B22" s="90" t="s">
        <v>84</v>
      </c>
      <c r="C22" s="38">
        <v>1144</v>
      </c>
      <c r="D22" s="39" t="s">
        <v>242</v>
      </c>
      <c r="E22" s="41">
        <v>760</v>
      </c>
      <c r="F22" s="77" t="s">
        <v>98</v>
      </c>
      <c r="G22" s="93">
        <v>35</v>
      </c>
      <c r="H22" s="89" t="s">
        <v>83</v>
      </c>
      <c r="I22" s="90" t="s">
        <v>84</v>
      </c>
      <c r="J22" s="38">
        <v>1144</v>
      </c>
      <c r="K22" s="39">
        <v>361</v>
      </c>
      <c r="L22" s="41">
        <v>1520</v>
      </c>
      <c r="M22" s="77" t="s">
        <v>85</v>
      </c>
      <c r="N22" s="93">
        <v>35</v>
      </c>
      <c r="O22" s="89" t="s">
        <v>83</v>
      </c>
      <c r="P22" s="90" t="s">
        <v>84</v>
      </c>
      <c r="Q22" s="38">
        <v>1144</v>
      </c>
      <c r="R22" s="39">
        <v>372</v>
      </c>
      <c r="S22" s="41">
        <v>740</v>
      </c>
      <c r="T22" s="77" t="s">
        <v>98</v>
      </c>
      <c r="U22" s="93">
        <v>35</v>
      </c>
    </row>
    <row r="23" spans="1:21" ht="16.5" customHeight="1" x14ac:dyDescent="0.25">
      <c r="A23" s="89" t="s">
        <v>83</v>
      </c>
      <c r="B23" s="90" t="s">
        <v>84</v>
      </c>
      <c r="C23" s="38">
        <v>1144</v>
      </c>
      <c r="D23" s="39" t="s">
        <v>243</v>
      </c>
      <c r="E23" s="41">
        <v>740</v>
      </c>
      <c r="F23" s="77" t="s">
        <v>98</v>
      </c>
      <c r="G23" s="93">
        <v>35</v>
      </c>
      <c r="H23" s="89" t="s">
        <v>83</v>
      </c>
      <c r="I23" s="90" t="s">
        <v>84</v>
      </c>
      <c r="J23" s="38">
        <v>1144</v>
      </c>
      <c r="K23" s="39">
        <v>362</v>
      </c>
      <c r="L23" s="41">
        <v>1510</v>
      </c>
      <c r="M23" s="77" t="s">
        <v>85</v>
      </c>
      <c r="N23" s="93">
        <v>35</v>
      </c>
      <c r="O23" s="95" t="s">
        <v>96</v>
      </c>
      <c r="P23" s="96" t="s">
        <v>84</v>
      </c>
      <c r="Q23" s="107">
        <v>0</v>
      </c>
      <c r="R23" s="100">
        <v>373</v>
      </c>
      <c r="S23" s="98">
        <v>1310</v>
      </c>
      <c r="T23" s="99" t="s">
        <v>247</v>
      </c>
      <c r="U23" s="94">
        <v>35</v>
      </c>
    </row>
    <row r="24" spans="1:21" ht="16.5" customHeight="1" x14ac:dyDescent="0.25">
      <c r="A24" s="89" t="s">
        <v>83</v>
      </c>
      <c r="B24" s="90" t="s">
        <v>84</v>
      </c>
      <c r="C24" s="38">
        <v>1144</v>
      </c>
      <c r="D24" s="39">
        <v>353</v>
      </c>
      <c r="E24" s="41">
        <v>1530</v>
      </c>
      <c r="F24" s="77" t="s">
        <v>85</v>
      </c>
      <c r="G24" s="93">
        <v>35</v>
      </c>
      <c r="H24" s="89" t="s">
        <v>83</v>
      </c>
      <c r="I24" s="90" t="s">
        <v>84</v>
      </c>
      <c r="J24" s="38">
        <v>1144</v>
      </c>
      <c r="K24" s="39">
        <v>363</v>
      </c>
      <c r="L24" s="41">
        <v>1525</v>
      </c>
      <c r="M24" s="77" t="s">
        <v>85</v>
      </c>
      <c r="N24" s="93">
        <v>35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83</v>
      </c>
      <c r="I25" s="90" t="s">
        <v>84</v>
      </c>
      <c r="J25" s="38">
        <v>1144</v>
      </c>
      <c r="K25" s="39">
        <v>364</v>
      </c>
      <c r="L25" s="41">
        <v>1490</v>
      </c>
      <c r="M25" s="77" t="s">
        <v>85</v>
      </c>
      <c r="N25" s="93">
        <v>35</v>
      </c>
      <c r="O25" s="89" t="s">
        <v>115</v>
      </c>
      <c r="P25" s="90" t="s">
        <v>92</v>
      </c>
      <c r="Q25" s="38">
        <v>1057</v>
      </c>
      <c r="R25" s="39">
        <v>374</v>
      </c>
      <c r="S25" s="41">
        <v>765</v>
      </c>
      <c r="T25" s="77">
        <v>70</v>
      </c>
      <c r="U25" s="93">
        <v>42</v>
      </c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164</v>
      </c>
      <c r="P26" s="90" t="s">
        <v>92</v>
      </c>
      <c r="Q26" s="38">
        <v>1057</v>
      </c>
      <c r="R26" s="39">
        <v>375</v>
      </c>
      <c r="S26" s="41">
        <v>945</v>
      </c>
      <c r="T26" s="77">
        <v>90</v>
      </c>
      <c r="U26" s="93">
        <v>42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115</v>
      </c>
      <c r="P27" s="90" t="s">
        <v>92</v>
      </c>
      <c r="Q27" s="38">
        <v>1057</v>
      </c>
      <c r="R27" s="39">
        <v>376</v>
      </c>
      <c r="S27" s="41">
        <v>775</v>
      </c>
      <c r="T27" s="77">
        <v>70</v>
      </c>
      <c r="U27" s="93">
        <v>42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164</v>
      </c>
      <c r="P28" s="90" t="s">
        <v>92</v>
      </c>
      <c r="Q28" s="38">
        <v>1057</v>
      </c>
      <c r="R28" s="39">
        <v>377</v>
      </c>
      <c r="S28" s="41">
        <v>965</v>
      </c>
      <c r="T28" s="77">
        <v>90</v>
      </c>
      <c r="U28" s="93">
        <v>42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115</v>
      </c>
      <c r="P29" s="90" t="s">
        <v>92</v>
      </c>
      <c r="Q29" s="38">
        <v>1057</v>
      </c>
      <c r="R29" s="39">
        <v>378</v>
      </c>
      <c r="S29" s="41">
        <v>780</v>
      </c>
      <c r="T29" s="77">
        <v>70</v>
      </c>
      <c r="U29" s="93">
        <v>42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164</v>
      </c>
      <c r="P30" s="90" t="s">
        <v>92</v>
      </c>
      <c r="Q30" s="38">
        <v>1057</v>
      </c>
      <c r="R30" s="39">
        <v>379</v>
      </c>
      <c r="S30" s="41">
        <v>980</v>
      </c>
      <c r="T30" s="77">
        <v>90</v>
      </c>
      <c r="U30" s="93">
        <v>42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13360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16765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17020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SUM(T42+'[1]10'!$T$42)</f>
        <v>145715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47145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21131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15</v>
      </c>
      <c r="B63" s="49" t="s">
        <v>251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49" t="s">
        <v>231</v>
      </c>
      <c r="Q63" s="50"/>
      <c r="R63" s="50"/>
      <c r="S63" s="50"/>
      <c r="T63" s="50"/>
      <c r="U63" s="51"/>
    </row>
    <row r="64" spans="1:21" ht="15" x14ac:dyDescent="0.25">
      <c r="A64" s="60">
        <v>7</v>
      </c>
      <c r="B64" s="52" t="s">
        <v>250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30</v>
      </c>
      <c r="J83" s="53" t="s">
        <v>48</v>
      </c>
      <c r="K83" s="53"/>
      <c r="L83" s="53"/>
      <c r="M83" s="53"/>
      <c r="N83" s="54"/>
      <c r="O83" s="76" t="s">
        <v>50</v>
      </c>
      <c r="P83" s="52">
        <v>34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22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86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249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248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235</v>
      </c>
      <c r="E89" s="109"/>
      <c r="F89" s="109"/>
      <c r="G89" s="110"/>
      <c r="H89" s="66" t="s">
        <v>23</v>
      </c>
      <c r="I89" s="67"/>
      <c r="J89" s="67"/>
      <c r="K89" s="109" t="s">
        <v>235</v>
      </c>
      <c r="L89" s="109"/>
      <c r="M89" s="109"/>
      <c r="N89" s="110"/>
      <c r="O89" s="66" t="s">
        <v>23</v>
      </c>
      <c r="P89" s="67"/>
      <c r="Q89" s="67"/>
      <c r="R89" s="109" t="s">
        <v>235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27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U95"/>
  <sheetViews>
    <sheetView topLeftCell="A53" zoomScale="90" zoomScaleNormal="90" workbookViewId="0">
      <selection activeCell="I64" sqref="I64:I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'10'!T8:U8+2</f>
        <v>21133</v>
      </c>
      <c r="U8" s="114"/>
    </row>
    <row r="10" spans="1:21" ht="15" x14ac:dyDescent="0.25">
      <c r="D10" s="1" t="s">
        <v>0</v>
      </c>
      <c r="E10" s="126" t="s">
        <v>82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115</v>
      </c>
      <c r="B15" s="90" t="s">
        <v>92</v>
      </c>
      <c r="C15" s="38">
        <v>1057</v>
      </c>
      <c r="D15" s="39">
        <v>380</v>
      </c>
      <c r="E15" s="41">
        <v>770</v>
      </c>
      <c r="F15" s="77">
        <v>70</v>
      </c>
      <c r="G15" s="93">
        <v>42</v>
      </c>
      <c r="H15" s="89" t="s">
        <v>263</v>
      </c>
      <c r="I15" s="90" t="s">
        <v>92</v>
      </c>
      <c r="J15" s="38">
        <v>2003</v>
      </c>
      <c r="K15" s="39">
        <v>397</v>
      </c>
      <c r="L15" s="39">
        <v>1670</v>
      </c>
      <c r="M15" s="77" t="s">
        <v>262</v>
      </c>
      <c r="N15" s="93">
        <v>42</v>
      </c>
      <c r="O15" s="89" t="s">
        <v>266</v>
      </c>
      <c r="P15" s="90" t="s">
        <v>116</v>
      </c>
      <c r="Q15" s="38">
        <v>1142</v>
      </c>
      <c r="R15" s="39">
        <v>407</v>
      </c>
      <c r="S15" s="39">
        <v>1180</v>
      </c>
      <c r="T15" s="77">
        <v>105</v>
      </c>
      <c r="U15" s="40">
        <v>60</v>
      </c>
    </row>
    <row r="16" spans="1:21" ht="16.5" customHeight="1" x14ac:dyDescent="0.25">
      <c r="A16" s="89" t="s">
        <v>164</v>
      </c>
      <c r="B16" s="90" t="s">
        <v>92</v>
      </c>
      <c r="C16" s="38">
        <v>1057</v>
      </c>
      <c r="D16" s="39">
        <v>381</v>
      </c>
      <c r="E16" s="41">
        <v>960</v>
      </c>
      <c r="F16" s="77">
        <v>90</v>
      </c>
      <c r="G16" s="93">
        <v>42</v>
      </c>
      <c r="H16" s="55"/>
      <c r="I16" s="38"/>
      <c r="J16" s="38"/>
      <c r="K16" s="39"/>
      <c r="L16" s="41"/>
      <c r="M16" s="39"/>
      <c r="N16" s="40"/>
      <c r="O16" s="89" t="s">
        <v>266</v>
      </c>
      <c r="P16" s="90" t="s">
        <v>116</v>
      </c>
      <c r="Q16" s="38">
        <v>1142</v>
      </c>
      <c r="R16" s="39" t="s">
        <v>270</v>
      </c>
      <c r="S16" s="41">
        <v>1055</v>
      </c>
      <c r="T16" s="77">
        <v>105</v>
      </c>
      <c r="U16" s="40" t="s">
        <v>273</v>
      </c>
    </row>
    <row r="17" spans="1:21" ht="16.5" customHeight="1" x14ac:dyDescent="0.25">
      <c r="A17" s="89" t="s">
        <v>115</v>
      </c>
      <c r="B17" s="90" t="s">
        <v>92</v>
      </c>
      <c r="C17" s="38">
        <v>1057</v>
      </c>
      <c r="D17" s="39">
        <v>382</v>
      </c>
      <c r="E17" s="41">
        <v>750</v>
      </c>
      <c r="F17" s="77">
        <v>70</v>
      </c>
      <c r="G17" s="93">
        <v>42</v>
      </c>
      <c r="H17" s="89" t="s">
        <v>114</v>
      </c>
      <c r="I17" s="90" t="s">
        <v>92</v>
      </c>
      <c r="J17" s="38">
        <v>2003</v>
      </c>
      <c r="K17" s="39" t="s">
        <v>269</v>
      </c>
      <c r="L17" s="41">
        <v>1790</v>
      </c>
      <c r="M17" s="77" t="s">
        <v>212</v>
      </c>
      <c r="N17" s="93">
        <v>42</v>
      </c>
      <c r="O17" s="89" t="s">
        <v>266</v>
      </c>
      <c r="P17" s="90" t="s">
        <v>116</v>
      </c>
      <c r="Q17" s="38">
        <v>1142</v>
      </c>
      <c r="R17" s="39">
        <v>409</v>
      </c>
      <c r="S17" s="41">
        <v>1190</v>
      </c>
      <c r="T17" s="77">
        <v>105</v>
      </c>
      <c r="U17" s="40">
        <v>60</v>
      </c>
    </row>
    <row r="18" spans="1:21" ht="16.5" customHeight="1" x14ac:dyDescent="0.25">
      <c r="A18" s="89" t="s">
        <v>164</v>
      </c>
      <c r="B18" s="90" t="s">
        <v>92</v>
      </c>
      <c r="C18" s="38">
        <v>1057</v>
      </c>
      <c r="D18" s="39">
        <v>383</v>
      </c>
      <c r="E18" s="41">
        <v>945</v>
      </c>
      <c r="F18" s="77">
        <v>90</v>
      </c>
      <c r="G18" s="93">
        <v>42</v>
      </c>
      <c r="H18" s="89" t="s">
        <v>114</v>
      </c>
      <c r="I18" s="90" t="s">
        <v>92</v>
      </c>
      <c r="J18" s="38">
        <v>2003</v>
      </c>
      <c r="K18" s="39">
        <v>399</v>
      </c>
      <c r="L18" s="41">
        <v>1740</v>
      </c>
      <c r="M18" s="77" t="s">
        <v>212</v>
      </c>
      <c r="N18" s="93">
        <v>42</v>
      </c>
      <c r="O18" s="95" t="s">
        <v>184</v>
      </c>
      <c r="P18" s="96" t="s">
        <v>116</v>
      </c>
      <c r="Q18" s="107">
        <v>1054</v>
      </c>
      <c r="R18" s="100">
        <v>410</v>
      </c>
      <c r="S18" s="98">
        <v>1750</v>
      </c>
      <c r="T18" s="100" t="s">
        <v>267</v>
      </c>
      <c r="U18" s="106">
        <v>60</v>
      </c>
    </row>
    <row r="19" spans="1:21" ht="16.5" customHeight="1" x14ac:dyDescent="0.25">
      <c r="A19" s="89" t="s">
        <v>115</v>
      </c>
      <c r="B19" s="90" t="s">
        <v>92</v>
      </c>
      <c r="C19" s="38">
        <v>1057</v>
      </c>
      <c r="D19" s="39">
        <v>384</v>
      </c>
      <c r="E19" s="41">
        <v>760</v>
      </c>
      <c r="F19" s="77">
        <v>70</v>
      </c>
      <c r="G19" s="93">
        <v>42</v>
      </c>
      <c r="H19" s="89" t="s">
        <v>114</v>
      </c>
      <c r="I19" s="90" t="s">
        <v>92</v>
      </c>
      <c r="J19" s="38">
        <v>2003</v>
      </c>
      <c r="K19" s="39">
        <v>400</v>
      </c>
      <c r="L19" s="41">
        <v>1750</v>
      </c>
      <c r="M19" s="77" t="s">
        <v>212</v>
      </c>
      <c r="N19" s="93">
        <v>42</v>
      </c>
      <c r="O19" s="89" t="s">
        <v>266</v>
      </c>
      <c r="P19" s="90" t="s">
        <v>116</v>
      </c>
      <c r="Q19" s="38">
        <v>1142</v>
      </c>
      <c r="R19" s="39">
        <v>411</v>
      </c>
      <c r="S19" s="41">
        <v>1190</v>
      </c>
      <c r="T19" s="77">
        <v>105</v>
      </c>
      <c r="U19" s="40">
        <v>60</v>
      </c>
    </row>
    <row r="20" spans="1:21" ht="16.5" customHeight="1" x14ac:dyDescent="0.25">
      <c r="A20" s="89" t="s">
        <v>164</v>
      </c>
      <c r="B20" s="90" t="s">
        <v>92</v>
      </c>
      <c r="C20" s="38">
        <v>1057</v>
      </c>
      <c r="D20" s="39">
        <v>385</v>
      </c>
      <c r="E20" s="41">
        <v>955</v>
      </c>
      <c r="F20" s="77">
        <v>90</v>
      </c>
      <c r="G20" s="93">
        <v>42</v>
      </c>
      <c r="H20" s="55"/>
      <c r="I20" s="38"/>
      <c r="J20" s="38"/>
      <c r="K20" s="39"/>
      <c r="L20" s="41"/>
      <c r="M20" s="39"/>
      <c r="N20" s="40"/>
      <c r="O20" s="89" t="s">
        <v>266</v>
      </c>
      <c r="P20" s="90" t="s">
        <v>116</v>
      </c>
      <c r="Q20" s="38">
        <v>1142</v>
      </c>
      <c r="R20" s="39" t="s">
        <v>271</v>
      </c>
      <c r="S20" s="41">
        <v>1180</v>
      </c>
      <c r="T20" s="77">
        <v>105</v>
      </c>
      <c r="U20" s="40">
        <v>60</v>
      </c>
    </row>
    <row r="21" spans="1:21" ht="16.5" customHeight="1" x14ac:dyDescent="0.25">
      <c r="A21" s="89" t="s">
        <v>115</v>
      </c>
      <c r="B21" s="90" t="s">
        <v>92</v>
      </c>
      <c r="C21" s="38">
        <v>1057</v>
      </c>
      <c r="D21" s="39">
        <v>386</v>
      </c>
      <c r="E21" s="41">
        <v>770</v>
      </c>
      <c r="F21" s="77">
        <v>70</v>
      </c>
      <c r="G21" s="93">
        <v>42</v>
      </c>
      <c r="H21" s="89" t="s">
        <v>265</v>
      </c>
      <c r="I21" s="90" t="s">
        <v>92</v>
      </c>
      <c r="J21" s="38">
        <v>2003</v>
      </c>
      <c r="K21" s="39">
        <v>401</v>
      </c>
      <c r="L21" s="41">
        <v>1715</v>
      </c>
      <c r="M21" s="77" t="s">
        <v>264</v>
      </c>
      <c r="N21" s="93">
        <v>42</v>
      </c>
      <c r="O21" s="89" t="s">
        <v>266</v>
      </c>
      <c r="P21" s="90" t="s">
        <v>116</v>
      </c>
      <c r="Q21" s="38">
        <v>1142</v>
      </c>
      <c r="R21" s="39">
        <v>413</v>
      </c>
      <c r="S21" s="41">
        <v>1185</v>
      </c>
      <c r="T21" s="77">
        <v>105</v>
      </c>
      <c r="U21" s="40">
        <v>60</v>
      </c>
    </row>
    <row r="22" spans="1:21" ht="16.5" customHeight="1" x14ac:dyDescent="0.25">
      <c r="A22" s="89" t="s">
        <v>164</v>
      </c>
      <c r="B22" s="90" t="s">
        <v>92</v>
      </c>
      <c r="C22" s="38">
        <v>1057</v>
      </c>
      <c r="D22" s="39">
        <v>387</v>
      </c>
      <c r="E22" s="41">
        <v>960</v>
      </c>
      <c r="F22" s="77">
        <v>90</v>
      </c>
      <c r="G22" s="93">
        <v>42</v>
      </c>
      <c r="H22" s="89" t="s">
        <v>265</v>
      </c>
      <c r="I22" s="90" t="s">
        <v>92</v>
      </c>
      <c r="J22" s="38">
        <v>2003</v>
      </c>
      <c r="K22" s="39" t="s">
        <v>268</v>
      </c>
      <c r="L22" s="41">
        <v>1695</v>
      </c>
      <c r="M22" s="77" t="s">
        <v>264</v>
      </c>
      <c r="N22" s="93">
        <v>42</v>
      </c>
      <c r="O22" s="95" t="s">
        <v>184</v>
      </c>
      <c r="P22" s="96" t="s">
        <v>116</v>
      </c>
      <c r="Q22" s="107">
        <v>1054</v>
      </c>
      <c r="R22" s="100">
        <v>414</v>
      </c>
      <c r="S22" s="98">
        <v>1770</v>
      </c>
      <c r="T22" s="100" t="s">
        <v>267</v>
      </c>
      <c r="U22" s="106">
        <v>60</v>
      </c>
    </row>
    <row r="23" spans="1:21" ht="16.5" customHeight="1" x14ac:dyDescent="0.25">
      <c r="A23" s="89" t="s">
        <v>115</v>
      </c>
      <c r="B23" s="90" t="s">
        <v>92</v>
      </c>
      <c r="C23" s="38">
        <v>1057</v>
      </c>
      <c r="D23" s="39">
        <v>388</v>
      </c>
      <c r="E23" s="41">
        <v>760</v>
      </c>
      <c r="F23" s="77">
        <v>70</v>
      </c>
      <c r="G23" s="93">
        <v>42</v>
      </c>
      <c r="H23" s="55"/>
      <c r="I23" s="38"/>
      <c r="J23" s="38"/>
      <c r="K23" s="39"/>
      <c r="L23" s="41"/>
      <c r="M23" s="39"/>
      <c r="N23" s="40"/>
      <c r="O23" s="89" t="s">
        <v>266</v>
      </c>
      <c r="P23" s="90" t="s">
        <v>116</v>
      </c>
      <c r="Q23" s="38">
        <v>1142</v>
      </c>
      <c r="R23" s="39">
        <v>415</v>
      </c>
      <c r="S23" s="41">
        <v>1170</v>
      </c>
      <c r="T23" s="77">
        <v>105</v>
      </c>
      <c r="U23" s="40">
        <v>60</v>
      </c>
    </row>
    <row r="24" spans="1:21" ht="16.5" customHeight="1" x14ac:dyDescent="0.25">
      <c r="A24" s="89" t="s">
        <v>164</v>
      </c>
      <c r="B24" s="90" t="s">
        <v>92</v>
      </c>
      <c r="C24" s="38">
        <v>1057</v>
      </c>
      <c r="D24" s="39">
        <v>389</v>
      </c>
      <c r="E24" s="41">
        <v>935</v>
      </c>
      <c r="F24" s="77">
        <v>90</v>
      </c>
      <c r="G24" s="93">
        <v>42</v>
      </c>
      <c r="H24" s="89" t="s">
        <v>266</v>
      </c>
      <c r="I24" s="90" t="s">
        <v>116</v>
      </c>
      <c r="J24" s="38">
        <v>1142</v>
      </c>
      <c r="K24" s="39">
        <v>403</v>
      </c>
      <c r="L24" s="41">
        <v>1160</v>
      </c>
      <c r="M24" s="77">
        <v>105</v>
      </c>
      <c r="N24" s="40">
        <v>60</v>
      </c>
      <c r="O24" s="89" t="s">
        <v>266</v>
      </c>
      <c r="P24" s="90" t="s">
        <v>116</v>
      </c>
      <c r="Q24" s="38">
        <v>1142</v>
      </c>
      <c r="R24" s="39">
        <v>416</v>
      </c>
      <c r="S24" s="41">
        <v>1180</v>
      </c>
      <c r="T24" s="77">
        <v>105</v>
      </c>
      <c r="U24" s="40">
        <v>60</v>
      </c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266</v>
      </c>
      <c r="I25" s="90" t="s">
        <v>116</v>
      </c>
      <c r="J25" s="38">
        <v>1142</v>
      </c>
      <c r="K25" s="39">
        <v>404</v>
      </c>
      <c r="L25" s="41">
        <v>1160</v>
      </c>
      <c r="M25" s="77">
        <v>105</v>
      </c>
      <c r="N25" s="40">
        <v>60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89" t="s">
        <v>261</v>
      </c>
      <c r="B26" s="90" t="s">
        <v>92</v>
      </c>
      <c r="C26" s="38">
        <v>2003</v>
      </c>
      <c r="D26" s="39">
        <v>390</v>
      </c>
      <c r="E26" s="41">
        <v>850</v>
      </c>
      <c r="F26" s="77">
        <v>80</v>
      </c>
      <c r="G26" s="93" t="s">
        <v>272</v>
      </c>
      <c r="H26" s="89" t="s">
        <v>266</v>
      </c>
      <c r="I26" s="90" t="s">
        <v>116</v>
      </c>
      <c r="J26" s="38">
        <v>1142</v>
      </c>
      <c r="K26" s="39">
        <v>405</v>
      </c>
      <c r="L26" s="41">
        <v>1140</v>
      </c>
      <c r="M26" s="77">
        <v>105</v>
      </c>
      <c r="N26" s="40">
        <v>60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89" t="s">
        <v>261</v>
      </c>
      <c r="B27" s="90" t="s">
        <v>92</v>
      </c>
      <c r="C27" s="38">
        <v>2003</v>
      </c>
      <c r="D27" s="39">
        <v>391</v>
      </c>
      <c r="E27" s="41">
        <v>815</v>
      </c>
      <c r="F27" s="77">
        <v>80</v>
      </c>
      <c r="G27" s="93" t="s">
        <v>272</v>
      </c>
      <c r="H27" s="95" t="s">
        <v>184</v>
      </c>
      <c r="I27" s="96" t="s">
        <v>116</v>
      </c>
      <c r="J27" s="107">
        <v>1054</v>
      </c>
      <c r="K27" s="100">
        <v>406</v>
      </c>
      <c r="L27" s="98">
        <v>1770</v>
      </c>
      <c r="M27" s="100" t="s">
        <v>267</v>
      </c>
      <c r="N27" s="106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261</v>
      </c>
      <c r="B28" s="90" t="s">
        <v>92</v>
      </c>
      <c r="C28" s="38">
        <v>2003</v>
      </c>
      <c r="D28" s="39">
        <v>392</v>
      </c>
      <c r="E28" s="41">
        <v>875</v>
      </c>
      <c r="F28" s="77">
        <v>80</v>
      </c>
      <c r="G28" s="93" t="s">
        <v>272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89" t="s">
        <v>261</v>
      </c>
      <c r="B29" s="90" t="s">
        <v>92</v>
      </c>
      <c r="C29" s="38">
        <v>2003</v>
      </c>
      <c r="D29" s="39">
        <v>393</v>
      </c>
      <c r="E29" s="41">
        <v>850</v>
      </c>
      <c r="F29" s="77">
        <v>80</v>
      </c>
      <c r="G29" s="93" t="s">
        <v>272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89" t="s">
        <v>263</v>
      </c>
      <c r="B31" s="90" t="s">
        <v>92</v>
      </c>
      <c r="C31" s="38">
        <v>2003</v>
      </c>
      <c r="D31" s="39">
        <v>394</v>
      </c>
      <c r="E31" s="41">
        <v>1660</v>
      </c>
      <c r="F31" s="77" t="s">
        <v>262</v>
      </c>
      <c r="G31" s="93">
        <v>42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89" t="s">
        <v>263</v>
      </c>
      <c r="B32" s="90" t="s">
        <v>92</v>
      </c>
      <c r="C32" s="38">
        <v>2003</v>
      </c>
      <c r="D32" s="39">
        <v>395</v>
      </c>
      <c r="E32" s="41">
        <v>1700</v>
      </c>
      <c r="F32" s="77" t="s">
        <v>262</v>
      </c>
      <c r="G32" s="93">
        <v>42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89" t="s">
        <v>263</v>
      </c>
      <c r="B33" s="90" t="s">
        <v>92</v>
      </c>
      <c r="C33" s="38">
        <v>2003</v>
      </c>
      <c r="D33" s="39">
        <v>396</v>
      </c>
      <c r="E33" s="41">
        <v>1690</v>
      </c>
      <c r="F33" s="77" t="s">
        <v>262</v>
      </c>
      <c r="G33" s="93">
        <v>42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17005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15590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12850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SUM(T42+'[1]11'!$T$42)</f>
        <v>121925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45445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21133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9</v>
      </c>
      <c r="I63" s="49" t="s">
        <v>252</v>
      </c>
      <c r="J63" s="50"/>
      <c r="K63" s="50"/>
      <c r="L63" s="50"/>
      <c r="M63" s="50"/>
      <c r="N63" s="51"/>
      <c r="O63" s="48">
        <v>26</v>
      </c>
      <c r="P63" s="49" t="s">
        <v>254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>
        <v>10</v>
      </c>
      <c r="I64" s="52" t="s">
        <v>231</v>
      </c>
      <c r="J64" s="53"/>
      <c r="K64" s="53"/>
      <c r="L64" s="53"/>
      <c r="M64" s="53"/>
      <c r="N64" s="54"/>
      <c r="O64" s="60"/>
      <c r="P64" s="52" t="s">
        <v>253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233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46</v>
      </c>
      <c r="J83" s="53" t="s">
        <v>48</v>
      </c>
      <c r="K83" s="53"/>
      <c r="L83" s="53"/>
      <c r="M83" s="53"/>
      <c r="N83" s="54"/>
      <c r="O83" s="76" t="s">
        <v>50</v>
      </c>
      <c r="P83" s="52">
        <v>24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26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256</v>
      </c>
      <c r="G87" s="110"/>
      <c r="H87" s="66" t="s">
        <v>21</v>
      </c>
      <c r="I87" s="67"/>
      <c r="J87" s="67"/>
      <c r="K87" s="67"/>
      <c r="L87" s="67"/>
      <c r="M87" s="131" t="s">
        <v>259</v>
      </c>
      <c r="N87" s="132"/>
      <c r="O87" s="66" t="s">
        <v>21</v>
      </c>
      <c r="P87" s="67"/>
      <c r="Q87" s="67"/>
      <c r="R87" s="67"/>
      <c r="S87" s="67"/>
      <c r="T87" s="109" t="s">
        <v>260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258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255</v>
      </c>
      <c r="E89" s="109"/>
      <c r="F89" s="109"/>
      <c r="G89" s="110"/>
      <c r="H89" s="66" t="s">
        <v>23</v>
      </c>
      <c r="I89" s="67"/>
      <c r="J89" s="67"/>
      <c r="K89" s="109" t="s">
        <v>257</v>
      </c>
      <c r="L89" s="109"/>
      <c r="M89" s="109"/>
      <c r="N89" s="110"/>
      <c r="O89" s="66" t="s">
        <v>23</v>
      </c>
      <c r="P89" s="67"/>
      <c r="Q89" s="67"/>
      <c r="R89" s="109" t="s">
        <v>258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45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X95"/>
  <sheetViews>
    <sheetView topLeftCell="A61" zoomScaleNormal="100" workbookViewId="0">
      <selection activeCell="J70" sqref="J7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'11'!T8:U8+2</f>
        <v>21135</v>
      </c>
      <c r="U8" s="114"/>
    </row>
    <row r="10" spans="1:21" ht="15" x14ac:dyDescent="0.25">
      <c r="D10" s="1" t="s">
        <v>0</v>
      </c>
      <c r="E10" s="126" t="s">
        <v>81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184</v>
      </c>
      <c r="B15" s="90" t="s">
        <v>116</v>
      </c>
      <c r="C15" s="38">
        <v>1054</v>
      </c>
      <c r="D15" s="39">
        <v>417</v>
      </c>
      <c r="E15" s="41">
        <v>1595</v>
      </c>
      <c r="F15" s="77" t="s">
        <v>94</v>
      </c>
      <c r="G15" s="40">
        <v>60</v>
      </c>
      <c r="H15" s="89" t="s">
        <v>274</v>
      </c>
      <c r="I15" s="90" t="s">
        <v>116</v>
      </c>
      <c r="J15" s="38">
        <v>1142</v>
      </c>
      <c r="K15" s="39">
        <v>423</v>
      </c>
      <c r="L15" s="39">
        <v>1355</v>
      </c>
      <c r="M15" s="77">
        <v>120</v>
      </c>
      <c r="N15" s="40" t="s">
        <v>174</v>
      </c>
      <c r="O15" s="89" t="s">
        <v>156</v>
      </c>
      <c r="P15" s="90" t="s">
        <v>116</v>
      </c>
      <c r="Q15" s="38">
        <v>1054</v>
      </c>
      <c r="R15" s="39">
        <v>441</v>
      </c>
      <c r="S15" s="39">
        <v>860</v>
      </c>
      <c r="T15" s="77">
        <v>80</v>
      </c>
      <c r="U15" s="40">
        <v>60</v>
      </c>
    </row>
    <row r="16" spans="1:21" ht="16.5" customHeight="1" x14ac:dyDescent="0.25">
      <c r="A16" s="89" t="s">
        <v>266</v>
      </c>
      <c r="B16" s="90" t="s">
        <v>116</v>
      </c>
      <c r="C16" s="38">
        <v>1142</v>
      </c>
      <c r="D16" s="39">
        <v>418</v>
      </c>
      <c r="E16" s="41">
        <v>1100</v>
      </c>
      <c r="F16" s="77">
        <v>105</v>
      </c>
      <c r="G16" s="40">
        <v>60</v>
      </c>
      <c r="H16" s="89" t="s">
        <v>274</v>
      </c>
      <c r="I16" s="90" t="s">
        <v>116</v>
      </c>
      <c r="J16" s="38">
        <v>1142</v>
      </c>
      <c r="K16" s="39">
        <v>424</v>
      </c>
      <c r="L16" s="41">
        <v>1300</v>
      </c>
      <c r="M16" s="77">
        <v>120</v>
      </c>
      <c r="N16" s="40" t="s">
        <v>174</v>
      </c>
      <c r="O16" s="89" t="s">
        <v>156</v>
      </c>
      <c r="P16" s="90" t="s">
        <v>116</v>
      </c>
      <c r="Q16" s="38">
        <v>1054</v>
      </c>
      <c r="R16" s="39">
        <v>442</v>
      </c>
      <c r="S16" s="41">
        <v>865</v>
      </c>
      <c r="T16" s="77">
        <v>80</v>
      </c>
      <c r="U16" s="40">
        <v>60</v>
      </c>
    </row>
    <row r="17" spans="1:21" ht="16.5" customHeight="1" x14ac:dyDescent="0.25">
      <c r="A17" s="89" t="s">
        <v>266</v>
      </c>
      <c r="B17" s="90" t="s">
        <v>116</v>
      </c>
      <c r="C17" s="38">
        <v>1142</v>
      </c>
      <c r="D17" s="39">
        <v>419</v>
      </c>
      <c r="E17" s="41">
        <v>1190</v>
      </c>
      <c r="F17" s="77">
        <v>105</v>
      </c>
      <c r="G17" s="40">
        <v>60</v>
      </c>
      <c r="H17" s="89" t="s">
        <v>274</v>
      </c>
      <c r="I17" s="90" t="s">
        <v>116</v>
      </c>
      <c r="J17" s="38">
        <v>1142</v>
      </c>
      <c r="K17" s="39">
        <v>425</v>
      </c>
      <c r="L17" s="41">
        <v>1240</v>
      </c>
      <c r="M17" s="77">
        <v>120</v>
      </c>
      <c r="N17" s="40" t="s">
        <v>174</v>
      </c>
      <c r="O17" s="89" t="s">
        <v>156</v>
      </c>
      <c r="P17" s="90" t="s">
        <v>116</v>
      </c>
      <c r="Q17" s="38">
        <v>1054</v>
      </c>
      <c r="R17" s="39">
        <v>443</v>
      </c>
      <c r="S17" s="41">
        <v>865</v>
      </c>
      <c r="T17" s="77">
        <v>80</v>
      </c>
      <c r="U17" s="40">
        <v>60</v>
      </c>
    </row>
    <row r="18" spans="1:21" ht="16.5" customHeight="1" x14ac:dyDescent="0.25">
      <c r="A18" s="89" t="s">
        <v>266</v>
      </c>
      <c r="B18" s="90" t="s">
        <v>116</v>
      </c>
      <c r="C18" s="38">
        <v>1142</v>
      </c>
      <c r="D18" s="39">
        <v>420</v>
      </c>
      <c r="E18" s="41">
        <v>1175</v>
      </c>
      <c r="F18" s="77">
        <v>105</v>
      </c>
      <c r="G18" s="40" t="s">
        <v>174</v>
      </c>
      <c r="H18" s="89" t="s">
        <v>184</v>
      </c>
      <c r="I18" s="90" t="s">
        <v>116</v>
      </c>
      <c r="J18" s="38">
        <v>1054</v>
      </c>
      <c r="K18" s="39">
        <v>426</v>
      </c>
      <c r="L18" s="41">
        <v>1400</v>
      </c>
      <c r="M18" s="77" t="s">
        <v>275</v>
      </c>
      <c r="N18" s="40">
        <v>60</v>
      </c>
      <c r="O18" s="89" t="s">
        <v>156</v>
      </c>
      <c r="P18" s="90" t="s">
        <v>116</v>
      </c>
      <c r="Q18" s="38">
        <v>1054</v>
      </c>
      <c r="R18" s="39">
        <v>444</v>
      </c>
      <c r="S18" s="41">
        <v>860</v>
      </c>
      <c r="T18" s="77">
        <v>80</v>
      </c>
      <c r="U18" s="40">
        <v>60</v>
      </c>
    </row>
    <row r="19" spans="1:21" ht="16.5" customHeight="1" x14ac:dyDescent="0.25">
      <c r="A19" s="89" t="s">
        <v>184</v>
      </c>
      <c r="B19" s="90" t="s">
        <v>116</v>
      </c>
      <c r="C19" s="38">
        <v>1054</v>
      </c>
      <c r="D19" s="39">
        <v>421</v>
      </c>
      <c r="E19" s="41">
        <v>1610</v>
      </c>
      <c r="F19" s="77" t="s">
        <v>94</v>
      </c>
      <c r="G19" s="40">
        <v>60</v>
      </c>
      <c r="H19" s="55"/>
      <c r="I19" s="38"/>
      <c r="J19" s="38"/>
      <c r="K19" s="39"/>
      <c r="L19" s="41"/>
      <c r="M19" s="39"/>
      <c r="N19" s="40"/>
      <c r="O19" s="89" t="s">
        <v>156</v>
      </c>
      <c r="P19" s="90" t="s">
        <v>116</v>
      </c>
      <c r="Q19" s="38">
        <v>1054</v>
      </c>
      <c r="R19" s="39">
        <v>445</v>
      </c>
      <c r="S19" s="41">
        <v>870</v>
      </c>
      <c r="T19" s="77">
        <v>80</v>
      </c>
      <c r="U19" s="40">
        <v>60</v>
      </c>
    </row>
    <row r="20" spans="1:21" ht="16.5" customHeight="1" x14ac:dyDescent="0.25">
      <c r="A20" s="95" t="s">
        <v>274</v>
      </c>
      <c r="B20" s="96" t="s">
        <v>116</v>
      </c>
      <c r="C20" s="107">
        <v>1142</v>
      </c>
      <c r="D20" s="100">
        <v>422</v>
      </c>
      <c r="E20" s="98">
        <v>1400</v>
      </c>
      <c r="F20" s="99">
        <v>120</v>
      </c>
      <c r="G20" s="106" t="s">
        <v>280</v>
      </c>
      <c r="H20" s="89" t="s">
        <v>156</v>
      </c>
      <c r="I20" s="90" t="s">
        <v>116</v>
      </c>
      <c r="J20" s="38">
        <v>1054</v>
      </c>
      <c r="K20" s="39">
        <v>427</v>
      </c>
      <c r="L20" s="41">
        <v>930</v>
      </c>
      <c r="M20" s="77">
        <v>80</v>
      </c>
      <c r="N20" s="40">
        <v>60</v>
      </c>
      <c r="O20" s="89" t="s">
        <v>156</v>
      </c>
      <c r="P20" s="90" t="s">
        <v>116</v>
      </c>
      <c r="Q20" s="38">
        <v>1054</v>
      </c>
      <c r="R20" s="39">
        <v>446</v>
      </c>
      <c r="S20" s="41">
        <v>860</v>
      </c>
      <c r="T20" s="77">
        <v>80</v>
      </c>
      <c r="U20" s="40">
        <v>60</v>
      </c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89" t="s">
        <v>156</v>
      </c>
      <c r="I21" s="90" t="s">
        <v>116</v>
      </c>
      <c r="J21" s="38">
        <v>1054</v>
      </c>
      <c r="K21" s="39">
        <v>428</v>
      </c>
      <c r="L21" s="41">
        <v>865</v>
      </c>
      <c r="M21" s="77">
        <v>80</v>
      </c>
      <c r="N21" s="40">
        <v>60</v>
      </c>
      <c r="O21" s="89" t="s">
        <v>156</v>
      </c>
      <c r="P21" s="90" t="s">
        <v>116</v>
      </c>
      <c r="Q21" s="38">
        <v>1054</v>
      </c>
      <c r="R21" s="39">
        <v>447</v>
      </c>
      <c r="S21" s="41">
        <v>880</v>
      </c>
      <c r="T21" s="77">
        <v>80</v>
      </c>
      <c r="U21" s="40">
        <v>60</v>
      </c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89" t="s">
        <v>156</v>
      </c>
      <c r="I22" s="90" t="s">
        <v>116</v>
      </c>
      <c r="J22" s="38">
        <v>1054</v>
      </c>
      <c r="K22" s="39">
        <v>429</v>
      </c>
      <c r="L22" s="41">
        <v>905</v>
      </c>
      <c r="M22" s="77">
        <v>80</v>
      </c>
      <c r="N22" s="40">
        <v>60</v>
      </c>
      <c r="O22" s="89" t="s">
        <v>156</v>
      </c>
      <c r="P22" s="90" t="s">
        <v>116</v>
      </c>
      <c r="Q22" s="38">
        <v>1054</v>
      </c>
      <c r="R22" s="39">
        <v>448</v>
      </c>
      <c r="S22" s="41">
        <v>870</v>
      </c>
      <c r="T22" s="77">
        <v>80</v>
      </c>
      <c r="U22" s="40">
        <v>60</v>
      </c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89" t="s">
        <v>156</v>
      </c>
      <c r="I23" s="90" t="s">
        <v>116</v>
      </c>
      <c r="J23" s="38">
        <v>1054</v>
      </c>
      <c r="K23" s="39">
        <v>430</v>
      </c>
      <c r="L23" s="41">
        <v>860</v>
      </c>
      <c r="M23" s="77">
        <v>80</v>
      </c>
      <c r="N23" s="40">
        <v>60</v>
      </c>
      <c r="O23" s="89" t="s">
        <v>156</v>
      </c>
      <c r="P23" s="90" t="s">
        <v>116</v>
      </c>
      <c r="Q23" s="38">
        <v>1054</v>
      </c>
      <c r="R23" s="39" t="s">
        <v>278</v>
      </c>
      <c r="S23" s="41">
        <v>845</v>
      </c>
      <c r="T23" s="77">
        <v>80</v>
      </c>
      <c r="U23" s="40" t="s">
        <v>281</v>
      </c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89" t="s">
        <v>156</v>
      </c>
      <c r="I24" s="90" t="s">
        <v>116</v>
      </c>
      <c r="J24" s="38">
        <v>1054</v>
      </c>
      <c r="K24" s="39" t="s">
        <v>276</v>
      </c>
      <c r="L24" s="41">
        <v>890</v>
      </c>
      <c r="M24" s="77">
        <v>80</v>
      </c>
      <c r="N24" s="40">
        <v>60</v>
      </c>
      <c r="O24" s="89" t="s">
        <v>156</v>
      </c>
      <c r="P24" s="90" t="s">
        <v>116</v>
      </c>
      <c r="Q24" s="38">
        <v>1054</v>
      </c>
      <c r="R24" s="39" t="s">
        <v>279</v>
      </c>
      <c r="S24" s="41">
        <v>825</v>
      </c>
      <c r="T24" s="77">
        <v>80</v>
      </c>
      <c r="U24" s="40" t="s">
        <v>281</v>
      </c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156</v>
      </c>
      <c r="I25" s="90" t="s">
        <v>116</v>
      </c>
      <c r="J25" s="38">
        <v>1054</v>
      </c>
      <c r="K25" s="39" t="s">
        <v>277</v>
      </c>
      <c r="L25" s="41">
        <v>850</v>
      </c>
      <c r="M25" s="77">
        <v>80</v>
      </c>
      <c r="N25" s="40">
        <v>60</v>
      </c>
      <c r="O25" s="89" t="s">
        <v>156</v>
      </c>
      <c r="P25" s="90" t="s">
        <v>116</v>
      </c>
      <c r="Q25" s="38">
        <v>1054</v>
      </c>
      <c r="R25" s="39">
        <v>451</v>
      </c>
      <c r="S25" s="41">
        <v>880</v>
      </c>
      <c r="T25" s="77">
        <v>80</v>
      </c>
      <c r="U25" s="40">
        <v>60</v>
      </c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89" t="s">
        <v>156</v>
      </c>
      <c r="I26" s="90" t="s">
        <v>116</v>
      </c>
      <c r="J26" s="38">
        <v>1054</v>
      </c>
      <c r="K26" s="39">
        <v>433</v>
      </c>
      <c r="L26" s="41">
        <v>915</v>
      </c>
      <c r="M26" s="77">
        <v>80</v>
      </c>
      <c r="N26" s="40">
        <v>60</v>
      </c>
      <c r="O26" s="89" t="s">
        <v>156</v>
      </c>
      <c r="P26" s="90" t="s">
        <v>116</v>
      </c>
      <c r="Q26" s="38">
        <v>1054</v>
      </c>
      <c r="R26" s="39">
        <v>452</v>
      </c>
      <c r="S26" s="41">
        <v>880</v>
      </c>
      <c r="T26" s="77">
        <v>80</v>
      </c>
      <c r="U26" s="40">
        <v>60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89" t="s">
        <v>156</v>
      </c>
      <c r="I27" s="90" t="s">
        <v>116</v>
      </c>
      <c r="J27" s="38">
        <v>1054</v>
      </c>
      <c r="K27" s="39">
        <v>434</v>
      </c>
      <c r="L27" s="41">
        <v>890</v>
      </c>
      <c r="M27" s="77">
        <v>80</v>
      </c>
      <c r="N27" s="40">
        <v>60</v>
      </c>
      <c r="O27" s="89" t="s">
        <v>156</v>
      </c>
      <c r="P27" s="90" t="s">
        <v>116</v>
      </c>
      <c r="Q27" s="38">
        <v>1054</v>
      </c>
      <c r="R27" s="39">
        <v>453</v>
      </c>
      <c r="S27" s="41">
        <v>855</v>
      </c>
      <c r="T27" s="77">
        <v>80</v>
      </c>
      <c r="U27" s="40">
        <v>60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89" t="s">
        <v>156</v>
      </c>
      <c r="I28" s="90" t="s">
        <v>116</v>
      </c>
      <c r="J28" s="38">
        <v>1054</v>
      </c>
      <c r="K28" s="39">
        <v>435</v>
      </c>
      <c r="L28" s="41">
        <v>885</v>
      </c>
      <c r="M28" s="77">
        <v>80</v>
      </c>
      <c r="N28" s="40" t="s">
        <v>281</v>
      </c>
      <c r="O28" s="89" t="s">
        <v>156</v>
      </c>
      <c r="P28" s="90" t="s">
        <v>116</v>
      </c>
      <c r="Q28" s="38">
        <v>1054</v>
      </c>
      <c r="R28" s="39">
        <v>454</v>
      </c>
      <c r="S28" s="41">
        <v>840</v>
      </c>
      <c r="T28" s="77">
        <v>80</v>
      </c>
      <c r="U28" s="40">
        <v>60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89" t="s">
        <v>156</v>
      </c>
      <c r="I29" s="90" t="s">
        <v>116</v>
      </c>
      <c r="J29" s="38">
        <v>1054</v>
      </c>
      <c r="K29" s="39">
        <v>436</v>
      </c>
      <c r="L29" s="41">
        <v>860</v>
      </c>
      <c r="M29" s="77">
        <v>80</v>
      </c>
      <c r="N29" s="40" t="s">
        <v>281</v>
      </c>
      <c r="O29" s="89" t="s">
        <v>156</v>
      </c>
      <c r="P29" s="90" t="s">
        <v>116</v>
      </c>
      <c r="Q29" s="38">
        <v>1054</v>
      </c>
      <c r="R29" s="39">
        <v>455</v>
      </c>
      <c r="S29" s="41">
        <v>895</v>
      </c>
      <c r="T29" s="77">
        <v>80</v>
      </c>
      <c r="U29" s="40">
        <v>60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89" t="s">
        <v>156</v>
      </c>
      <c r="I30" s="90" t="s">
        <v>116</v>
      </c>
      <c r="J30" s="38">
        <v>1054</v>
      </c>
      <c r="K30" s="39">
        <v>437</v>
      </c>
      <c r="L30" s="41">
        <v>890</v>
      </c>
      <c r="M30" s="77">
        <v>80</v>
      </c>
      <c r="N30" s="40">
        <v>60</v>
      </c>
      <c r="O30" s="89" t="s">
        <v>156</v>
      </c>
      <c r="P30" s="90" t="s">
        <v>116</v>
      </c>
      <c r="Q30" s="38">
        <v>1054</v>
      </c>
      <c r="R30" s="39">
        <v>456</v>
      </c>
      <c r="S30" s="41">
        <v>840</v>
      </c>
      <c r="T30" s="77">
        <v>80</v>
      </c>
      <c r="U30" s="40">
        <v>60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89" t="s">
        <v>156</v>
      </c>
      <c r="I31" s="90" t="s">
        <v>116</v>
      </c>
      <c r="J31" s="38">
        <v>1054</v>
      </c>
      <c r="K31" s="39">
        <v>438</v>
      </c>
      <c r="L31" s="41">
        <v>890</v>
      </c>
      <c r="M31" s="77">
        <v>80</v>
      </c>
      <c r="N31" s="40">
        <v>60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89" t="s">
        <v>156</v>
      </c>
      <c r="I32" s="90" t="s">
        <v>116</v>
      </c>
      <c r="J32" s="38">
        <v>1054</v>
      </c>
      <c r="K32" s="39">
        <v>439</v>
      </c>
      <c r="L32" s="41">
        <v>875</v>
      </c>
      <c r="M32" s="77">
        <v>80</v>
      </c>
      <c r="N32" s="40">
        <v>60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89" t="s">
        <v>156</v>
      </c>
      <c r="I33" s="90" t="s">
        <v>116</v>
      </c>
      <c r="J33" s="38">
        <v>1054</v>
      </c>
      <c r="K33" s="39">
        <v>440</v>
      </c>
      <c r="L33" s="41">
        <v>860</v>
      </c>
      <c r="M33" s="77">
        <v>80</v>
      </c>
      <c r="N33" s="40">
        <v>60</v>
      </c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8070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17660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13790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SUM(T42+'[1]12'!$T$42)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39520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21135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300</v>
      </c>
      <c r="B63" s="49" t="s">
        <v>285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10</v>
      </c>
      <c r="P63" s="49" t="s">
        <v>292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286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291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 t="s">
        <v>287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 t="s">
        <v>288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 t="s">
        <v>289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 t="s">
        <v>290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5" x14ac:dyDescent="0.25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1</v>
      </c>
      <c r="J83" s="53" t="s">
        <v>48</v>
      </c>
      <c r="K83" s="53"/>
      <c r="L83" s="53"/>
      <c r="M83" s="53"/>
      <c r="N83" s="54"/>
      <c r="O83" s="76" t="s">
        <v>50</v>
      </c>
      <c r="P83" s="52">
        <v>0</v>
      </c>
      <c r="Q83" s="53" t="s">
        <v>48</v>
      </c>
      <c r="R83" s="53"/>
      <c r="S83" s="53"/>
      <c r="T83" s="53"/>
      <c r="U83" s="54"/>
    </row>
    <row r="84" spans="1:24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4" ht="15.75" thickBot="1" x14ac:dyDescent="0.3">
      <c r="A85" s="29" t="s">
        <v>27</v>
      </c>
      <c r="B85" s="47">
        <v>180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245</v>
      </c>
      <c r="Q85" s="30" t="s">
        <v>30</v>
      </c>
      <c r="R85" s="30"/>
      <c r="S85" s="13"/>
      <c r="T85" s="13"/>
      <c r="U85" s="14"/>
    </row>
    <row r="86" spans="1:24" ht="16.5" customHeight="1" x14ac:dyDescent="0.2">
      <c r="A86" s="4" t="s">
        <v>25</v>
      </c>
      <c r="B86" s="5"/>
      <c r="C86" s="5"/>
      <c r="D86" s="5"/>
      <c r="E86" s="5"/>
      <c r="F86" s="64">
        <f>SUM(A63:A83)</f>
        <v>300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10</v>
      </c>
      <c r="U86" s="65" t="s">
        <v>29</v>
      </c>
    </row>
    <row r="87" spans="1:24" ht="16.5" customHeight="1" x14ac:dyDescent="0.2">
      <c r="A87" s="66" t="s">
        <v>21</v>
      </c>
      <c r="B87" s="67"/>
      <c r="C87" s="67"/>
      <c r="D87" s="67"/>
      <c r="E87" s="67"/>
      <c r="F87" s="109" t="s">
        <v>284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4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4" ht="16.5" customHeight="1" x14ac:dyDescent="0.2">
      <c r="A89" s="66" t="s">
        <v>23</v>
      </c>
      <c r="B89" s="67"/>
      <c r="C89" s="67"/>
      <c r="D89" s="109" t="s">
        <v>282</v>
      </c>
      <c r="E89" s="109"/>
      <c r="F89" s="109"/>
      <c r="G89" s="110"/>
      <c r="H89" s="66" t="s">
        <v>23</v>
      </c>
      <c r="I89" s="67"/>
      <c r="J89" s="67"/>
      <c r="K89" s="109" t="s">
        <v>283</v>
      </c>
      <c r="L89" s="109"/>
      <c r="M89" s="109"/>
      <c r="N89" s="110"/>
      <c r="O89" s="66" t="s">
        <v>23</v>
      </c>
      <c r="P89" s="67"/>
      <c r="Q89" s="67"/>
      <c r="R89" s="109" t="s">
        <v>283</v>
      </c>
      <c r="S89" s="109"/>
      <c r="T89" s="109"/>
      <c r="U89" s="110"/>
    </row>
    <row r="90" spans="1:24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 t="s">
        <v>91</v>
      </c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  <c r="X90" s="108"/>
    </row>
    <row r="91" spans="1:24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 x14ac:dyDescent="0.2">
      <c r="A92" s="61" t="s">
        <v>26</v>
      </c>
      <c r="B92" s="7"/>
      <c r="C92" s="7"/>
      <c r="D92" s="7">
        <f>F86+M86+T86</f>
        <v>310</v>
      </c>
      <c r="E92" s="32" t="s">
        <v>29</v>
      </c>
      <c r="F92" s="7"/>
      <c r="G92" s="34" t="s">
        <v>38</v>
      </c>
      <c r="H92" s="33">
        <f>B85+I85+P85</f>
        <v>695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U95"/>
  <sheetViews>
    <sheetView topLeftCell="A58" zoomScaleNormal="100" workbookViewId="0">
      <selection activeCell="I63" sqref="I63:I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'12'!T8:U8+2</f>
        <v>21137</v>
      </c>
      <c r="U8" s="114"/>
    </row>
    <row r="10" spans="1:21" ht="15" x14ac:dyDescent="0.25">
      <c r="D10" s="1" t="s">
        <v>0</v>
      </c>
      <c r="E10" s="126" t="s">
        <v>80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156</v>
      </c>
      <c r="B15" s="90" t="s">
        <v>116</v>
      </c>
      <c r="C15" s="38">
        <v>1054</v>
      </c>
      <c r="D15" s="39">
        <v>457</v>
      </c>
      <c r="E15" s="41">
        <v>895</v>
      </c>
      <c r="F15" s="77">
        <v>80</v>
      </c>
      <c r="G15" s="40">
        <v>60</v>
      </c>
      <c r="H15" s="89" t="s">
        <v>156</v>
      </c>
      <c r="I15" s="90" t="s">
        <v>116</v>
      </c>
      <c r="J15" s="38">
        <v>1054</v>
      </c>
      <c r="K15" s="39">
        <v>477</v>
      </c>
      <c r="L15" s="39">
        <v>910</v>
      </c>
      <c r="M15" s="77">
        <v>80</v>
      </c>
      <c r="N15" s="40">
        <v>60</v>
      </c>
      <c r="O15" s="95" t="s">
        <v>297</v>
      </c>
      <c r="P15" s="96" t="s">
        <v>136</v>
      </c>
      <c r="Q15" s="107">
        <v>1054</v>
      </c>
      <c r="R15" s="100">
        <v>493</v>
      </c>
      <c r="S15" s="100">
        <v>1665</v>
      </c>
      <c r="T15" s="99" t="s">
        <v>95</v>
      </c>
      <c r="U15" s="106">
        <v>64</v>
      </c>
    </row>
    <row r="16" spans="1:21" ht="16.5" customHeight="1" x14ac:dyDescent="0.25">
      <c r="A16" s="89" t="s">
        <v>156</v>
      </c>
      <c r="B16" s="90" t="s">
        <v>116</v>
      </c>
      <c r="C16" s="38">
        <v>1054</v>
      </c>
      <c r="D16" s="39">
        <v>458</v>
      </c>
      <c r="E16" s="41">
        <v>855</v>
      </c>
      <c r="F16" s="77">
        <v>80</v>
      </c>
      <c r="G16" s="40">
        <v>60</v>
      </c>
      <c r="H16" s="89" t="s">
        <v>156</v>
      </c>
      <c r="I16" s="90" t="s">
        <v>116</v>
      </c>
      <c r="J16" s="38">
        <v>1054</v>
      </c>
      <c r="K16" s="39">
        <v>478</v>
      </c>
      <c r="L16" s="41">
        <v>940</v>
      </c>
      <c r="M16" s="77">
        <v>80</v>
      </c>
      <c r="N16" s="40">
        <v>60</v>
      </c>
      <c r="O16" s="89" t="s">
        <v>296</v>
      </c>
      <c r="P16" s="90" t="s">
        <v>136</v>
      </c>
      <c r="Q16" s="38">
        <v>1054</v>
      </c>
      <c r="R16" s="39">
        <v>494</v>
      </c>
      <c r="S16" s="41">
        <v>915</v>
      </c>
      <c r="T16" s="77">
        <v>80</v>
      </c>
      <c r="U16" s="40">
        <v>64</v>
      </c>
    </row>
    <row r="17" spans="1:21" ht="16.5" customHeight="1" x14ac:dyDescent="0.25">
      <c r="A17" s="89" t="s">
        <v>156</v>
      </c>
      <c r="B17" s="90" t="s">
        <v>116</v>
      </c>
      <c r="C17" s="38">
        <v>1054</v>
      </c>
      <c r="D17" s="39">
        <v>459</v>
      </c>
      <c r="E17" s="41">
        <v>870</v>
      </c>
      <c r="F17" s="77">
        <v>80</v>
      </c>
      <c r="G17" s="40">
        <v>60</v>
      </c>
      <c r="H17" s="89" t="s">
        <v>156</v>
      </c>
      <c r="I17" s="90" t="s">
        <v>116</v>
      </c>
      <c r="J17" s="38">
        <v>1054</v>
      </c>
      <c r="K17" s="39">
        <v>479</v>
      </c>
      <c r="L17" s="41">
        <v>925</v>
      </c>
      <c r="M17" s="77">
        <v>80</v>
      </c>
      <c r="N17" s="40">
        <v>60</v>
      </c>
      <c r="O17" s="89" t="s">
        <v>296</v>
      </c>
      <c r="P17" s="90" t="s">
        <v>136</v>
      </c>
      <c r="Q17" s="38">
        <v>1054</v>
      </c>
      <c r="R17" s="39">
        <v>495</v>
      </c>
      <c r="S17" s="41">
        <v>895</v>
      </c>
      <c r="T17" s="77">
        <v>80</v>
      </c>
      <c r="U17" s="40">
        <v>64</v>
      </c>
    </row>
    <row r="18" spans="1:21" ht="16.5" customHeight="1" x14ac:dyDescent="0.25">
      <c r="A18" s="89" t="s">
        <v>156</v>
      </c>
      <c r="B18" s="90" t="s">
        <v>116</v>
      </c>
      <c r="C18" s="38">
        <v>1054</v>
      </c>
      <c r="D18" s="39">
        <v>460</v>
      </c>
      <c r="E18" s="41">
        <v>845</v>
      </c>
      <c r="F18" s="77">
        <v>80</v>
      </c>
      <c r="G18" s="40">
        <v>60</v>
      </c>
      <c r="H18" s="89" t="s">
        <v>156</v>
      </c>
      <c r="I18" s="90" t="s">
        <v>116</v>
      </c>
      <c r="J18" s="38">
        <v>1054</v>
      </c>
      <c r="K18" s="39">
        <v>480</v>
      </c>
      <c r="L18" s="41">
        <v>945</v>
      </c>
      <c r="M18" s="77">
        <v>80</v>
      </c>
      <c r="N18" s="40">
        <v>60</v>
      </c>
      <c r="O18" s="95" t="s">
        <v>297</v>
      </c>
      <c r="P18" s="96" t="s">
        <v>136</v>
      </c>
      <c r="Q18" s="107">
        <v>1054</v>
      </c>
      <c r="R18" s="100">
        <v>496</v>
      </c>
      <c r="S18" s="100">
        <v>1745</v>
      </c>
      <c r="T18" s="99" t="s">
        <v>95</v>
      </c>
      <c r="U18" s="106" t="s">
        <v>298</v>
      </c>
    </row>
    <row r="19" spans="1:21" ht="16.5" customHeight="1" x14ac:dyDescent="0.25">
      <c r="A19" s="89" t="s">
        <v>156</v>
      </c>
      <c r="B19" s="90" t="s">
        <v>116</v>
      </c>
      <c r="C19" s="38">
        <v>1054</v>
      </c>
      <c r="D19" s="39">
        <v>461</v>
      </c>
      <c r="E19" s="41">
        <v>885</v>
      </c>
      <c r="F19" s="77">
        <v>80</v>
      </c>
      <c r="G19" s="40">
        <v>60</v>
      </c>
      <c r="H19" s="89" t="s">
        <v>156</v>
      </c>
      <c r="I19" s="90" t="s">
        <v>116</v>
      </c>
      <c r="J19" s="38">
        <v>1054</v>
      </c>
      <c r="K19" s="39">
        <v>481</v>
      </c>
      <c r="L19" s="41">
        <v>885</v>
      </c>
      <c r="M19" s="77">
        <v>80</v>
      </c>
      <c r="N19" s="40">
        <v>60</v>
      </c>
      <c r="O19" s="89" t="s">
        <v>296</v>
      </c>
      <c r="P19" s="90" t="s">
        <v>136</v>
      </c>
      <c r="Q19" s="38">
        <v>1054</v>
      </c>
      <c r="R19" s="39">
        <v>497</v>
      </c>
      <c r="S19" s="41">
        <v>910</v>
      </c>
      <c r="T19" s="77">
        <v>80</v>
      </c>
      <c r="U19" s="40">
        <v>64</v>
      </c>
    </row>
    <row r="20" spans="1:21" ht="16.5" customHeight="1" x14ac:dyDescent="0.25">
      <c r="A20" s="89" t="s">
        <v>156</v>
      </c>
      <c r="B20" s="90" t="s">
        <v>116</v>
      </c>
      <c r="C20" s="38">
        <v>1054</v>
      </c>
      <c r="D20" s="39">
        <v>462</v>
      </c>
      <c r="E20" s="41">
        <v>865</v>
      </c>
      <c r="F20" s="77">
        <v>80</v>
      </c>
      <c r="G20" s="40">
        <v>60</v>
      </c>
      <c r="H20" s="89" t="s">
        <v>156</v>
      </c>
      <c r="I20" s="90" t="s">
        <v>116</v>
      </c>
      <c r="J20" s="38">
        <v>1054</v>
      </c>
      <c r="K20" s="39">
        <v>482</v>
      </c>
      <c r="L20" s="41">
        <v>935</v>
      </c>
      <c r="M20" s="77">
        <v>80</v>
      </c>
      <c r="N20" s="40">
        <v>60</v>
      </c>
      <c r="O20" s="89" t="s">
        <v>296</v>
      </c>
      <c r="P20" s="90" t="s">
        <v>136</v>
      </c>
      <c r="Q20" s="38">
        <v>1054</v>
      </c>
      <c r="R20" s="39">
        <v>498</v>
      </c>
      <c r="S20" s="41">
        <v>910</v>
      </c>
      <c r="T20" s="77">
        <v>80</v>
      </c>
      <c r="U20" s="40" t="s">
        <v>299</v>
      </c>
    </row>
    <row r="21" spans="1:21" ht="16.5" customHeight="1" x14ac:dyDescent="0.25">
      <c r="A21" s="89" t="s">
        <v>156</v>
      </c>
      <c r="B21" s="90" t="s">
        <v>116</v>
      </c>
      <c r="C21" s="38">
        <v>1054</v>
      </c>
      <c r="D21" s="39">
        <v>463</v>
      </c>
      <c r="E21" s="41">
        <v>890</v>
      </c>
      <c r="F21" s="77">
        <v>80</v>
      </c>
      <c r="G21" s="40">
        <v>60</v>
      </c>
      <c r="H21" s="89" t="s">
        <v>156</v>
      </c>
      <c r="I21" s="90" t="s">
        <v>116</v>
      </c>
      <c r="J21" s="38">
        <v>1054</v>
      </c>
      <c r="K21" s="39">
        <v>483</v>
      </c>
      <c r="L21" s="41">
        <v>900</v>
      </c>
      <c r="M21" s="77">
        <v>80</v>
      </c>
      <c r="N21" s="40">
        <v>60</v>
      </c>
      <c r="O21" s="95" t="s">
        <v>297</v>
      </c>
      <c r="P21" s="96" t="s">
        <v>136</v>
      </c>
      <c r="Q21" s="107">
        <v>1054</v>
      </c>
      <c r="R21" s="100">
        <v>499</v>
      </c>
      <c r="S21" s="100">
        <v>1745</v>
      </c>
      <c r="T21" s="99" t="s">
        <v>95</v>
      </c>
      <c r="U21" s="106">
        <v>64</v>
      </c>
    </row>
    <row r="22" spans="1:21" ht="16.5" customHeight="1" x14ac:dyDescent="0.25">
      <c r="A22" s="89" t="s">
        <v>156</v>
      </c>
      <c r="B22" s="90" t="s">
        <v>116</v>
      </c>
      <c r="C22" s="38">
        <v>1054</v>
      </c>
      <c r="D22" s="39">
        <v>464</v>
      </c>
      <c r="E22" s="41">
        <v>875</v>
      </c>
      <c r="F22" s="77">
        <v>80</v>
      </c>
      <c r="G22" s="40">
        <v>60</v>
      </c>
      <c r="H22" s="89" t="s">
        <v>156</v>
      </c>
      <c r="I22" s="90" t="s">
        <v>116</v>
      </c>
      <c r="J22" s="38">
        <v>1054</v>
      </c>
      <c r="K22" s="39">
        <v>484</v>
      </c>
      <c r="L22" s="41">
        <v>955</v>
      </c>
      <c r="M22" s="77">
        <v>80</v>
      </c>
      <c r="N22" s="40">
        <v>60</v>
      </c>
      <c r="O22" s="89" t="s">
        <v>296</v>
      </c>
      <c r="P22" s="90" t="s">
        <v>136</v>
      </c>
      <c r="Q22" s="38">
        <v>1054</v>
      </c>
      <c r="R22" s="39">
        <v>500</v>
      </c>
      <c r="S22" s="41">
        <v>895</v>
      </c>
      <c r="T22" s="77">
        <v>80</v>
      </c>
      <c r="U22" s="40" t="s">
        <v>299</v>
      </c>
    </row>
    <row r="23" spans="1:21" ht="16.5" customHeight="1" x14ac:dyDescent="0.25">
      <c r="A23" s="89" t="s">
        <v>156</v>
      </c>
      <c r="B23" s="90" t="s">
        <v>116</v>
      </c>
      <c r="C23" s="38">
        <v>1054</v>
      </c>
      <c r="D23" s="39">
        <v>465</v>
      </c>
      <c r="E23" s="41">
        <v>895</v>
      </c>
      <c r="F23" s="77">
        <v>80</v>
      </c>
      <c r="G23" s="40">
        <v>60</v>
      </c>
      <c r="H23" s="89" t="s">
        <v>156</v>
      </c>
      <c r="I23" s="90" t="s">
        <v>116</v>
      </c>
      <c r="J23" s="38">
        <v>1054</v>
      </c>
      <c r="K23" s="39">
        <v>485</v>
      </c>
      <c r="L23" s="41">
        <v>895</v>
      </c>
      <c r="M23" s="77">
        <v>80</v>
      </c>
      <c r="N23" s="40">
        <v>60</v>
      </c>
      <c r="O23" s="89" t="s">
        <v>296</v>
      </c>
      <c r="P23" s="90" t="s">
        <v>136</v>
      </c>
      <c r="Q23" s="38">
        <v>1054</v>
      </c>
      <c r="R23" s="39">
        <v>501</v>
      </c>
      <c r="S23" s="41">
        <v>875</v>
      </c>
      <c r="T23" s="77">
        <v>80</v>
      </c>
      <c r="U23" s="40">
        <v>64</v>
      </c>
    </row>
    <row r="24" spans="1:21" ht="16.5" customHeight="1" x14ac:dyDescent="0.25">
      <c r="A24" s="89" t="s">
        <v>156</v>
      </c>
      <c r="B24" s="90" t="s">
        <v>116</v>
      </c>
      <c r="C24" s="38">
        <v>1054</v>
      </c>
      <c r="D24" s="39">
        <v>466</v>
      </c>
      <c r="E24" s="41">
        <v>880</v>
      </c>
      <c r="F24" s="77">
        <v>80</v>
      </c>
      <c r="G24" s="40">
        <v>60</v>
      </c>
      <c r="H24" s="89" t="s">
        <v>156</v>
      </c>
      <c r="I24" s="90" t="s">
        <v>116</v>
      </c>
      <c r="J24" s="38">
        <v>1054</v>
      </c>
      <c r="K24" s="39">
        <v>486</v>
      </c>
      <c r="L24" s="41">
        <v>935</v>
      </c>
      <c r="M24" s="77">
        <v>80</v>
      </c>
      <c r="N24" s="40">
        <v>60</v>
      </c>
      <c r="O24" s="95" t="s">
        <v>297</v>
      </c>
      <c r="P24" s="96" t="s">
        <v>136</v>
      </c>
      <c r="Q24" s="107">
        <v>1054</v>
      </c>
      <c r="R24" s="100">
        <v>502</v>
      </c>
      <c r="S24" s="100">
        <v>1725</v>
      </c>
      <c r="T24" s="99" t="s">
        <v>95</v>
      </c>
      <c r="U24" s="106">
        <v>64</v>
      </c>
    </row>
    <row r="25" spans="1:21" ht="16.5" customHeight="1" x14ac:dyDescent="0.25">
      <c r="A25" s="89" t="s">
        <v>156</v>
      </c>
      <c r="B25" s="90" t="s">
        <v>116</v>
      </c>
      <c r="C25" s="38">
        <v>1054</v>
      </c>
      <c r="D25" s="39">
        <v>467</v>
      </c>
      <c r="E25" s="41">
        <v>845</v>
      </c>
      <c r="F25" s="77">
        <v>80</v>
      </c>
      <c r="G25" s="40">
        <v>60</v>
      </c>
      <c r="H25" s="89" t="s">
        <v>156</v>
      </c>
      <c r="I25" s="90" t="s">
        <v>116</v>
      </c>
      <c r="J25" s="38">
        <v>1054</v>
      </c>
      <c r="K25" s="39">
        <v>487</v>
      </c>
      <c r="L25" s="41">
        <v>885</v>
      </c>
      <c r="M25" s="77">
        <v>80</v>
      </c>
      <c r="N25" s="40">
        <v>60</v>
      </c>
      <c r="O25" s="89" t="s">
        <v>296</v>
      </c>
      <c r="P25" s="90" t="s">
        <v>136</v>
      </c>
      <c r="Q25" s="38">
        <v>1054</v>
      </c>
      <c r="R25" s="39">
        <v>503</v>
      </c>
      <c r="S25" s="41">
        <v>895</v>
      </c>
      <c r="T25" s="77">
        <v>80</v>
      </c>
      <c r="U25" s="40">
        <v>64</v>
      </c>
    </row>
    <row r="26" spans="1:21" ht="16.5" customHeight="1" x14ac:dyDescent="0.25">
      <c r="A26" s="89" t="s">
        <v>156</v>
      </c>
      <c r="B26" s="90" t="s">
        <v>116</v>
      </c>
      <c r="C26" s="38">
        <v>1054</v>
      </c>
      <c r="D26" s="39">
        <v>468</v>
      </c>
      <c r="E26" s="41">
        <v>850</v>
      </c>
      <c r="F26" s="77">
        <v>80</v>
      </c>
      <c r="G26" s="40">
        <v>60</v>
      </c>
      <c r="H26" s="89" t="s">
        <v>156</v>
      </c>
      <c r="I26" s="90" t="s">
        <v>116</v>
      </c>
      <c r="J26" s="38">
        <v>1054</v>
      </c>
      <c r="K26" s="39">
        <v>488</v>
      </c>
      <c r="L26" s="41">
        <v>895</v>
      </c>
      <c r="M26" s="77">
        <v>80</v>
      </c>
      <c r="N26" s="40">
        <v>60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89" t="s">
        <v>156</v>
      </c>
      <c r="B27" s="90" t="s">
        <v>116</v>
      </c>
      <c r="C27" s="38">
        <v>1054</v>
      </c>
      <c r="D27" s="39">
        <v>469</v>
      </c>
      <c r="E27" s="41">
        <v>915</v>
      </c>
      <c r="F27" s="77">
        <v>80</v>
      </c>
      <c r="G27" s="40">
        <v>60</v>
      </c>
      <c r="H27" s="89" t="s">
        <v>156</v>
      </c>
      <c r="I27" s="90" t="s">
        <v>116</v>
      </c>
      <c r="J27" s="38">
        <v>1054</v>
      </c>
      <c r="K27" s="39">
        <v>489</v>
      </c>
      <c r="L27" s="41">
        <v>895</v>
      </c>
      <c r="M27" s="77">
        <v>80</v>
      </c>
      <c r="N27" s="40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156</v>
      </c>
      <c r="B28" s="90" t="s">
        <v>116</v>
      </c>
      <c r="C28" s="38">
        <v>1054</v>
      </c>
      <c r="D28" s="39">
        <v>470</v>
      </c>
      <c r="E28" s="41">
        <v>890</v>
      </c>
      <c r="F28" s="77">
        <v>80</v>
      </c>
      <c r="G28" s="40">
        <v>60</v>
      </c>
      <c r="H28" s="89" t="s">
        <v>156</v>
      </c>
      <c r="I28" s="90" t="s">
        <v>116</v>
      </c>
      <c r="J28" s="38">
        <v>1054</v>
      </c>
      <c r="K28" s="39">
        <v>490</v>
      </c>
      <c r="L28" s="41">
        <v>890</v>
      </c>
      <c r="M28" s="77">
        <v>80</v>
      </c>
      <c r="N28" s="40">
        <v>60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89" t="s">
        <v>156</v>
      </c>
      <c r="B29" s="90" t="s">
        <v>116</v>
      </c>
      <c r="C29" s="38">
        <v>1054</v>
      </c>
      <c r="D29" s="39">
        <v>471</v>
      </c>
      <c r="E29" s="41">
        <v>925</v>
      </c>
      <c r="F29" s="77">
        <v>80</v>
      </c>
      <c r="G29" s="40">
        <v>60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89" t="s">
        <v>156</v>
      </c>
      <c r="B30" s="90" t="s">
        <v>116</v>
      </c>
      <c r="C30" s="38">
        <v>1054</v>
      </c>
      <c r="D30" s="39">
        <v>472</v>
      </c>
      <c r="E30" s="41">
        <v>900</v>
      </c>
      <c r="F30" s="77">
        <v>80</v>
      </c>
      <c r="G30" s="40">
        <v>60</v>
      </c>
      <c r="H30" s="89" t="s">
        <v>296</v>
      </c>
      <c r="I30" s="90" t="s">
        <v>136</v>
      </c>
      <c r="J30" s="38">
        <v>1054</v>
      </c>
      <c r="K30" s="39">
        <v>491</v>
      </c>
      <c r="L30" s="41">
        <v>840</v>
      </c>
      <c r="M30" s="77">
        <v>80</v>
      </c>
      <c r="N30" s="40">
        <v>64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89" t="s">
        <v>156</v>
      </c>
      <c r="B31" s="90" t="s">
        <v>116</v>
      </c>
      <c r="C31" s="38">
        <v>1054</v>
      </c>
      <c r="D31" s="39">
        <v>473</v>
      </c>
      <c r="E31" s="41">
        <v>890</v>
      </c>
      <c r="F31" s="77">
        <v>80</v>
      </c>
      <c r="G31" s="40">
        <v>60</v>
      </c>
      <c r="H31" s="89" t="s">
        <v>296</v>
      </c>
      <c r="I31" s="90" t="s">
        <v>136</v>
      </c>
      <c r="J31" s="38">
        <v>1054</v>
      </c>
      <c r="K31" s="39">
        <v>492</v>
      </c>
      <c r="L31" s="41">
        <v>890</v>
      </c>
      <c r="M31" s="77">
        <v>80</v>
      </c>
      <c r="N31" s="40">
        <v>64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89" t="s">
        <v>156</v>
      </c>
      <c r="B32" s="90" t="s">
        <v>116</v>
      </c>
      <c r="C32" s="38">
        <v>1054</v>
      </c>
      <c r="D32" s="39">
        <v>474</v>
      </c>
      <c r="E32" s="41">
        <v>930</v>
      </c>
      <c r="F32" s="77">
        <v>80</v>
      </c>
      <c r="G32" s="40">
        <v>60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89" t="s">
        <v>156</v>
      </c>
      <c r="B33" s="90" t="s">
        <v>116</v>
      </c>
      <c r="C33" s="38">
        <v>1054</v>
      </c>
      <c r="D33" s="39">
        <v>475</v>
      </c>
      <c r="E33" s="41">
        <v>895</v>
      </c>
      <c r="F33" s="77">
        <v>80</v>
      </c>
      <c r="G33" s="40">
        <v>60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89" t="s">
        <v>156</v>
      </c>
      <c r="B34" s="90" t="s">
        <v>116</v>
      </c>
      <c r="C34" s="38">
        <v>1054</v>
      </c>
      <c r="D34" s="39">
        <v>476</v>
      </c>
      <c r="E34" s="41">
        <v>940</v>
      </c>
      <c r="F34" s="77">
        <v>80</v>
      </c>
      <c r="G34" s="40">
        <v>60</v>
      </c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17735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14520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13175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SUM(T42+'[1]13'!$T$42)</f>
        <v>132170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45430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21137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9</v>
      </c>
      <c r="I63" s="52" t="s">
        <v>231</v>
      </c>
      <c r="J63" s="50"/>
      <c r="K63" s="50"/>
      <c r="L63" s="50"/>
      <c r="M63" s="50"/>
      <c r="N63" s="51"/>
      <c r="O63" s="48">
        <v>5</v>
      </c>
      <c r="P63" s="49" t="s">
        <v>300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>
        <v>2</v>
      </c>
      <c r="P64" s="52" t="s">
        <v>301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5</v>
      </c>
      <c r="C83" s="53" t="s">
        <v>48</v>
      </c>
      <c r="D83" s="53"/>
      <c r="E83" s="53"/>
      <c r="F83" s="53"/>
      <c r="G83" s="54"/>
      <c r="H83" s="76" t="s">
        <v>50</v>
      </c>
      <c r="I83" s="52">
        <v>47</v>
      </c>
      <c r="J83" s="53" t="s">
        <v>48</v>
      </c>
      <c r="K83" s="53"/>
      <c r="L83" s="53"/>
      <c r="M83" s="53"/>
      <c r="N83" s="54"/>
      <c r="O83" s="76" t="s">
        <v>50</v>
      </c>
      <c r="P83" s="52">
        <v>18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294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293</v>
      </c>
      <c r="E89" s="109"/>
      <c r="F89" s="109"/>
      <c r="G89" s="110"/>
      <c r="H89" s="66" t="s">
        <v>23</v>
      </c>
      <c r="I89" s="67"/>
      <c r="J89" s="67"/>
      <c r="K89" s="109" t="s">
        <v>293</v>
      </c>
      <c r="L89" s="109"/>
      <c r="M89" s="109"/>
      <c r="N89" s="110"/>
      <c r="O89" s="66" t="s">
        <v>23</v>
      </c>
      <c r="P89" s="67"/>
      <c r="Q89" s="67"/>
      <c r="R89" s="109" t="s">
        <v>295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16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U95"/>
  <sheetViews>
    <sheetView topLeftCell="A55" zoomScaleNormal="100" workbookViewId="0">
      <selection activeCell="P63" sqref="P63:P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'13'!T8:U8+2</f>
        <v>21139</v>
      </c>
      <c r="U8" s="114"/>
    </row>
    <row r="10" spans="1:21" ht="15" x14ac:dyDescent="0.25">
      <c r="D10" s="1" t="s">
        <v>0</v>
      </c>
      <c r="E10" s="126" t="s">
        <v>79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296</v>
      </c>
      <c r="B15" s="90" t="s">
        <v>136</v>
      </c>
      <c r="C15" s="38">
        <v>1054</v>
      </c>
      <c r="D15" s="39" t="s">
        <v>303</v>
      </c>
      <c r="E15" s="41">
        <v>875</v>
      </c>
      <c r="F15" s="77">
        <v>80</v>
      </c>
      <c r="G15" s="40">
        <v>64</v>
      </c>
      <c r="H15" s="95" t="s">
        <v>297</v>
      </c>
      <c r="I15" s="96" t="s">
        <v>136</v>
      </c>
      <c r="J15" s="107">
        <v>1054</v>
      </c>
      <c r="K15" s="100">
        <v>516</v>
      </c>
      <c r="L15" s="100">
        <v>1980</v>
      </c>
      <c r="M15" s="100" t="s">
        <v>95</v>
      </c>
      <c r="N15" s="106">
        <v>64</v>
      </c>
      <c r="O15" s="89" t="s">
        <v>296</v>
      </c>
      <c r="P15" s="90" t="s">
        <v>136</v>
      </c>
      <c r="Q15" s="38">
        <v>1054</v>
      </c>
      <c r="R15" s="39">
        <v>530</v>
      </c>
      <c r="S15" s="39">
        <v>935</v>
      </c>
      <c r="T15" s="77">
        <v>80</v>
      </c>
      <c r="U15" s="40">
        <v>64</v>
      </c>
    </row>
    <row r="16" spans="1:21" ht="16.5" customHeight="1" x14ac:dyDescent="0.25">
      <c r="A16" s="89" t="s">
        <v>297</v>
      </c>
      <c r="B16" s="90" t="s">
        <v>136</v>
      </c>
      <c r="C16" s="38">
        <v>1054</v>
      </c>
      <c r="D16" s="39">
        <v>505</v>
      </c>
      <c r="E16" s="41">
        <v>1730</v>
      </c>
      <c r="F16" s="39" t="s">
        <v>95</v>
      </c>
      <c r="G16" s="40">
        <v>64</v>
      </c>
      <c r="H16" s="89" t="s">
        <v>296</v>
      </c>
      <c r="I16" s="90" t="s">
        <v>136</v>
      </c>
      <c r="J16" s="38">
        <v>1054</v>
      </c>
      <c r="K16" s="39">
        <v>517</v>
      </c>
      <c r="L16" s="41">
        <v>1025</v>
      </c>
      <c r="M16" s="77">
        <v>80</v>
      </c>
      <c r="N16" s="40">
        <v>64</v>
      </c>
      <c r="O16" s="95" t="s">
        <v>297</v>
      </c>
      <c r="P16" s="96" t="s">
        <v>136</v>
      </c>
      <c r="Q16" s="107">
        <v>1054</v>
      </c>
      <c r="R16" s="100">
        <v>531</v>
      </c>
      <c r="S16" s="98">
        <v>1830</v>
      </c>
      <c r="T16" s="100" t="s">
        <v>95</v>
      </c>
      <c r="U16" s="106">
        <v>64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89" t="s">
        <v>296</v>
      </c>
      <c r="I17" s="90" t="s">
        <v>136</v>
      </c>
      <c r="J17" s="38">
        <v>1054</v>
      </c>
      <c r="K17" s="39">
        <v>518</v>
      </c>
      <c r="L17" s="41">
        <v>935</v>
      </c>
      <c r="M17" s="77">
        <v>80</v>
      </c>
      <c r="N17" s="40">
        <v>64</v>
      </c>
      <c r="O17" s="89" t="s">
        <v>296</v>
      </c>
      <c r="P17" s="90" t="s">
        <v>136</v>
      </c>
      <c r="Q17" s="38">
        <v>1054</v>
      </c>
      <c r="R17" s="39">
        <v>532</v>
      </c>
      <c r="S17" s="41">
        <v>895</v>
      </c>
      <c r="T17" s="77">
        <v>80</v>
      </c>
      <c r="U17" s="40">
        <v>64</v>
      </c>
    </row>
    <row r="18" spans="1:21" ht="16.5" customHeight="1" x14ac:dyDescent="0.25">
      <c r="A18" s="95" t="s">
        <v>137</v>
      </c>
      <c r="B18" s="96" t="s">
        <v>136</v>
      </c>
      <c r="C18" s="107">
        <v>1112</v>
      </c>
      <c r="D18" s="100" t="s">
        <v>304</v>
      </c>
      <c r="E18" s="98">
        <v>1280</v>
      </c>
      <c r="F18" s="99">
        <v>114</v>
      </c>
      <c r="G18" s="106">
        <v>64</v>
      </c>
      <c r="H18" s="95" t="s">
        <v>297</v>
      </c>
      <c r="I18" s="96" t="s">
        <v>136</v>
      </c>
      <c r="J18" s="107">
        <v>1054</v>
      </c>
      <c r="K18" s="100">
        <v>519</v>
      </c>
      <c r="L18" s="98">
        <v>1910</v>
      </c>
      <c r="M18" s="100" t="s">
        <v>95</v>
      </c>
      <c r="N18" s="106">
        <v>64</v>
      </c>
      <c r="O18" s="89" t="s">
        <v>296</v>
      </c>
      <c r="P18" s="90" t="s">
        <v>136</v>
      </c>
      <c r="Q18" s="38">
        <v>1054</v>
      </c>
      <c r="R18" s="39" t="s">
        <v>308</v>
      </c>
      <c r="S18" s="41">
        <v>830</v>
      </c>
      <c r="T18" s="77">
        <v>80</v>
      </c>
      <c r="U18" s="40" t="s">
        <v>163</v>
      </c>
    </row>
    <row r="19" spans="1:21" ht="16.5" customHeight="1" x14ac:dyDescent="0.25">
      <c r="A19" s="95" t="s">
        <v>138</v>
      </c>
      <c r="B19" s="96" t="s">
        <v>136</v>
      </c>
      <c r="C19" s="107">
        <v>1112</v>
      </c>
      <c r="D19" s="100" t="s">
        <v>305</v>
      </c>
      <c r="E19" s="98">
        <v>510</v>
      </c>
      <c r="F19" s="99">
        <v>46</v>
      </c>
      <c r="G19" s="106">
        <v>64</v>
      </c>
      <c r="H19" s="89" t="s">
        <v>296</v>
      </c>
      <c r="I19" s="90" t="s">
        <v>136</v>
      </c>
      <c r="J19" s="38">
        <v>1054</v>
      </c>
      <c r="K19" s="39">
        <v>520</v>
      </c>
      <c r="L19" s="41">
        <v>935</v>
      </c>
      <c r="M19" s="77">
        <v>80</v>
      </c>
      <c r="N19" s="40">
        <v>64</v>
      </c>
      <c r="O19" s="95" t="s">
        <v>297</v>
      </c>
      <c r="P19" s="96" t="s">
        <v>136</v>
      </c>
      <c r="Q19" s="107">
        <v>1054</v>
      </c>
      <c r="R19" s="100">
        <v>534</v>
      </c>
      <c r="S19" s="98">
        <v>1700</v>
      </c>
      <c r="T19" s="100" t="s">
        <v>95</v>
      </c>
      <c r="U19" s="106">
        <v>64</v>
      </c>
    </row>
    <row r="20" spans="1:21" ht="16.5" customHeight="1" x14ac:dyDescent="0.25">
      <c r="A20" s="89" t="s">
        <v>296</v>
      </c>
      <c r="B20" s="90" t="s">
        <v>136</v>
      </c>
      <c r="C20" s="38">
        <v>1054</v>
      </c>
      <c r="D20" s="39">
        <v>508</v>
      </c>
      <c r="E20" s="41">
        <v>925</v>
      </c>
      <c r="F20" s="77">
        <v>80</v>
      </c>
      <c r="G20" s="40">
        <v>64</v>
      </c>
      <c r="H20" s="89" t="s">
        <v>296</v>
      </c>
      <c r="I20" s="90" t="s">
        <v>136</v>
      </c>
      <c r="J20" s="38">
        <v>1054</v>
      </c>
      <c r="K20" s="39">
        <v>521</v>
      </c>
      <c r="L20" s="41">
        <v>925</v>
      </c>
      <c r="M20" s="77">
        <v>80</v>
      </c>
      <c r="N20" s="40">
        <v>64</v>
      </c>
      <c r="O20" s="89" t="s">
        <v>296</v>
      </c>
      <c r="P20" s="90" t="s">
        <v>136</v>
      </c>
      <c r="Q20" s="38">
        <v>1054</v>
      </c>
      <c r="R20" s="39" t="s">
        <v>309</v>
      </c>
      <c r="S20" s="41">
        <v>900</v>
      </c>
      <c r="T20" s="77">
        <v>80</v>
      </c>
      <c r="U20" s="40">
        <v>64</v>
      </c>
    </row>
    <row r="21" spans="1:21" ht="16.5" customHeight="1" x14ac:dyDescent="0.25">
      <c r="A21" s="89" t="s">
        <v>296</v>
      </c>
      <c r="B21" s="90" t="s">
        <v>136</v>
      </c>
      <c r="C21" s="38">
        <v>1054</v>
      </c>
      <c r="D21" s="39">
        <v>509</v>
      </c>
      <c r="E21" s="41">
        <v>920</v>
      </c>
      <c r="F21" s="77">
        <v>80</v>
      </c>
      <c r="G21" s="40">
        <v>64</v>
      </c>
      <c r="H21" s="95" t="s">
        <v>297</v>
      </c>
      <c r="I21" s="96" t="s">
        <v>136</v>
      </c>
      <c r="J21" s="107">
        <v>1054</v>
      </c>
      <c r="K21" s="100">
        <v>522</v>
      </c>
      <c r="L21" s="98">
        <v>1880</v>
      </c>
      <c r="M21" s="100" t="s">
        <v>95</v>
      </c>
      <c r="N21" s="106">
        <v>64</v>
      </c>
      <c r="O21" s="89" t="s">
        <v>296</v>
      </c>
      <c r="P21" s="90" t="s">
        <v>136</v>
      </c>
      <c r="Q21" s="38">
        <v>1054</v>
      </c>
      <c r="R21" s="39">
        <v>536</v>
      </c>
      <c r="S21" s="41">
        <v>925</v>
      </c>
      <c r="T21" s="77">
        <v>80</v>
      </c>
      <c r="U21" s="40">
        <v>64</v>
      </c>
    </row>
    <row r="22" spans="1:21" ht="16.5" customHeight="1" x14ac:dyDescent="0.25">
      <c r="A22" s="95" t="s">
        <v>297</v>
      </c>
      <c r="B22" s="96" t="s">
        <v>136</v>
      </c>
      <c r="C22" s="107">
        <v>1054</v>
      </c>
      <c r="D22" s="100">
        <v>510</v>
      </c>
      <c r="E22" s="98">
        <v>1750</v>
      </c>
      <c r="F22" s="100" t="s">
        <v>95</v>
      </c>
      <c r="G22" s="106">
        <v>64</v>
      </c>
      <c r="H22" s="89" t="s">
        <v>296</v>
      </c>
      <c r="I22" s="90" t="s">
        <v>136</v>
      </c>
      <c r="J22" s="38">
        <v>1054</v>
      </c>
      <c r="K22" s="39">
        <v>523</v>
      </c>
      <c r="L22" s="41">
        <v>955</v>
      </c>
      <c r="M22" s="77">
        <v>80</v>
      </c>
      <c r="N22" s="40">
        <v>64</v>
      </c>
      <c r="O22" s="95" t="s">
        <v>297</v>
      </c>
      <c r="P22" s="96" t="s">
        <v>136</v>
      </c>
      <c r="Q22" s="107">
        <v>1054</v>
      </c>
      <c r="R22" s="100">
        <v>537</v>
      </c>
      <c r="S22" s="98">
        <v>1815</v>
      </c>
      <c r="T22" s="100" t="s">
        <v>95</v>
      </c>
      <c r="U22" s="106">
        <v>64</v>
      </c>
    </row>
    <row r="23" spans="1:21" ht="16.5" customHeight="1" x14ac:dyDescent="0.25">
      <c r="A23" s="89" t="s">
        <v>296</v>
      </c>
      <c r="B23" s="90" t="s">
        <v>136</v>
      </c>
      <c r="C23" s="38">
        <v>1054</v>
      </c>
      <c r="D23" s="39">
        <v>511</v>
      </c>
      <c r="E23" s="41">
        <v>960</v>
      </c>
      <c r="F23" s="77">
        <v>80</v>
      </c>
      <c r="G23" s="40">
        <v>64</v>
      </c>
      <c r="H23" s="89" t="s">
        <v>296</v>
      </c>
      <c r="I23" s="90" t="s">
        <v>136</v>
      </c>
      <c r="J23" s="38">
        <v>1054</v>
      </c>
      <c r="K23" s="39">
        <v>524</v>
      </c>
      <c r="L23" s="41">
        <v>860</v>
      </c>
      <c r="M23" s="77">
        <v>80</v>
      </c>
      <c r="N23" s="40">
        <v>64</v>
      </c>
      <c r="O23" s="89" t="s">
        <v>296</v>
      </c>
      <c r="P23" s="90" t="s">
        <v>136</v>
      </c>
      <c r="Q23" s="38">
        <v>1054</v>
      </c>
      <c r="R23" s="39">
        <v>538</v>
      </c>
      <c r="S23" s="41">
        <v>950</v>
      </c>
      <c r="T23" s="77">
        <v>80</v>
      </c>
      <c r="U23" s="40" t="s">
        <v>310</v>
      </c>
    </row>
    <row r="24" spans="1:21" ht="16.5" customHeight="1" x14ac:dyDescent="0.25">
      <c r="A24" s="89" t="s">
        <v>296</v>
      </c>
      <c r="B24" s="90" t="s">
        <v>136</v>
      </c>
      <c r="C24" s="38">
        <v>1054</v>
      </c>
      <c r="D24" s="39">
        <v>512</v>
      </c>
      <c r="E24" s="41">
        <v>950</v>
      </c>
      <c r="F24" s="77">
        <v>80</v>
      </c>
      <c r="G24" s="40">
        <v>64</v>
      </c>
      <c r="H24" s="95" t="s">
        <v>297</v>
      </c>
      <c r="I24" s="96" t="s">
        <v>136</v>
      </c>
      <c r="J24" s="107">
        <v>1054</v>
      </c>
      <c r="K24" s="100">
        <v>525</v>
      </c>
      <c r="L24" s="98">
        <v>1725</v>
      </c>
      <c r="M24" s="100" t="s">
        <v>95</v>
      </c>
      <c r="N24" s="106">
        <v>64</v>
      </c>
      <c r="O24" s="89" t="s">
        <v>296</v>
      </c>
      <c r="P24" s="90" t="s">
        <v>136</v>
      </c>
      <c r="Q24" s="38">
        <v>1054</v>
      </c>
      <c r="R24" s="39">
        <v>539</v>
      </c>
      <c r="S24" s="41">
        <v>905</v>
      </c>
      <c r="T24" s="77">
        <v>80</v>
      </c>
      <c r="U24" s="40">
        <v>64</v>
      </c>
    </row>
    <row r="25" spans="1:21" ht="16.5" customHeight="1" x14ac:dyDescent="0.25">
      <c r="A25" s="95" t="s">
        <v>297</v>
      </c>
      <c r="B25" s="96" t="s">
        <v>136</v>
      </c>
      <c r="C25" s="107">
        <v>1054</v>
      </c>
      <c r="D25" s="100">
        <v>513</v>
      </c>
      <c r="E25" s="98">
        <v>1875</v>
      </c>
      <c r="F25" s="100" t="s">
        <v>95</v>
      </c>
      <c r="G25" s="106">
        <v>64</v>
      </c>
      <c r="H25" s="89" t="s">
        <v>296</v>
      </c>
      <c r="I25" s="90" t="s">
        <v>136</v>
      </c>
      <c r="J25" s="38">
        <v>1054</v>
      </c>
      <c r="K25" s="39" t="s">
        <v>306</v>
      </c>
      <c r="L25" s="41">
        <v>910</v>
      </c>
      <c r="M25" s="77">
        <v>80</v>
      </c>
      <c r="N25" s="40">
        <v>64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89" t="s">
        <v>296</v>
      </c>
      <c r="B26" s="90" t="s">
        <v>136</v>
      </c>
      <c r="C26" s="38">
        <v>1054</v>
      </c>
      <c r="D26" s="39">
        <v>514</v>
      </c>
      <c r="E26" s="41">
        <v>965</v>
      </c>
      <c r="F26" s="77">
        <v>80</v>
      </c>
      <c r="G26" s="40">
        <v>64</v>
      </c>
      <c r="H26" s="89" t="s">
        <v>296</v>
      </c>
      <c r="I26" s="90" t="s">
        <v>136</v>
      </c>
      <c r="J26" s="38">
        <v>1054</v>
      </c>
      <c r="K26" s="39" t="s">
        <v>307</v>
      </c>
      <c r="L26" s="41">
        <v>885</v>
      </c>
      <c r="M26" s="77">
        <v>80</v>
      </c>
      <c r="N26" s="40">
        <v>64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89" t="s">
        <v>296</v>
      </c>
      <c r="B27" s="90" t="s">
        <v>136</v>
      </c>
      <c r="C27" s="38">
        <v>1054</v>
      </c>
      <c r="D27" s="39">
        <v>515</v>
      </c>
      <c r="E27" s="41">
        <v>990</v>
      </c>
      <c r="F27" s="77">
        <v>80</v>
      </c>
      <c r="G27" s="40">
        <v>64</v>
      </c>
      <c r="H27" s="95" t="s">
        <v>297</v>
      </c>
      <c r="I27" s="96" t="s">
        <v>136</v>
      </c>
      <c r="J27" s="107">
        <v>1054</v>
      </c>
      <c r="K27" s="100">
        <v>528</v>
      </c>
      <c r="L27" s="98">
        <v>1760</v>
      </c>
      <c r="M27" s="100" t="s">
        <v>95</v>
      </c>
      <c r="N27" s="106">
        <v>64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89" t="s">
        <v>296</v>
      </c>
      <c r="I28" s="90" t="s">
        <v>136</v>
      </c>
      <c r="J28" s="38">
        <v>1054</v>
      </c>
      <c r="K28" s="39">
        <v>529</v>
      </c>
      <c r="L28" s="41">
        <v>915</v>
      </c>
      <c r="M28" s="77">
        <v>80</v>
      </c>
      <c r="N28" s="40" t="s">
        <v>310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13730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17600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11685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SUM(T42+'[1]14'!$T$42)</f>
        <v>125810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43015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21139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6</v>
      </c>
      <c r="B63" s="49" t="s">
        <v>302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231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57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295</v>
      </c>
      <c r="E89" s="109"/>
      <c r="F89" s="109"/>
      <c r="G89" s="110"/>
      <c r="H89" s="66" t="s">
        <v>23</v>
      </c>
      <c r="I89" s="67"/>
      <c r="J89" s="67"/>
      <c r="K89" s="109" t="s">
        <v>295</v>
      </c>
      <c r="L89" s="109"/>
      <c r="M89" s="109"/>
      <c r="N89" s="110"/>
      <c r="O89" s="66" t="s">
        <v>23</v>
      </c>
      <c r="P89" s="67"/>
      <c r="Q89" s="67"/>
      <c r="R89" s="109" t="s">
        <v>295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11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8:U95"/>
  <sheetViews>
    <sheetView topLeftCell="A8" zoomScale="90" zoomScaleNormal="90" workbookViewId="0">
      <selection activeCell="S22" activeCellId="5" sqref="E16 E18:E24 L22 S16 S21 S22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'14'!T8:U8+2</f>
        <v>21141</v>
      </c>
      <c r="U8" s="114"/>
    </row>
    <row r="10" spans="1:21" ht="15" x14ac:dyDescent="0.25">
      <c r="D10" s="1" t="s">
        <v>0</v>
      </c>
      <c r="E10" s="126" t="s">
        <v>78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95" t="s">
        <v>297</v>
      </c>
      <c r="B15" s="96" t="s">
        <v>136</v>
      </c>
      <c r="C15" s="107">
        <v>1054</v>
      </c>
      <c r="D15" s="100">
        <v>540</v>
      </c>
      <c r="E15" s="98">
        <v>1860</v>
      </c>
      <c r="F15" s="99" t="s">
        <v>95</v>
      </c>
      <c r="G15" s="106">
        <v>64</v>
      </c>
      <c r="H15" s="89" t="s">
        <v>317</v>
      </c>
      <c r="I15" s="90" t="s">
        <v>116</v>
      </c>
      <c r="J15" s="38">
        <v>2000</v>
      </c>
      <c r="K15" s="39">
        <v>549</v>
      </c>
      <c r="L15" s="39">
        <v>1710</v>
      </c>
      <c r="M15" s="77" t="s">
        <v>316</v>
      </c>
      <c r="N15" s="40">
        <v>60</v>
      </c>
      <c r="O15" s="89" t="s">
        <v>318</v>
      </c>
      <c r="P15" s="90" t="s">
        <v>210</v>
      </c>
      <c r="Q15" s="38">
        <v>2000</v>
      </c>
      <c r="R15" s="39" t="s">
        <v>329</v>
      </c>
      <c r="S15" s="39">
        <v>1790</v>
      </c>
      <c r="T15" s="77" t="s">
        <v>316</v>
      </c>
      <c r="U15" s="40">
        <v>47</v>
      </c>
    </row>
    <row r="16" spans="1:21" ht="16.5" customHeight="1" x14ac:dyDescent="0.25">
      <c r="A16" s="89" t="s">
        <v>296</v>
      </c>
      <c r="B16" s="90" t="s">
        <v>136</v>
      </c>
      <c r="C16" s="38">
        <v>1054</v>
      </c>
      <c r="D16" s="39">
        <v>541</v>
      </c>
      <c r="E16" s="41">
        <v>875</v>
      </c>
      <c r="F16" s="77">
        <v>80</v>
      </c>
      <c r="G16" s="40" t="s">
        <v>334</v>
      </c>
      <c r="H16" s="55"/>
      <c r="I16" s="38"/>
      <c r="J16" s="38"/>
      <c r="K16" s="39"/>
      <c r="L16" s="41"/>
      <c r="M16" s="39"/>
      <c r="N16" s="40"/>
      <c r="O16" s="89" t="s">
        <v>318</v>
      </c>
      <c r="P16" s="90" t="s">
        <v>210</v>
      </c>
      <c r="Q16" s="38">
        <v>2000</v>
      </c>
      <c r="R16" s="39" t="s">
        <v>330</v>
      </c>
      <c r="S16" s="41">
        <v>1810</v>
      </c>
      <c r="T16" s="77" t="s">
        <v>316</v>
      </c>
      <c r="U16" s="40" t="s">
        <v>336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89" t="s">
        <v>318</v>
      </c>
      <c r="I17" s="90" t="s">
        <v>210</v>
      </c>
      <c r="J17" s="38">
        <v>2000</v>
      </c>
      <c r="K17" s="39">
        <v>550</v>
      </c>
      <c r="L17" s="41">
        <v>1815</v>
      </c>
      <c r="M17" s="77" t="s">
        <v>316</v>
      </c>
      <c r="N17" s="40">
        <v>47</v>
      </c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89" t="s">
        <v>317</v>
      </c>
      <c r="B18" s="90" t="s">
        <v>116</v>
      </c>
      <c r="C18" s="38">
        <v>2000</v>
      </c>
      <c r="D18" s="39" t="s">
        <v>321</v>
      </c>
      <c r="E18" s="41">
        <v>1775</v>
      </c>
      <c r="F18" s="77" t="s">
        <v>316</v>
      </c>
      <c r="G18" s="40" t="s">
        <v>335</v>
      </c>
      <c r="H18" s="89" t="s">
        <v>318</v>
      </c>
      <c r="I18" s="90" t="s">
        <v>210</v>
      </c>
      <c r="J18" s="38">
        <v>2000</v>
      </c>
      <c r="K18" s="39" t="s">
        <v>327</v>
      </c>
      <c r="L18" s="41">
        <v>1770</v>
      </c>
      <c r="M18" s="77" t="s">
        <v>316</v>
      </c>
      <c r="N18" s="40">
        <v>47</v>
      </c>
      <c r="O18" s="89" t="s">
        <v>114</v>
      </c>
      <c r="P18" s="90" t="s">
        <v>92</v>
      </c>
      <c r="Q18" s="38">
        <v>1043</v>
      </c>
      <c r="R18" s="39" t="s">
        <v>331</v>
      </c>
      <c r="S18" s="41">
        <v>1680</v>
      </c>
      <c r="T18" s="77" t="s">
        <v>213</v>
      </c>
      <c r="U18" s="40">
        <v>40</v>
      </c>
    </row>
    <row r="19" spans="1:21" ht="16.5" customHeight="1" x14ac:dyDescent="0.25">
      <c r="A19" s="89" t="s">
        <v>317</v>
      </c>
      <c r="B19" s="90" t="s">
        <v>116</v>
      </c>
      <c r="C19" s="38">
        <v>2000</v>
      </c>
      <c r="D19" s="39" t="s">
        <v>322</v>
      </c>
      <c r="E19" s="41">
        <v>1570</v>
      </c>
      <c r="F19" s="77" t="s">
        <v>319</v>
      </c>
      <c r="G19" s="40" t="s">
        <v>335</v>
      </c>
      <c r="H19" s="89" t="s">
        <v>318</v>
      </c>
      <c r="I19" s="90" t="s">
        <v>210</v>
      </c>
      <c r="J19" s="38">
        <v>2000</v>
      </c>
      <c r="K19" s="39">
        <v>552</v>
      </c>
      <c r="L19" s="41">
        <v>1620</v>
      </c>
      <c r="M19" s="77" t="s">
        <v>319</v>
      </c>
      <c r="N19" s="40">
        <v>47</v>
      </c>
      <c r="O19" s="89" t="s">
        <v>114</v>
      </c>
      <c r="P19" s="90" t="s">
        <v>92</v>
      </c>
      <c r="Q19" s="38">
        <v>1043</v>
      </c>
      <c r="R19" s="39">
        <v>559</v>
      </c>
      <c r="S19" s="41">
        <v>1685</v>
      </c>
      <c r="T19" s="77" t="s">
        <v>213</v>
      </c>
      <c r="U19" s="40">
        <v>40</v>
      </c>
    </row>
    <row r="20" spans="1:21" ht="16.5" customHeight="1" x14ac:dyDescent="0.25">
      <c r="A20" s="89" t="s">
        <v>317</v>
      </c>
      <c r="B20" s="90" t="s">
        <v>116</v>
      </c>
      <c r="C20" s="38">
        <v>2000</v>
      </c>
      <c r="D20" s="39" t="s">
        <v>323</v>
      </c>
      <c r="E20" s="41">
        <v>1640</v>
      </c>
      <c r="F20" s="77" t="s">
        <v>316</v>
      </c>
      <c r="G20" s="40" t="s">
        <v>335</v>
      </c>
      <c r="H20" s="89" t="s">
        <v>318</v>
      </c>
      <c r="I20" s="90" t="s">
        <v>210</v>
      </c>
      <c r="J20" s="38">
        <v>2000</v>
      </c>
      <c r="K20" s="39">
        <v>553</v>
      </c>
      <c r="L20" s="41">
        <v>1635</v>
      </c>
      <c r="M20" s="77" t="s">
        <v>319</v>
      </c>
      <c r="N20" s="40">
        <v>47</v>
      </c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89" t="s">
        <v>317</v>
      </c>
      <c r="B21" s="90" t="s">
        <v>116</v>
      </c>
      <c r="C21" s="38">
        <v>2000</v>
      </c>
      <c r="D21" s="39" t="s">
        <v>324</v>
      </c>
      <c r="E21" s="41">
        <v>1700</v>
      </c>
      <c r="F21" s="77" t="s">
        <v>316</v>
      </c>
      <c r="G21" s="40" t="s">
        <v>335</v>
      </c>
      <c r="H21" s="89" t="s">
        <v>318</v>
      </c>
      <c r="I21" s="90" t="s">
        <v>210</v>
      </c>
      <c r="J21" s="38">
        <v>2000</v>
      </c>
      <c r="K21" s="39">
        <v>554</v>
      </c>
      <c r="L21" s="41">
        <v>1720</v>
      </c>
      <c r="M21" s="77" t="s">
        <v>316</v>
      </c>
      <c r="N21" s="40">
        <v>47</v>
      </c>
      <c r="O21" s="89" t="s">
        <v>261</v>
      </c>
      <c r="P21" s="90" t="s">
        <v>92</v>
      </c>
      <c r="Q21" s="38">
        <v>1013</v>
      </c>
      <c r="R21" s="39">
        <v>560</v>
      </c>
      <c r="S21" s="41">
        <v>895</v>
      </c>
      <c r="T21" s="77">
        <v>80</v>
      </c>
      <c r="U21" s="40" t="s">
        <v>337</v>
      </c>
    </row>
    <row r="22" spans="1:21" ht="16.5" customHeight="1" x14ac:dyDescent="0.25">
      <c r="A22" s="89" t="s">
        <v>317</v>
      </c>
      <c r="B22" s="90" t="s">
        <v>116</v>
      </c>
      <c r="C22" s="38">
        <v>2000</v>
      </c>
      <c r="D22" s="39" t="s">
        <v>325</v>
      </c>
      <c r="E22" s="41">
        <v>1730</v>
      </c>
      <c r="F22" s="77" t="s">
        <v>316</v>
      </c>
      <c r="G22" s="40" t="s">
        <v>335</v>
      </c>
      <c r="H22" s="89" t="s">
        <v>318</v>
      </c>
      <c r="I22" s="90" t="s">
        <v>210</v>
      </c>
      <c r="J22" s="38">
        <v>2000</v>
      </c>
      <c r="K22" s="39" t="s">
        <v>328</v>
      </c>
      <c r="L22" s="41">
        <v>1535</v>
      </c>
      <c r="M22" s="77" t="s">
        <v>320</v>
      </c>
      <c r="N22" s="40" t="s">
        <v>336</v>
      </c>
      <c r="O22" s="89" t="s">
        <v>261</v>
      </c>
      <c r="P22" s="90" t="s">
        <v>92</v>
      </c>
      <c r="Q22" s="38">
        <v>1013</v>
      </c>
      <c r="R22" s="39">
        <v>561</v>
      </c>
      <c r="S22" s="41">
        <v>880</v>
      </c>
      <c r="T22" s="77">
        <v>80</v>
      </c>
      <c r="U22" s="40" t="s">
        <v>337</v>
      </c>
    </row>
    <row r="23" spans="1:21" ht="16.5" customHeight="1" x14ac:dyDescent="0.25">
      <c r="A23" s="89" t="s">
        <v>317</v>
      </c>
      <c r="B23" s="90" t="s">
        <v>116</v>
      </c>
      <c r="C23" s="38">
        <v>2000</v>
      </c>
      <c r="D23" s="39" t="s">
        <v>326</v>
      </c>
      <c r="E23" s="41">
        <v>1820</v>
      </c>
      <c r="F23" s="77" t="s">
        <v>316</v>
      </c>
      <c r="G23" s="40" t="s">
        <v>335</v>
      </c>
      <c r="H23" s="55"/>
      <c r="I23" s="38"/>
      <c r="J23" s="38"/>
      <c r="K23" s="39"/>
      <c r="L23" s="41"/>
      <c r="M23" s="39"/>
      <c r="N23" s="40"/>
      <c r="O23" s="89" t="s">
        <v>261</v>
      </c>
      <c r="P23" s="90" t="s">
        <v>92</v>
      </c>
      <c r="Q23" s="38">
        <v>1013</v>
      </c>
      <c r="R23" s="39">
        <v>562</v>
      </c>
      <c r="S23" s="41">
        <v>870</v>
      </c>
      <c r="T23" s="77">
        <v>80</v>
      </c>
      <c r="U23" s="40">
        <v>40</v>
      </c>
    </row>
    <row r="24" spans="1:21" ht="16.5" customHeight="1" x14ac:dyDescent="0.25">
      <c r="A24" s="89" t="s">
        <v>317</v>
      </c>
      <c r="B24" s="90" t="s">
        <v>116</v>
      </c>
      <c r="C24" s="38">
        <v>2000</v>
      </c>
      <c r="D24" s="39">
        <v>548</v>
      </c>
      <c r="E24" s="41">
        <v>1890</v>
      </c>
      <c r="F24" s="77" t="s">
        <v>316</v>
      </c>
      <c r="G24" s="40" t="s">
        <v>335</v>
      </c>
      <c r="H24" s="55"/>
      <c r="I24" s="38"/>
      <c r="J24" s="38"/>
      <c r="K24" s="39"/>
      <c r="L24" s="41"/>
      <c r="M24" s="39"/>
      <c r="N24" s="40"/>
      <c r="O24" s="95" t="s">
        <v>216</v>
      </c>
      <c r="P24" s="96" t="s">
        <v>215</v>
      </c>
      <c r="Q24" s="107">
        <v>1089</v>
      </c>
      <c r="R24" s="100">
        <v>563</v>
      </c>
      <c r="S24" s="98">
        <v>840</v>
      </c>
      <c r="T24" s="99">
        <v>80</v>
      </c>
      <c r="U24" s="106">
        <v>40</v>
      </c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156</v>
      </c>
      <c r="P26" s="90" t="s">
        <v>116</v>
      </c>
      <c r="Q26" s="38">
        <v>1054</v>
      </c>
      <c r="R26" s="39" t="s">
        <v>332</v>
      </c>
      <c r="S26" s="41">
        <v>935</v>
      </c>
      <c r="T26" s="77">
        <v>80</v>
      </c>
      <c r="U26" s="40">
        <v>60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156</v>
      </c>
      <c r="P27" s="90" t="s">
        <v>116</v>
      </c>
      <c r="Q27" s="38">
        <v>1054</v>
      </c>
      <c r="R27" s="39" t="s">
        <v>333</v>
      </c>
      <c r="S27" s="41">
        <v>900</v>
      </c>
      <c r="T27" s="77">
        <v>80</v>
      </c>
      <c r="U27" s="40">
        <v>60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14860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11805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12285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SUM(T42+'[1]15'!$T$51)</f>
        <v>137040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38950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21141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38</v>
      </c>
      <c r="B63" s="49" t="s">
        <v>311</v>
      </c>
      <c r="C63" s="50"/>
      <c r="D63" s="50"/>
      <c r="E63" s="50"/>
      <c r="F63" s="50"/>
      <c r="G63" s="51"/>
      <c r="H63" s="48">
        <v>7</v>
      </c>
      <c r="I63" s="52" t="s">
        <v>231</v>
      </c>
      <c r="J63" s="50"/>
      <c r="K63" s="50"/>
      <c r="L63" s="50"/>
      <c r="M63" s="50"/>
      <c r="N63" s="51"/>
      <c r="O63" s="48">
        <v>13</v>
      </c>
      <c r="P63" s="52" t="s">
        <v>231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312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5" x14ac:dyDescent="0.25">
      <c r="A65" s="60"/>
      <c r="B65" s="52" t="s">
        <v>315</v>
      </c>
      <c r="C65" s="53"/>
      <c r="D65" s="53"/>
      <c r="E65" s="53"/>
      <c r="F65" s="53"/>
      <c r="G65" s="54"/>
      <c r="H65" s="60">
        <v>12</v>
      </c>
      <c r="I65" s="52" t="s">
        <v>345</v>
      </c>
      <c r="J65" s="53"/>
      <c r="K65" s="53"/>
      <c r="L65" s="53"/>
      <c r="M65" s="53"/>
      <c r="N65" s="54"/>
      <c r="O65" s="60">
        <v>64</v>
      </c>
      <c r="P65" s="52" t="s">
        <v>346</v>
      </c>
      <c r="Q65" s="53"/>
      <c r="R65" s="53"/>
      <c r="S65" s="53"/>
      <c r="T65" s="53"/>
      <c r="U65" s="54"/>
    </row>
    <row r="66" spans="1:21" ht="15" x14ac:dyDescent="0.25">
      <c r="A66" s="60"/>
      <c r="B66" s="52" t="s">
        <v>313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8</v>
      </c>
      <c r="P66" s="52" t="s">
        <v>347</v>
      </c>
      <c r="Q66" s="53"/>
      <c r="R66" s="53"/>
      <c r="S66" s="53"/>
      <c r="T66" s="53"/>
      <c r="U66" s="54"/>
    </row>
    <row r="67" spans="1:21" ht="15" x14ac:dyDescent="0.25">
      <c r="A67" s="60">
        <v>17</v>
      </c>
      <c r="B67" s="52" t="s">
        <v>314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>
        <v>15</v>
      </c>
      <c r="B68" s="52" t="s">
        <v>345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34</v>
      </c>
      <c r="J83" s="53" t="s">
        <v>48</v>
      </c>
      <c r="K83" s="53"/>
      <c r="L83" s="53"/>
      <c r="M83" s="53"/>
      <c r="N83" s="54"/>
      <c r="O83" s="76" t="s">
        <v>50</v>
      </c>
      <c r="P83" s="52">
        <v>35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300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70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19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85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339</v>
      </c>
      <c r="G87" s="110"/>
      <c r="H87" s="66" t="s">
        <v>21</v>
      </c>
      <c r="I87" s="67"/>
      <c r="J87" s="67"/>
      <c r="K87" s="67"/>
      <c r="L87" s="67"/>
      <c r="M87" s="109" t="s">
        <v>343</v>
      </c>
      <c r="N87" s="110"/>
      <c r="O87" s="66" t="s">
        <v>21</v>
      </c>
      <c r="P87" s="67"/>
      <c r="Q87" s="67"/>
      <c r="R87" s="67"/>
      <c r="S87" s="67"/>
      <c r="T87" s="109" t="s">
        <v>344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338</v>
      </c>
      <c r="F88" s="109"/>
      <c r="G88" s="110"/>
      <c r="H88" s="66" t="s">
        <v>22</v>
      </c>
      <c r="I88" s="67"/>
      <c r="J88" s="67"/>
      <c r="K88" s="67"/>
      <c r="L88" s="109" t="s">
        <v>340</v>
      </c>
      <c r="M88" s="109"/>
      <c r="N88" s="110"/>
      <c r="O88" s="66" t="s">
        <v>22</v>
      </c>
      <c r="P88" s="67"/>
      <c r="Q88" s="67"/>
      <c r="R88" s="67"/>
      <c r="S88" s="109" t="s">
        <v>342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295</v>
      </c>
      <c r="E89" s="109"/>
      <c r="F89" s="109"/>
      <c r="G89" s="110"/>
      <c r="H89" s="66" t="s">
        <v>23</v>
      </c>
      <c r="I89" s="67"/>
      <c r="J89" s="67"/>
      <c r="K89" s="109" t="s">
        <v>338</v>
      </c>
      <c r="L89" s="109"/>
      <c r="M89" s="109"/>
      <c r="N89" s="110"/>
      <c r="O89" s="66" t="s">
        <v>23</v>
      </c>
      <c r="P89" s="67"/>
      <c r="Q89" s="67"/>
      <c r="R89" s="109" t="s">
        <v>341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174</v>
      </c>
      <c r="E92" s="32" t="s">
        <v>29</v>
      </c>
      <c r="F92" s="7"/>
      <c r="G92" s="34" t="s">
        <v>38</v>
      </c>
      <c r="H92" s="33">
        <f>B85+I85+P85</f>
        <v>850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U95"/>
  <sheetViews>
    <sheetView topLeftCell="A7" zoomScaleNormal="100" workbookViewId="0">
      <selection activeCell="E19" sqref="E19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'15'!T8:U8+2</f>
        <v>21143</v>
      </c>
      <c r="U8" s="114"/>
    </row>
    <row r="10" spans="1:21" ht="15" x14ac:dyDescent="0.25">
      <c r="D10" s="1" t="s">
        <v>0</v>
      </c>
      <c r="E10" s="126" t="s">
        <v>77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114</v>
      </c>
      <c r="B15" s="90" t="s">
        <v>92</v>
      </c>
      <c r="C15" s="38">
        <v>1043</v>
      </c>
      <c r="D15" s="39" t="s">
        <v>349</v>
      </c>
      <c r="E15" s="41">
        <v>1675</v>
      </c>
      <c r="F15" s="77" t="s">
        <v>212</v>
      </c>
      <c r="G15" s="40">
        <v>40</v>
      </c>
      <c r="H15" s="89" t="s">
        <v>114</v>
      </c>
      <c r="I15" s="90" t="s">
        <v>92</v>
      </c>
      <c r="J15" s="38">
        <v>1043</v>
      </c>
      <c r="K15" s="39">
        <v>576</v>
      </c>
      <c r="L15" s="39">
        <v>1830</v>
      </c>
      <c r="M15" s="77" t="s">
        <v>212</v>
      </c>
      <c r="N15" s="40">
        <v>40</v>
      </c>
      <c r="O15" s="89" t="s">
        <v>111</v>
      </c>
      <c r="P15" s="90" t="s">
        <v>92</v>
      </c>
      <c r="Q15" s="38">
        <v>1043</v>
      </c>
      <c r="R15" s="39">
        <v>586</v>
      </c>
      <c r="S15" s="39">
        <v>1800</v>
      </c>
      <c r="T15" s="77" t="s">
        <v>348</v>
      </c>
      <c r="U15" s="40">
        <v>40</v>
      </c>
    </row>
    <row r="16" spans="1:21" ht="16.5" customHeight="1" x14ac:dyDescent="0.25">
      <c r="A16" s="89" t="s">
        <v>114</v>
      </c>
      <c r="B16" s="90" t="s">
        <v>92</v>
      </c>
      <c r="C16" s="38">
        <v>1043</v>
      </c>
      <c r="D16" s="39" t="s">
        <v>350</v>
      </c>
      <c r="E16" s="41">
        <v>1515</v>
      </c>
      <c r="F16" s="77" t="s">
        <v>212</v>
      </c>
      <c r="G16" s="40">
        <v>40</v>
      </c>
      <c r="H16" s="89" t="s">
        <v>114</v>
      </c>
      <c r="I16" s="90" t="s">
        <v>92</v>
      </c>
      <c r="J16" s="38">
        <v>1043</v>
      </c>
      <c r="K16" s="39">
        <v>577</v>
      </c>
      <c r="L16" s="41">
        <v>1835</v>
      </c>
      <c r="M16" s="77" t="s">
        <v>212</v>
      </c>
      <c r="N16" s="40">
        <v>40</v>
      </c>
      <c r="O16" s="89" t="s">
        <v>111</v>
      </c>
      <c r="P16" s="90" t="s">
        <v>92</v>
      </c>
      <c r="Q16" s="38">
        <v>1043</v>
      </c>
      <c r="R16" s="39">
        <v>587</v>
      </c>
      <c r="S16" s="41">
        <v>1770</v>
      </c>
      <c r="T16" s="77" t="s">
        <v>348</v>
      </c>
      <c r="U16" s="40">
        <v>40</v>
      </c>
    </row>
    <row r="17" spans="1:21" ht="16.5" customHeight="1" x14ac:dyDescent="0.25">
      <c r="A17" s="89" t="s">
        <v>114</v>
      </c>
      <c r="B17" s="90" t="s">
        <v>92</v>
      </c>
      <c r="C17" s="38">
        <v>1043</v>
      </c>
      <c r="D17" s="39">
        <v>568</v>
      </c>
      <c r="E17" s="41">
        <v>1840</v>
      </c>
      <c r="F17" s="77" t="s">
        <v>212</v>
      </c>
      <c r="G17" s="40">
        <v>40</v>
      </c>
      <c r="H17" s="89" t="s">
        <v>114</v>
      </c>
      <c r="I17" s="90" t="s">
        <v>92</v>
      </c>
      <c r="J17" s="38">
        <v>1043</v>
      </c>
      <c r="K17" s="39">
        <v>578</v>
      </c>
      <c r="L17" s="41">
        <v>1885</v>
      </c>
      <c r="M17" s="77" t="s">
        <v>212</v>
      </c>
      <c r="N17" s="40">
        <v>40</v>
      </c>
      <c r="O17" s="89" t="s">
        <v>111</v>
      </c>
      <c r="P17" s="90" t="s">
        <v>92</v>
      </c>
      <c r="Q17" s="38">
        <v>1043</v>
      </c>
      <c r="R17" s="39">
        <v>588</v>
      </c>
      <c r="S17" s="41">
        <v>1745</v>
      </c>
      <c r="T17" s="77" t="s">
        <v>348</v>
      </c>
      <c r="U17" s="40">
        <v>40</v>
      </c>
    </row>
    <row r="18" spans="1:21" ht="16.5" customHeight="1" x14ac:dyDescent="0.25">
      <c r="A18" s="89" t="s">
        <v>114</v>
      </c>
      <c r="B18" s="90" t="s">
        <v>92</v>
      </c>
      <c r="C18" s="38">
        <v>1043</v>
      </c>
      <c r="D18" s="39">
        <v>569</v>
      </c>
      <c r="E18" s="41">
        <v>1795</v>
      </c>
      <c r="F18" s="77" t="s">
        <v>212</v>
      </c>
      <c r="G18" s="40">
        <v>40</v>
      </c>
      <c r="H18" s="89" t="s">
        <v>114</v>
      </c>
      <c r="I18" s="90" t="s">
        <v>92</v>
      </c>
      <c r="J18" s="38">
        <v>1043</v>
      </c>
      <c r="K18" s="39">
        <v>579</v>
      </c>
      <c r="L18" s="41">
        <v>1855</v>
      </c>
      <c r="M18" s="77" t="s">
        <v>212</v>
      </c>
      <c r="N18" s="40">
        <v>40</v>
      </c>
      <c r="O18" s="89" t="s">
        <v>111</v>
      </c>
      <c r="P18" s="90" t="s">
        <v>92</v>
      </c>
      <c r="Q18" s="38">
        <v>1043</v>
      </c>
      <c r="R18" s="39">
        <v>589</v>
      </c>
      <c r="S18" s="41">
        <v>1710</v>
      </c>
      <c r="T18" s="77" t="s">
        <v>348</v>
      </c>
      <c r="U18" s="40">
        <v>40</v>
      </c>
    </row>
    <row r="19" spans="1:21" ht="16.5" customHeight="1" x14ac:dyDescent="0.25">
      <c r="A19" s="89" t="s">
        <v>114</v>
      </c>
      <c r="B19" s="90" t="s">
        <v>92</v>
      </c>
      <c r="C19" s="38">
        <v>1043</v>
      </c>
      <c r="D19" s="39">
        <v>570</v>
      </c>
      <c r="E19" s="41">
        <v>1810</v>
      </c>
      <c r="F19" s="77" t="s">
        <v>212</v>
      </c>
      <c r="G19" s="40" t="s">
        <v>352</v>
      </c>
      <c r="H19" s="89" t="s">
        <v>114</v>
      </c>
      <c r="I19" s="90" t="s">
        <v>92</v>
      </c>
      <c r="J19" s="38">
        <v>1043</v>
      </c>
      <c r="K19" s="39">
        <v>580</v>
      </c>
      <c r="L19" s="41">
        <v>1810</v>
      </c>
      <c r="M19" s="77" t="s">
        <v>212</v>
      </c>
      <c r="N19" s="40">
        <v>40</v>
      </c>
      <c r="O19" s="89" t="s">
        <v>111</v>
      </c>
      <c r="P19" s="90" t="s">
        <v>92</v>
      </c>
      <c r="Q19" s="38">
        <v>1043</v>
      </c>
      <c r="R19" s="39">
        <v>590</v>
      </c>
      <c r="S19" s="41">
        <v>1705</v>
      </c>
      <c r="T19" s="77" t="s">
        <v>348</v>
      </c>
      <c r="U19" s="40">
        <v>40</v>
      </c>
    </row>
    <row r="20" spans="1:21" ht="16.5" customHeight="1" x14ac:dyDescent="0.25">
      <c r="A20" s="89" t="s">
        <v>114</v>
      </c>
      <c r="B20" s="90" t="s">
        <v>92</v>
      </c>
      <c r="C20" s="38">
        <v>1043</v>
      </c>
      <c r="D20" s="39">
        <v>571</v>
      </c>
      <c r="E20" s="41">
        <v>1815</v>
      </c>
      <c r="F20" s="77" t="s">
        <v>212</v>
      </c>
      <c r="G20" s="40">
        <v>40</v>
      </c>
      <c r="H20" s="55"/>
      <c r="I20" s="38"/>
      <c r="J20" s="38"/>
      <c r="K20" s="39"/>
      <c r="L20" s="41"/>
      <c r="M20" s="39"/>
      <c r="N20" s="40"/>
      <c r="O20" s="89" t="s">
        <v>111</v>
      </c>
      <c r="P20" s="90" t="s">
        <v>92</v>
      </c>
      <c r="Q20" s="38">
        <v>1043</v>
      </c>
      <c r="R20" s="39">
        <v>591</v>
      </c>
      <c r="S20" s="41">
        <v>1760</v>
      </c>
      <c r="T20" s="77" t="s">
        <v>348</v>
      </c>
      <c r="U20" s="40">
        <v>40</v>
      </c>
    </row>
    <row r="21" spans="1:21" ht="16.5" customHeight="1" x14ac:dyDescent="0.25">
      <c r="A21" s="89" t="s">
        <v>114</v>
      </c>
      <c r="B21" s="90" t="s">
        <v>92</v>
      </c>
      <c r="C21" s="38">
        <v>1043</v>
      </c>
      <c r="D21" s="39">
        <v>572</v>
      </c>
      <c r="E21" s="41">
        <v>1840</v>
      </c>
      <c r="F21" s="77" t="s">
        <v>212</v>
      </c>
      <c r="G21" s="40">
        <v>40</v>
      </c>
      <c r="H21" s="89" t="s">
        <v>111</v>
      </c>
      <c r="I21" s="90" t="s">
        <v>92</v>
      </c>
      <c r="J21" s="38">
        <v>1043</v>
      </c>
      <c r="K21" s="39">
        <v>581</v>
      </c>
      <c r="L21" s="41">
        <v>1715</v>
      </c>
      <c r="M21" s="77" t="s">
        <v>348</v>
      </c>
      <c r="N21" s="40">
        <v>40</v>
      </c>
      <c r="O21" s="89" t="s">
        <v>111</v>
      </c>
      <c r="P21" s="90" t="s">
        <v>92</v>
      </c>
      <c r="Q21" s="38">
        <v>1043</v>
      </c>
      <c r="R21" s="39">
        <v>592</v>
      </c>
      <c r="S21" s="41">
        <v>1780</v>
      </c>
      <c r="T21" s="77" t="s">
        <v>348</v>
      </c>
      <c r="U21" s="40">
        <v>40</v>
      </c>
    </row>
    <row r="22" spans="1:21" ht="16.5" customHeight="1" x14ac:dyDescent="0.25">
      <c r="A22" s="89" t="s">
        <v>114</v>
      </c>
      <c r="B22" s="90" t="s">
        <v>92</v>
      </c>
      <c r="C22" s="38">
        <v>1043</v>
      </c>
      <c r="D22" s="39" t="s">
        <v>351</v>
      </c>
      <c r="E22" s="41">
        <v>1840</v>
      </c>
      <c r="F22" s="77" t="s">
        <v>212</v>
      </c>
      <c r="G22" s="40">
        <v>40</v>
      </c>
      <c r="H22" s="89" t="s">
        <v>111</v>
      </c>
      <c r="I22" s="90" t="s">
        <v>92</v>
      </c>
      <c r="J22" s="38">
        <v>1043</v>
      </c>
      <c r="K22" s="39">
        <v>582</v>
      </c>
      <c r="L22" s="41">
        <v>1720</v>
      </c>
      <c r="M22" s="77" t="s">
        <v>348</v>
      </c>
      <c r="N22" s="40">
        <v>40</v>
      </c>
      <c r="O22" s="89" t="s">
        <v>111</v>
      </c>
      <c r="P22" s="90" t="s">
        <v>92</v>
      </c>
      <c r="Q22" s="38">
        <v>1043</v>
      </c>
      <c r="R22" s="39">
        <v>593</v>
      </c>
      <c r="S22" s="41">
        <v>1715</v>
      </c>
      <c r="T22" s="77" t="s">
        <v>348</v>
      </c>
      <c r="U22" s="40">
        <v>40</v>
      </c>
    </row>
    <row r="23" spans="1:21" ht="16.5" customHeight="1" x14ac:dyDescent="0.25">
      <c r="A23" s="89" t="s">
        <v>114</v>
      </c>
      <c r="B23" s="90" t="s">
        <v>92</v>
      </c>
      <c r="C23" s="38">
        <v>1043</v>
      </c>
      <c r="D23" s="39">
        <v>574</v>
      </c>
      <c r="E23" s="41">
        <v>1800</v>
      </c>
      <c r="F23" s="77" t="s">
        <v>212</v>
      </c>
      <c r="G23" s="40">
        <v>40</v>
      </c>
      <c r="H23" s="89" t="s">
        <v>111</v>
      </c>
      <c r="I23" s="90" t="s">
        <v>92</v>
      </c>
      <c r="J23" s="38">
        <v>1043</v>
      </c>
      <c r="K23" s="39">
        <v>583</v>
      </c>
      <c r="L23" s="41">
        <v>1735</v>
      </c>
      <c r="M23" s="77" t="s">
        <v>348</v>
      </c>
      <c r="N23" s="40">
        <v>40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89" t="s">
        <v>114</v>
      </c>
      <c r="B24" s="90" t="s">
        <v>92</v>
      </c>
      <c r="C24" s="38">
        <v>1043</v>
      </c>
      <c r="D24" s="39">
        <v>575</v>
      </c>
      <c r="E24" s="41">
        <v>1800</v>
      </c>
      <c r="F24" s="77" t="s">
        <v>212</v>
      </c>
      <c r="G24" s="40">
        <v>40</v>
      </c>
      <c r="H24" s="89" t="s">
        <v>111</v>
      </c>
      <c r="I24" s="90" t="s">
        <v>92</v>
      </c>
      <c r="J24" s="38">
        <v>1043</v>
      </c>
      <c r="K24" s="39">
        <v>584</v>
      </c>
      <c r="L24" s="41">
        <v>1745</v>
      </c>
      <c r="M24" s="77" t="s">
        <v>348</v>
      </c>
      <c r="N24" s="40">
        <v>40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111</v>
      </c>
      <c r="I25" s="90" t="s">
        <v>92</v>
      </c>
      <c r="J25" s="38">
        <v>1043</v>
      </c>
      <c r="K25" s="39">
        <v>585</v>
      </c>
      <c r="L25" s="41">
        <v>1750</v>
      </c>
      <c r="M25" s="77" t="s">
        <v>348</v>
      </c>
      <c r="N25" s="40">
        <v>40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17730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17880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13985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SUM(T42+'[1]16'!$T$42)</f>
        <v>146045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49595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21143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46</v>
      </c>
      <c r="C83" s="53" t="s">
        <v>48</v>
      </c>
      <c r="D83" s="53"/>
      <c r="E83" s="53"/>
      <c r="F83" s="53"/>
      <c r="G83" s="54"/>
      <c r="H83" s="76" t="s">
        <v>50</v>
      </c>
      <c r="I83" s="52">
        <v>4</v>
      </c>
      <c r="J83" s="53" t="s">
        <v>48</v>
      </c>
      <c r="K83" s="53"/>
      <c r="L83" s="53"/>
      <c r="M83" s="53"/>
      <c r="N83" s="54"/>
      <c r="O83" s="76" t="s">
        <v>50</v>
      </c>
      <c r="P83" s="52">
        <v>46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356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353</v>
      </c>
      <c r="E89" s="109"/>
      <c r="F89" s="109"/>
      <c r="G89" s="110"/>
      <c r="H89" s="66" t="s">
        <v>23</v>
      </c>
      <c r="I89" s="67"/>
      <c r="J89" s="67"/>
      <c r="K89" s="109" t="s">
        <v>354</v>
      </c>
      <c r="L89" s="109"/>
      <c r="M89" s="109"/>
      <c r="N89" s="110"/>
      <c r="O89" s="66" t="s">
        <v>23</v>
      </c>
      <c r="P89" s="67"/>
      <c r="Q89" s="67"/>
      <c r="R89" s="109" t="s">
        <v>355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720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U95"/>
  <sheetViews>
    <sheetView topLeftCell="A37" zoomScaleNormal="100" workbookViewId="0">
      <selection activeCell="B63" sqref="B63:B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'16'!T8:U8+2</f>
        <v>21145</v>
      </c>
      <c r="U8" s="114"/>
    </row>
    <row r="10" spans="1:21" ht="15" x14ac:dyDescent="0.25">
      <c r="D10" s="1" t="s">
        <v>0</v>
      </c>
      <c r="E10" s="126" t="s">
        <v>76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111</v>
      </c>
      <c r="B15" s="90" t="s">
        <v>92</v>
      </c>
      <c r="C15" s="38">
        <v>1043</v>
      </c>
      <c r="D15" s="39">
        <v>594</v>
      </c>
      <c r="E15" s="41">
        <v>1730</v>
      </c>
      <c r="F15" s="77" t="s">
        <v>348</v>
      </c>
      <c r="G15" s="40">
        <v>40</v>
      </c>
      <c r="H15" s="89" t="s">
        <v>362</v>
      </c>
      <c r="I15" s="90" t="s">
        <v>84</v>
      </c>
      <c r="J15" s="38">
        <v>1043</v>
      </c>
      <c r="K15" s="39">
        <v>604</v>
      </c>
      <c r="L15" s="39">
        <v>1730</v>
      </c>
      <c r="M15" s="77" t="s">
        <v>348</v>
      </c>
      <c r="N15" s="40">
        <v>35</v>
      </c>
      <c r="O15" s="89" t="s">
        <v>362</v>
      </c>
      <c r="P15" s="90" t="s">
        <v>84</v>
      </c>
      <c r="Q15" s="38">
        <v>1043</v>
      </c>
      <c r="R15" s="39">
        <v>613</v>
      </c>
      <c r="S15" s="39">
        <v>1705</v>
      </c>
      <c r="T15" s="77" t="s">
        <v>348</v>
      </c>
      <c r="U15" s="40">
        <v>35</v>
      </c>
    </row>
    <row r="16" spans="1:21" ht="16.5" customHeight="1" x14ac:dyDescent="0.25">
      <c r="A16" s="89" t="s">
        <v>111</v>
      </c>
      <c r="B16" s="90" t="s">
        <v>92</v>
      </c>
      <c r="C16" s="38">
        <v>1043</v>
      </c>
      <c r="D16" s="39">
        <v>595</v>
      </c>
      <c r="E16" s="41">
        <v>1750</v>
      </c>
      <c r="F16" s="77" t="s">
        <v>348</v>
      </c>
      <c r="G16" s="40">
        <v>40</v>
      </c>
      <c r="H16" s="89" t="s">
        <v>362</v>
      </c>
      <c r="I16" s="90" t="s">
        <v>84</v>
      </c>
      <c r="J16" s="38">
        <v>1043</v>
      </c>
      <c r="K16" s="39">
        <v>605</v>
      </c>
      <c r="L16" s="41">
        <v>1710</v>
      </c>
      <c r="M16" s="77" t="s">
        <v>348</v>
      </c>
      <c r="N16" s="40">
        <v>35</v>
      </c>
      <c r="O16" s="89" t="s">
        <v>362</v>
      </c>
      <c r="P16" s="90" t="s">
        <v>84</v>
      </c>
      <c r="Q16" s="38">
        <v>1043</v>
      </c>
      <c r="R16" s="39">
        <v>614</v>
      </c>
      <c r="S16" s="41">
        <v>1665</v>
      </c>
      <c r="T16" s="77" t="s">
        <v>348</v>
      </c>
      <c r="U16" s="40">
        <v>35</v>
      </c>
    </row>
    <row r="17" spans="1:21" ht="16.5" customHeight="1" x14ac:dyDescent="0.25">
      <c r="A17" s="89" t="s">
        <v>111</v>
      </c>
      <c r="B17" s="90" t="s">
        <v>92</v>
      </c>
      <c r="C17" s="38">
        <v>1043</v>
      </c>
      <c r="D17" s="39">
        <v>596</v>
      </c>
      <c r="E17" s="41">
        <v>1750</v>
      </c>
      <c r="F17" s="77" t="s">
        <v>348</v>
      </c>
      <c r="G17" s="40">
        <v>40</v>
      </c>
      <c r="H17" s="89" t="s">
        <v>362</v>
      </c>
      <c r="I17" s="90" t="s">
        <v>84</v>
      </c>
      <c r="J17" s="38">
        <v>1043</v>
      </c>
      <c r="K17" s="39">
        <v>606</v>
      </c>
      <c r="L17" s="41">
        <v>1700</v>
      </c>
      <c r="M17" s="77" t="s">
        <v>348</v>
      </c>
      <c r="N17" s="40">
        <v>35</v>
      </c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89" t="s">
        <v>111</v>
      </c>
      <c r="B18" s="90" t="s">
        <v>92</v>
      </c>
      <c r="C18" s="38">
        <v>1043</v>
      </c>
      <c r="D18" s="39">
        <v>597</v>
      </c>
      <c r="E18" s="41">
        <v>1735</v>
      </c>
      <c r="F18" s="77" t="s">
        <v>348</v>
      </c>
      <c r="G18" s="40">
        <v>40</v>
      </c>
      <c r="H18" s="89" t="s">
        <v>362</v>
      </c>
      <c r="I18" s="90" t="s">
        <v>84</v>
      </c>
      <c r="J18" s="38">
        <v>1043</v>
      </c>
      <c r="K18" s="39">
        <v>607</v>
      </c>
      <c r="L18" s="41">
        <v>1645</v>
      </c>
      <c r="M18" s="77" t="s">
        <v>348</v>
      </c>
      <c r="N18" s="40">
        <v>35</v>
      </c>
      <c r="O18" s="89" t="s">
        <v>363</v>
      </c>
      <c r="P18" s="90" t="s">
        <v>84</v>
      </c>
      <c r="Q18" s="38">
        <v>1120</v>
      </c>
      <c r="R18" s="39">
        <v>615</v>
      </c>
      <c r="S18" s="41">
        <v>600</v>
      </c>
      <c r="T18" s="77">
        <v>55</v>
      </c>
      <c r="U18" s="40">
        <v>35</v>
      </c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89" t="s">
        <v>362</v>
      </c>
      <c r="I19" s="90" t="s">
        <v>84</v>
      </c>
      <c r="J19" s="38">
        <v>1043</v>
      </c>
      <c r="K19" s="39">
        <v>608</v>
      </c>
      <c r="L19" s="41">
        <v>1770</v>
      </c>
      <c r="M19" s="77" t="s">
        <v>348</v>
      </c>
      <c r="N19" s="40">
        <v>35</v>
      </c>
      <c r="O19" s="89" t="s">
        <v>363</v>
      </c>
      <c r="P19" s="90" t="s">
        <v>84</v>
      </c>
      <c r="Q19" s="38">
        <v>1120</v>
      </c>
      <c r="R19" s="39">
        <v>616</v>
      </c>
      <c r="S19" s="41">
        <v>580</v>
      </c>
      <c r="T19" s="77">
        <v>55</v>
      </c>
      <c r="U19" s="40">
        <v>35</v>
      </c>
    </row>
    <row r="20" spans="1:21" ht="16.5" customHeight="1" x14ac:dyDescent="0.25">
      <c r="A20" s="89" t="s">
        <v>362</v>
      </c>
      <c r="B20" s="90" t="s">
        <v>84</v>
      </c>
      <c r="C20" s="38">
        <v>1043</v>
      </c>
      <c r="D20" s="39">
        <v>598</v>
      </c>
      <c r="E20" s="41">
        <v>1780</v>
      </c>
      <c r="F20" s="77" t="s">
        <v>348</v>
      </c>
      <c r="G20" s="40" t="s">
        <v>367</v>
      </c>
      <c r="H20" s="89" t="s">
        <v>362</v>
      </c>
      <c r="I20" s="90" t="s">
        <v>84</v>
      </c>
      <c r="J20" s="38">
        <v>1043</v>
      </c>
      <c r="K20" s="39">
        <v>609</v>
      </c>
      <c r="L20" s="41">
        <v>1740</v>
      </c>
      <c r="M20" s="77" t="s">
        <v>348</v>
      </c>
      <c r="N20" s="40">
        <v>35</v>
      </c>
      <c r="O20" s="89" t="s">
        <v>363</v>
      </c>
      <c r="P20" s="90" t="s">
        <v>84</v>
      </c>
      <c r="Q20" s="38">
        <v>1120</v>
      </c>
      <c r="R20" s="39">
        <v>617</v>
      </c>
      <c r="S20" s="41">
        <v>585</v>
      </c>
      <c r="T20" s="77">
        <v>55</v>
      </c>
      <c r="U20" s="40" t="s">
        <v>368</v>
      </c>
    </row>
    <row r="21" spans="1:21" ht="16.5" customHeight="1" x14ac:dyDescent="0.25">
      <c r="A21" s="89" t="s">
        <v>362</v>
      </c>
      <c r="B21" s="90" t="s">
        <v>84</v>
      </c>
      <c r="C21" s="38">
        <v>1043</v>
      </c>
      <c r="D21" s="39">
        <v>599</v>
      </c>
      <c r="E21" s="41">
        <v>1760</v>
      </c>
      <c r="F21" s="77" t="s">
        <v>348</v>
      </c>
      <c r="G21" s="40" t="s">
        <v>367</v>
      </c>
      <c r="H21" s="89" t="s">
        <v>362</v>
      </c>
      <c r="I21" s="90" t="s">
        <v>84</v>
      </c>
      <c r="J21" s="38">
        <v>1043</v>
      </c>
      <c r="K21" s="39">
        <v>610</v>
      </c>
      <c r="L21" s="41">
        <v>1670</v>
      </c>
      <c r="M21" s="77" t="s">
        <v>348</v>
      </c>
      <c r="N21" s="40">
        <v>35</v>
      </c>
      <c r="O21" s="89" t="s">
        <v>363</v>
      </c>
      <c r="P21" s="90" t="s">
        <v>84</v>
      </c>
      <c r="Q21" s="38">
        <v>1120</v>
      </c>
      <c r="R21" s="39">
        <v>618</v>
      </c>
      <c r="S21" s="41">
        <v>575</v>
      </c>
      <c r="T21" s="77">
        <v>55</v>
      </c>
      <c r="U21" s="40" t="s">
        <v>368</v>
      </c>
    </row>
    <row r="22" spans="1:21" ht="16.5" customHeight="1" x14ac:dyDescent="0.25">
      <c r="A22" s="89" t="s">
        <v>362</v>
      </c>
      <c r="B22" s="90" t="s">
        <v>84</v>
      </c>
      <c r="C22" s="38">
        <v>1043</v>
      </c>
      <c r="D22" s="39" t="s">
        <v>364</v>
      </c>
      <c r="E22" s="41">
        <v>1710</v>
      </c>
      <c r="F22" s="77" t="s">
        <v>348</v>
      </c>
      <c r="G22" s="40">
        <v>35</v>
      </c>
      <c r="H22" s="89" t="s">
        <v>362</v>
      </c>
      <c r="I22" s="90" t="s">
        <v>84</v>
      </c>
      <c r="J22" s="38">
        <v>1043</v>
      </c>
      <c r="K22" s="39">
        <v>611</v>
      </c>
      <c r="L22" s="41">
        <v>1770</v>
      </c>
      <c r="M22" s="77" t="s">
        <v>348</v>
      </c>
      <c r="N22" s="40">
        <v>35</v>
      </c>
      <c r="O22" s="89" t="s">
        <v>363</v>
      </c>
      <c r="P22" s="90" t="s">
        <v>84</v>
      </c>
      <c r="Q22" s="38">
        <v>1120</v>
      </c>
      <c r="R22" s="39">
        <v>619</v>
      </c>
      <c r="S22" s="41">
        <v>600</v>
      </c>
      <c r="T22" s="77">
        <v>55</v>
      </c>
      <c r="U22" s="40" t="s">
        <v>368</v>
      </c>
    </row>
    <row r="23" spans="1:21" ht="16.5" customHeight="1" x14ac:dyDescent="0.25">
      <c r="A23" s="89" t="s">
        <v>362</v>
      </c>
      <c r="B23" s="90" t="s">
        <v>84</v>
      </c>
      <c r="C23" s="38">
        <v>1043</v>
      </c>
      <c r="D23" s="39">
        <v>601</v>
      </c>
      <c r="E23" s="41">
        <v>1745</v>
      </c>
      <c r="F23" s="77" t="s">
        <v>348</v>
      </c>
      <c r="G23" s="40">
        <v>35</v>
      </c>
      <c r="H23" s="89" t="s">
        <v>362</v>
      </c>
      <c r="I23" s="90" t="s">
        <v>84</v>
      </c>
      <c r="J23" s="38">
        <v>1043</v>
      </c>
      <c r="K23" s="39">
        <v>612</v>
      </c>
      <c r="L23" s="41">
        <v>1685</v>
      </c>
      <c r="M23" s="77" t="s">
        <v>348</v>
      </c>
      <c r="N23" s="40">
        <v>35</v>
      </c>
      <c r="O23" s="89" t="s">
        <v>363</v>
      </c>
      <c r="P23" s="90" t="s">
        <v>84</v>
      </c>
      <c r="Q23" s="38">
        <v>1120</v>
      </c>
      <c r="R23" s="39">
        <v>620</v>
      </c>
      <c r="S23" s="41">
        <v>590</v>
      </c>
      <c r="T23" s="77">
        <v>55</v>
      </c>
      <c r="U23" s="40" t="s">
        <v>368</v>
      </c>
    </row>
    <row r="24" spans="1:21" ht="16.5" customHeight="1" x14ac:dyDescent="0.25">
      <c r="A24" s="89" t="s">
        <v>362</v>
      </c>
      <c r="B24" s="90" t="s">
        <v>84</v>
      </c>
      <c r="C24" s="38">
        <v>1043</v>
      </c>
      <c r="D24" s="39">
        <v>602</v>
      </c>
      <c r="E24" s="41">
        <v>1740</v>
      </c>
      <c r="F24" s="77" t="s">
        <v>348</v>
      </c>
      <c r="G24" s="40">
        <v>35</v>
      </c>
      <c r="H24" s="55"/>
      <c r="I24" s="38"/>
      <c r="J24" s="38"/>
      <c r="K24" s="39"/>
      <c r="L24" s="41"/>
      <c r="M24" s="39"/>
      <c r="N24" s="40"/>
      <c r="O24" s="89" t="s">
        <v>363</v>
      </c>
      <c r="P24" s="90" t="s">
        <v>84</v>
      </c>
      <c r="Q24" s="38">
        <v>1120</v>
      </c>
      <c r="R24" s="39" t="s">
        <v>365</v>
      </c>
      <c r="S24" s="41">
        <v>590</v>
      </c>
      <c r="T24" s="77">
        <v>55</v>
      </c>
      <c r="U24" s="40">
        <v>35</v>
      </c>
    </row>
    <row r="25" spans="1:21" ht="16.5" customHeight="1" x14ac:dyDescent="0.25">
      <c r="A25" s="89" t="s">
        <v>362</v>
      </c>
      <c r="B25" s="90" t="s">
        <v>84</v>
      </c>
      <c r="C25" s="38">
        <v>1043</v>
      </c>
      <c r="D25" s="39">
        <v>603</v>
      </c>
      <c r="E25" s="41">
        <v>1645</v>
      </c>
      <c r="F25" s="77" t="s">
        <v>348</v>
      </c>
      <c r="G25" s="40">
        <v>35</v>
      </c>
      <c r="H25" s="55"/>
      <c r="I25" s="38"/>
      <c r="J25" s="38"/>
      <c r="K25" s="39"/>
      <c r="L25" s="41"/>
      <c r="M25" s="39"/>
      <c r="N25" s="40"/>
      <c r="O25" s="89" t="s">
        <v>363</v>
      </c>
      <c r="P25" s="90" t="s">
        <v>84</v>
      </c>
      <c r="Q25" s="38">
        <v>1120</v>
      </c>
      <c r="R25" s="39" t="s">
        <v>366</v>
      </c>
      <c r="S25" s="41">
        <v>580</v>
      </c>
      <c r="T25" s="77">
        <v>55</v>
      </c>
      <c r="U25" s="40">
        <v>35</v>
      </c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362</v>
      </c>
      <c r="P26" s="90" t="s">
        <v>84</v>
      </c>
      <c r="Q26" s="38">
        <v>1043</v>
      </c>
      <c r="R26" s="39">
        <v>623</v>
      </c>
      <c r="S26" s="41">
        <v>1650</v>
      </c>
      <c r="T26" s="77" t="s">
        <v>348</v>
      </c>
      <c r="U26" s="40">
        <v>35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114</v>
      </c>
      <c r="P28" s="90" t="s">
        <v>92</v>
      </c>
      <c r="Q28" s="38">
        <v>1043</v>
      </c>
      <c r="R28" s="39">
        <v>624</v>
      </c>
      <c r="S28" s="41">
        <v>1815</v>
      </c>
      <c r="T28" s="39" t="s">
        <v>212</v>
      </c>
      <c r="U28" s="40">
        <v>40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17345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15420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11535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SUM(T42+'[1]17'!$T$42)</f>
        <v>139480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44300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21145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52" t="s">
        <v>231</v>
      </c>
      <c r="C63" s="50"/>
      <c r="D63" s="50"/>
      <c r="E63" s="50"/>
      <c r="F63" s="50"/>
      <c r="G63" s="51"/>
      <c r="H63" s="48">
        <v>4</v>
      </c>
      <c r="I63" s="49" t="s">
        <v>357</v>
      </c>
      <c r="J63" s="50"/>
      <c r="K63" s="50"/>
      <c r="L63" s="50"/>
      <c r="M63" s="50"/>
      <c r="N63" s="51"/>
      <c r="O63" s="48">
        <v>7</v>
      </c>
      <c r="P63" s="52" t="s">
        <v>231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233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40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200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358</v>
      </c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 t="s">
        <v>361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359</v>
      </c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 t="s">
        <v>353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355</v>
      </c>
      <c r="E89" s="109"/>
      <c r="F89" s="109"/>
      <c r="G89" s="110"/>
      <c r="H89" s="66" t="s">
        <v>23</v>
      </c>
      <c r="I89" s="67"/>
      <c r="J89" s="67"/>
      <c r="K89" s="109" t="s">
        <v>359</v>
      </c>
      <c r="L89" s="109"/>
      <c r="M89" s="109"/>
      <c r="N89" s="110"/>
      <c r="O89" s="66" t="s">
        <v>23</v>
      </c>
      <c r="P89" s="67"/>
      <c r="Q89" s="67"/>
      <c r="R89" s="109" t="s">
        <v>360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16</v>
      </c>
      <c r="E92" s="32" t="s">
        <v>29</v>
      </c>
      <c r="F92" s="7"/>
      <c r="G92" s="34" t="s">
        <v>38</v>
      </c>
      <c r="H92" s="33">
        <f>B85+I85+P85</f>
        <v>645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U95"/>
  <sheetViews>
    <sheetView topLeftCell="A37" zoomScaleNormal="100" workbookViewId="0">
      <selection activeCell="S23" activeCellId="1" sqref="E21 S23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'17'!T8:U8+2</f>
        <v>21147</v>
      </c>
      <c r="U8" s="114"/>
    </row>
    <row r="10" spans="1:21" ht="15" x14ac:dyDescent="0.25">
      <c r="D10" s="1" t="s">
        <v>0</v>
      </c>
      <c r="E10" s="126" t="s">
        <v>75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114</v>
      </c>
      <c r="B15" s="90" t="s">
        <v>92</v>
      </c>
      <c r="C15" s="38">
        <v>1043</v>
      </c>
      <c r="D15" s="39" t="s">
        <v>374</v>
      </c>
      <c r="E15" s="41">
        <v>1765</v>
      </c>
      <c r="F15" s="39" t="s">
        <v>212</v>
      </c>
      <c r="G15" s="40">
        <v>40</v>
      </c>
      <c r="H15" s="89" t="s">
        <v>109</v>
      </c>
      <c r="I15" s="90" t="s">
        <v>92</v>
      </c>
      <c r="J15" s="38">
        <v>1144</v>
      </c>
      <c r="K15" s="39">
        <v>636</v>
      </c>
      <c r="L15" s="39">
        <v>1560</v>
      </c>
      <c r="M15" s="39" t="s">
        <v>85</v>
      </c>
      <c r="N15" s="40">
        <v>40</v>
      </c>
      <c r="O15" s="89" t="s">
        <v>109</v>
      </c>
      <c r="P15" s="90" t="s">
        <v>92</v>
      </c>
      <c r="Q15" s="38">
        <v>1144</v>
      </c>
      <c r="R15" s="39">
        <v>645</v>
      </c>
      <c r="S15" s="39">
        <v>1555</v>
      </c>
      <c r="T15" s="39" t="s">
        <v>85</v>
      </c>
      <c r="U15" s="40">
        <v>40</v>
      </c>
    </row>
    <row r="16" spans="1:21" ht="16.5" customHeight="1" x14ac:dyDescent="0.25">
      <c r="A16" s="89" t="s">
        <v>114</v>
      </c>
      <c r="B16" s="90" t="s">
        <v>92</v>
      </c>
      <c r="C16" s="38">
        <v>1043</v>
      </c>
      <c r="D16" s="39" t="s">
        <v>375</v>
      </c>
      <c r="E16" s="41">
        <v>1780</v>
      </c>
      <c r="F16" s="39" t="s">
        <v>212</v>
      </c>
      <c r="G16" s="40">
        <v>40</v>
      </c>
      <c r="H16" s="89" t="s">
        <v>109</v>
      </c>
      <c r="I16" s="90" t="s">
        <v>92</v>
      </c>
      <c r="J16" s="38">
        <v>1144</v>
      </c>
      <c r="K16" s="39">
        <v>637</v>
      </c>
      <c r="L16" s="41">
        <v>1540</v>
      </c>
      <c r="M16" s="39" t="s">
        <v>85</v>
      </c>
      <c r="N16" s="40">
        <v>40</v>
      </c>
      <c r="O16" s="89" t="s">
        <v>109</v>
      </c>
      <c r="P16" s="90" t="s">
        <v>92</v>
      </c>
      <c r="Q16" s="38">
        <v>1144</v>
      </c>
      <c r="R16" s="39">
        <v>646</v>
      </c>
      <c r="S16" s="41">
        <v>1560</v>
      </c>
      <c r="T16" s="39" t="s">
        <v>85</v>
      </c>
      <c r="U16" s="40">
        <v>40</v>
      </c>
    </row>
    <row r="17" spans="1:21" ht="16.5" customHeight="1" x14ac:dyDescent="0.25">
      <c r="A17" s="89" t="s">
        <v>114</v>
      </c>
      <c r="B17" s="90" t="s">
        <v>92</v>
      </c>
      <c r="C17" s="38">
        <v>1043</v>
      </c>
      <c r="D17" s="39">
        <v>627</v>
      </c>
      <c r="E17" s="41">
        <v>1790</v>
      </c>
      <c r="F17" s="39" t="s">
        <v>212</v>
      </c>
      <c r="G17" s="40">
        <v>40</v>
      </c>
      <c r="H17" s="89" t="s">
        <v>109</v>
      </c>
      <c r="I17" s="90" t="s">
        <v>92</v>
      </c>
      <c r="J17" s="38">
        <v>1144</v>
      </c>
      <c r="K17" s="39">
        <v>638</v>
      </c>
      <c r="L17" s="41">
        <v>1555</v>
      </c>
      <c r="M17" s="39" t="s">
        <v>85</v>
      </c>
      <c r="N17" s="40">
        <v>40</v>
      </c>
      <c r="O17" s="89" t="s">
        <v>109</v>
      </c>
      <c r="P17" s="90" t="s">
        <v>92</v>
      </c>
      <c r="Q17" s="38">
        <v>1144</v>
      </c>
      <c r="R17" s="39">
        <v>647</v>
      </c>
      <c r="S17" s="41">
        <v>1500</v>
      </c>
      <c r="T17" s="39" t="s">
        <v>85</v>
      </c>
      <c r="U17" s="40">
        <v>40</v>
      </c>
    </row>
    <row r="18" spans="1:21" ht="16.5" customHeight="1" x14ac:dyDescent="0.25">
      <c r="A18" s="89" t="s">
        <v>114</v>
      </c>
      <c r="B18" s="90" t="s">
        <v>92</v>
      </c>
      <c r="C18" s="38">
        <v>1043</v>
      </c>
      <c r="D18" s="39">
        <v>628</v>
      </c>
      <c r="E18" s="41">
        <v>1725</v>
      </c>
      <c r="F18" s="39" t="s">
        <v>212</v>
      </c>
      <c r="G18" s="40">
        <v>40</v>
      </c>
      <c r="H18" s="89" t="s">
        <v>109</v>
      </c>
      <c r="I18" s="90" t="s">
        <v>92</v>
      </c>
      <c r="J18" s="38">
        <v>1144</v>
      </c>
      <c r="K18" s="39">
        <v>639</v>
      </c>
      <c r="L18" s="41">
        <v>1525</v>
      </c>
      <c r="M18" s="39" t="s">
        <v>85</v>
      </c>
      <c r="N18" s="40">
        <v>40</v>
      </c>
      <c r="O18" s="89" t="s">
        <v>109</v>
      </c>
      <c r="P18" s="90" t="s">
        <v>92</v>
      </c>
      <c r="Q18" s="38">
        <v>1144</v>
      </c>
      <c r="R18" s="39">
        <v>648</v>
      </c>
      <c r="S18" s="41">
        <v>1510</v>
      </c>
      <c r="T18" s="39" t="s">
        <v>85</v>
      </c>
      <c r="U18" s="40">
        <v>40</v>
      </c>
    </row>
    <row r="19" spans="1:21" ht="16.5" customHeight="1" x14ac:dyDescent="0.25">
      <c r="A19" s="89" t="s">
        <v>114</v>
      </c>
      <c r="B19" s="90" t="s">
        <v>92</v>
      </c>
      <c r="C19" s="38">
        <v>1043</v>
      </c>
      <c r="D19" s="39">
        <v>629</v>
      </c>
      <c r="E19" s="41">
        <v>1840</v>
      </c>
      <c r="F19" s="39" t="s">
        <v>212</v>
      </c>
      <c r="G19" s="40">
        <v>40</v>
      </c>
      <c r="H19" s="89" t="s">
        <v>109</v>
      </c>
      <c r="I19" s="90" t="s">
        <v>92</v>
      </c>
      <c r="J19" s="38">
        <v>1144</v>
      </c>
      <c r="K19" s="39">
        <v>640</v>
      </c>
      <c r="L19" s="41">
        <v>1500</v>
      </c>
      <c r="M19" s="39" t="s">
        <v>85</v>
      </c>
      <c r="N19" s="40">
        <v>40</v>
      </c>
      <c r="O19" s="89" t="s">
        <v>109</v>
      </c>
      <c r="P19" s="90" t="s">
        <v>92</v>
      </c>
      <c r="Q19" s="38">
        <v>1144</v>
      </c>
      <c r="R19" s="39" t="s">
        <v>376</v>
      </c>
      <c r="S19" s="41">
        <v>1465</v>
      </c>
      <c r="T19" s="39" t="s">
        <v>85</v>
      </c>
      <c r="U19" s="40">
        <v>40</v>
      </c>
    </row>
    <row r="20" spans="1:21" ht="16.5" customHeight="1" x14ac:dyDescent="0.25">
      <c r="A20" s="89" t="s">
        <v>114</v>
      </c>
      <c r="B20" s="90" t="s">
        <v>92</v>
      </c>
      <c r="C20" s="38">
        <v>1043</v>
      </c>
      <c r="D20" s="39">
        <v>630</v>
      </c>
      <c r="E20" s="41">
        <v>1805</v>
      </c>
      <c r="F20" s="39" t="s">
        <v>212</v>
      </c>
      <c r="G20" s="40">
        <v>40</v>
      </c>
      <c r="H20" s="89" t="s">
        <v>109</v>
      </c>
      <c r="I20" s="90" t="s">
        <v>92</v>
      </c>
      <c r="J20" s="38">
        <v>1144</v>
      </c>
      <c r="K20" s="39">
        <v>641</v>
      </c>
      <c r="L20" s="41">
        <v>1545</v>
      </c>
      <c r="M20" s="39" t="s">
        <v>85</v>
      </c>
      <c r="N20" s="40">
        <v>40</v>
      </c>
      <c r="O20" s="89" t="s">
        <v>109</v>
      </c>
      <c r="P20" s="90" t="s">
        <v>92</v>
      </c>
      <c r="Q20" s="38">
        <v>1144</v>
      </c>
      <c r="R20" s="39" t="s">
        <v>377</v>
      </c>
      <c r="S20" s="41">
        <v>1460</v>
      </c>
      <c r="T20" s="39" t="s">
        <v>85</v>
      </c>
      <c r="U20" s="40">
        <v>40</v>
      </c>
    </row>
    <row r="21" spans="1:21" ht="16.5" customHeight="1" x14ac:dyDescent="0.25">
      <c r="A21" s="89" t="s">
        <v>114</v>
      </c>
      <c r="B21" s="90" t="s">
        <v>92</v>
      </c>
      <c r="C21" s="38">
        <v>1043</v>
      </c>
      <c r="D21" s="39">
        <v>631</v>
      </c>
      <c r="E21" s="41">
        <v>1800</v>
      </c>
      <c r="F21" s="39" t="s">
        <v>212</v>
      </c>
      <c r="G21" s="40" t="s">
        <v>378</v>
      </c>
      <c r="H21" s="89" t="s">
        <v>109</v>
      </c>
      <c r="I21" s="90" t="s">
        <v>92</v>
      </c>
      <c r="J21" s="38">
        <v>1144</v>
      </c>
      <c r="K21" s="39">
        <v>642</v>
      </c>
      <c r="L21" s="41">
        <v>1530</v>
      </c>
      <c r="M21" s="39" t="s">
        <v>85</v>
      </c>
      <c r="N21" s="40">
        <v>40</v>
      </c>
      <c r="O21" s="89" t="s">
        <v>109</v>
      </c>
      <c r="P21" s="90" t="s">
        <v>92</v>
      </c>
      <c r="Q21" s="38">
        <v>1144</v>
      </c>
      <c r="R21" s="39">
        <v>651</v>
      </c>
      <c r="S21" s="41">
        <v>745</v>
      </c>
      <c r="T21" s="39" t="s">
        <v>98</v>
      </c>
      <c r="U21" s="40">
        <v>40</v>
      </c>
    </row>
    <row r="22" spans="1:21" ht="16.5" customHeight="1" x14ac:dyDescent="0.25">
      <c r="A22" s="89" t="s">
        <v>114</v>
      </c>
      <c r="B22" s="90" t="s">
        <v>92</v>
      </c>
      <c r="C22" s="38">
        <v>1043</v>
      </c>
      <c r="D22" s="39">
        <v>632</v>
      </c>
      <c r="E22" s="41">
        <v>1805</v>
      </c>
      <c r="F22" s="39" t="s">
        <v>212</v>
      </c>
      <c r="G22" s="40">
        <v>40</v>
      </c>
      <c r="H22" s="89" t="s">
        <v>109</v>
      </c>
      <c r="I22" s="90" t="s">
        <v>92</v>
      </c>
      <c r="J22" s="38">
        <v>1144</v>
      </c>
      <c r="K22" s="39">
        <v>643</v>
      </c>
      <c r="L22" s="41">
        <v>1510</v>
      </c>
      <c r="M22" s="39" t="s">
        <v>85</v>
      </c>
      <c r="N22" s="40">
        <v>40</v>
      </c>
      <c r="O22" s="89" t="s">
        <v>109</v>
      </c>
      <c r="P22" s="90" t="s">
        <v>92</v>
      </c>
      <c r="Q22" s="38">
        <v>1144</v>
      </c>
      <c r="R22" s="39">
        <v>652</v>
      </c>
      <c r="S22" s="41">
        <v>745</v>
      </c>
      <c r="T22" s="39" t="s">
        <v>98</v>
      </c>
      <c r="U22" s="40">
        <v>40</v>
      </c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89" t="s">
        <v>109</v>
      </c>
      <c r="I23" s="90" t="s">
        <v>92</v>
      </c>
      <c r="J23" s="38">
        <v>1144</v>
      </c>
      <c r="K23" s="39">
        <v>644</v>
      </c>
      <c r="L23" s="41">
        <v>1470</v>
      </c>
      <c r="M23" s="39" t="s">
        <v>85</v>
      </c>
      <c r="N23" s="40">
        <v>40</v>
      </c>
      <c r="O23" s="95" t="s">
        <v>114</v>
      </c>
      <c r="P23" s="96" t="s">
        <v>92</v>
      </c>
      <c r="Q23" s="107">
        <v>0</v>
      </c>
      <c r="R23" s="100">
        <v>653</v>
      </c>
      <c r="S23" s="98">
        <v>1570</v>
      </c>
      <c r="T23" s="100" t="s">
        <v>113</v>
      </c>
      <c r="U23" s="106" t="s">
        <v>379</v>
      </c>
    </row>
    <row r="24" spans="1:21" ht="16.5" customHeight="1" x14ac:dyDescent="0.25">
      <c r="A24" s="89" t="s">
        <v>109</v>
      </c>
      <c r="B24" s="90" t="s">
        <v>92</v>
      </c>
      <c r="C24" s="38">
        <v>1144</v>
      </c>
      <c r="D24" s="39">
        <v>633</v>
      </c>
      <c r="E24" s="41">
        <v>1550</v>
      </c>
      <c r="F24" s="39" t="s">
        <v>85</v>
      </c>
      <c r="G24" s="40">
        <v>40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89" t="s">
        <v>109</v>
      </c>
      <c r="B25" s="90" t="s">
        <v>92</v>
      </c>
      <c r="C25" s="38">
        <v>1144</v>
      </c>
      <c r="D25" s="39">
        <v>634</v>
      </c>
      <c r="E25" s="41">
        <v>1565</v>
      </c>
      <c r="F25" s="39" t="s">
        <v>85</v>
      </c>
      <c r="G25" s="40">
        <v>40</v>
      </c>
      <c r="H25" s="55"/>
      <c r="I25" s="38"/>
      <c r="J25" s="38"/>
      <c r="K25" s="39"/>
      <c r="L25" s="41"/>
      <c r="M25" s="39"/>
      <c r="N25" s="40"/>
      <c r="O25" s="89" t="s">
        <v>261</v>
      </c>
      <c r="P25" s="90" t="s">
        <v>92</v>
      </c>
      <c r="Q25" s="38">
        <v>1013</v>
      </c>
      <c r="R25" s="39">
        <v>654</v>
      </c>
      <c r="S25" s="41">
        <v>855</v>
      </c>
      <c r="T25" s="77">
        <v>80</v>
      </c>
      <c r="U25" s="40">
        <v>40</v>
      </c>
    </row>
    <row r="26" spans="1:21" ht="16.5" customHeight="1" x14ac:dyDescent="0.25">
      <c r="A26" s="89" t="s">
        <v>109</v>
      </c>
      <c r="B26" s="90" t="s">
        <v>92</v>
      </c>
      <c r="C26" s="38">
        <v>1144</v>
      </c>
      <c r="D26" s="39">
        <v>635</v>
      </c>
      <c r="E26" s="41">
        <v>1555</v>
      </c>
      <c r="F26" s="39" t="s">
        <v>85</v>
      </c>
      <c r="G26" s="40">
        <v>40</v>
      </c>
      <c r="H26" s="55"/>
      <c r="I26" s="38"/>
      <c r="J26" s="38"/>
      <c r="K26" s="39"/>
      <c r="L26" s="41"/>
      <c r="M26" s="39"/>
      <c r="N26" s="40"/>
      <c r="O26" s="89" t="s">
        <v>261</v>
      </c>
      <c r="P26" s="90" t="s">
        <v>92</v>
      </c>
      <c r="Q26" s="38">
        <v>1013</v>
      </c>
      <c r="R26" s="39">
        <v>655</v>
      </c>
      <c r="S26" s="41">
        <v>835</v>
      </c>
      <c r="T26" s="77">
        <v>80</v>
      </c>
      <c r="U26" s="40">
        <v>40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261</v>
      </c>
      <c r="P27" s="90" t="s">
        <v>92</v>
      </c>
      <c r="Q27" s="38">
        <v>1013</v>
      </c>
      <c r="R27" s="39">
        <v>656</v>
      </c>
      <c r="S27" s="41">
        <v>880</v>
      </c>
      <c r="T27" s="77">
        <v>80</v>
      </c>
      <c r="U27" s="40">
        <v>40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261</v>
      </c>
      <c r="P28" s="90" t="s">
        <v>92</v>
      </c>
      <c r="Q28" s="38">
        <v>1013</v>
      </c>
      <c r="R28" s="39">
        <v>657</v>
      </c>
      <c r="S28" s="41">
        <v>860</v>
      </c>
      <c r="T28" s="77">
        <v>80</v>
      </c>
      <c r="U28" s="40">
        <v>40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261</v>
      </c>
      <c r="P29" s="90" t="s">
        <v>92</v>
      </c>
      <c r="Q29" s="38">
        <v>1013</v>
      </c>
      <c r="R29" s="39">
        <v>658</v>
      </c>
      <c r="S29" s="41">
        <v>875</v>
      </c>
      <c r="T29" s="77">
        <v>80</v>
      </c>
      <c r="U29" s="40">
        <v>40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261</v>
      </c>
      <c r="P30" s="90" t="s">
        <v>92</v>
      </c>
      <c r="Q30" s="38">
        <v>1013</v>
      </c>
      <c r="R30" s="39">
        <v>659</v>
      </c>
      <c r="S30" s="41">
        <v>865</v>
      </c>
      <c r="T30" s="77">
        <v>80</v>
      </c>
      <c r="U30" s="40">
        <v>40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18980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13735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17280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SUM(T42+'[1]18'!$T$42)</f>
        <v>124250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49995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21147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3</v>
      </c>
      <c r="C83" s="53" t="s">
        <v>48</v>
      </c>
      <c r="D83" s="53"/>
      <c r="E83" s="53"/>
      <c r="F83" s="53"/>
      <c r="G83" s="54"/>
      <c r="H83" s="76" t="s">
        <v>50</v>
      </c>
      <c r="I83" s="52">
        <v>5</v>
      </c>
      <c r="J83" s="53" t="s">
        <v>48</v>
      </c>
      <c r="K83" s="53"/>
      <c r="L83" s="53"/>
      <c r="M83" s="53"/>
      <c r="N83" s="54"/>
      <c r="O83" s="76" t="s">
        <v>50</v>
      </c>
      <c r="P83" s="52">
        <v>35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230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370</v>
      </c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 t="s">
        <v>373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369</v>
      </c>
      <c r="E89" s="109"/>
      <c r="F89" s="109"/>
      <c r="G89" s="110"/>
      <c r="H89" s="66" t="s">
        <v>23</v>
      </c>
      <c r="I89" s="67"/>
      <c r="J89" s="67"/>
      <c r="K89" s="109" t="s">
        <v>371</v>
      </c>
      <c r="L89" s="109"/>
      <c r="M89" s="109"/>
      <c r="N89" s="110"/>
      <c r="O89" s="66" t="s">
        <v>23</v>
      </c>
      <c r="P89" s="67"/>
      <c r="Q89" s="67"/>
      <c r="R89" s="109" t="s">
        <v>372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/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89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690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W95"/>
  <sheetViews>
    <sheetView topLeftCell="A58" zoomScaleNormal="100" workbookViewId="0">
      <selection activeCell="I63" sqref="I63:I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'18'!T8:U8+2</f>
        <v>21149</v>
      </c>
      <c r="U8" s="114"/>
    </row>
    <row r="10" spans="1:21" ht="15" x14ac:dyDescent="0.25">
      <c r="D10" s="1" t="s">
        <v>0</v>
      </c>
      <c r="E10" s="126" t="s">
        <v>74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261</v>
      </c>
      <c r="B15" s="90" t="s">
        <v>92</v>
      </c>
      <c r="C15" s="38">
        <v>1013</v>
      </c>
      <c r="D15" s="39">
        <v>660</v>
      </c>
      <c r="E15" s="41">
        <v>885</v>
      </c>
      <c r="F15" s="77">
        <v>80</v>
      </c>
      <c r="G15" s="40">
        <v>40</v>
      </c>
      <c r="H15" s="89" t="s">
        <v>385</v>
      </c>
      <c r="I15" s="90" t="s">
        <v>215</v>
      </c>
      <c r="J15" s="38">
        <v>2000</v>
      </c>
      <c r="K15" s="39">
        <v>670</v>
      </c>
      <c r="L15" s="39">
        <v>1760</v>
      </c>
      <c r="M15" s="77" t="s">
        <v>316</v>
      </c>
      <c r="N15" s="40">
        <v>45</v>
      </c>
      <c r="O15" s="89" t="s">
        <v>211</v>
      </c>
      <c r="P15" s="90" t="s">
        <v>210</v>
      </c>
      <c r="Q15" s="38">
        <v>1046</v>
      </c>
      <c r="R15" s="39">
        <v>679</v>
      </c>
      <c r="S15" s="39">
        <v>905</v>
      </c>
      <c r="T15" s="77">
        <v>80</v>
      </c>
      <c r="U15" s="40">
        <v>48</v>
      </c>
    </row>
    <row r="16" spans="1:21" ht="16.5" customHeight="1" x14ac:dyDescent="0.25">
      <c r="A16" s="89" t="s">
        <v>261</v>
      </c>
      <c r="B16" s="90" t="s">
        <v>92</v>
      </c>
      <c r="C16" s="38">
        <v>1013</v>
      </c>
      <c r="D16" s="39">
        <v>661</v>
      </c>
      <c r="E16" s="41">
        <v>875</v>
      </c>
      <c r="F16" s="77">
        <v>80</v>
      </c>
      <c r="G16" s="40">
        <v>40</v>
      </c>
      <c r="H16" s="89" t="s">
        <v>385</v>
      </c>
      <c r="I16" s="90" t="s">
        <v>215</v>
      </c>
      <c r="J16" s="38">
        <v>2000</v>
      </c>
      <c r="K16" s="39" t="s">
        <v>388</v>
      </c>
      <c r="L16" s="41">
        <v>1700</v>
      </c>
      <c r="M16" s="77" t="s">
        <v>316</v>
      </c>
      <c r="N16" s="40">
        <v>45</v>
      </c>
      <c r="O16" s="89" t="s">
        <v>211</v>
      </c>
      <c r="P16" s="90" t="s">
        <v>210</v>
      </c>
      <c r="Q16" s="38">
        <v>1046</v>
      </c>
      <c r="R16" s="39">
        <v>680</v>
      </c>
      <c r="S16" s="41">
        <v>885</v>
      </c>
      <c r="T16" s="77">
        <v>80</v>
      </c>
      <c r="U16" s="40">
        <v>48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89" t="s">
        <v>385</v>
      </c>
      <c r="I17" s="90" t="s">
        <v>215</v>
      </c>
      <c r="J17" s="38">
        <v>2000</v>
      </c>
      <c r="K17" s="39" t="s">
        <v>389</v>
      </c>
      <c r="L17" s="41">
        <v>1740</v>
      </c>
      <c r="M17" s="77" t="s">
        <v>316</v>
      </c>
      <c r="N17" s="40">
        <v>45</v>
      </c>
      <c r="O17" s="89" t="s">
        <v>211</v>
      </c>
      <c r="P17" s="90" t="s">
        <v>210</v>
      </c>
      <c r="Q17" s="38">
        <v>1046</v>
      </c>
      <c r="R17" s="39">
        <v>681</v>
      </c>
      <c r="S17" s="41">
        <v>900</v>
      </c>
      <c r="T17" s="77">
        <v>80</v>
      </c>
      <c r="U17" s="40">
        <v>48</v>
      </c>
    </row>
    <row r="18" spans="1:21" ht="16.5" customHeight="1" x14ac:dyDescent="0.25">
      <c r="A18" s="89" t="s">
        <v>385</v>
      </c>
      <c r="B18" s="90" t="s">
        <v>215</v>
      </c>
      <c r="C18" s="38">
        <v>2000</v>
      </c>
      <c r="D18" s="39" t="s">
        <v>392</v>
      </c>
      <c r="E18" s="41">
        <v>1700</v>
      </c>
      <c r="F18" s="77" t="s">
        <v>316</v>
      </c>
      <c r="G18" s="40" t="s">
        <v>393</v>
      </c>
      <c r="H18" s="89" t="s">
        <v>385</v>
      </c>
      <c r="I18" s="90" t="s">
        <v>215</v>
      </c>
      <c r="J18" s="38">
        <v>2000</v>
      </c>
      <c r="K18" s="39">
        <v>673</v>
      </c>
      <c r="L18" s="41">
        <v>1755</v>
      </c>
      <c r="M18" s="77" t="s">
        <v>316</v>
      </c>
      <c r="N18" s="40">
        <v>45</v>
      </c>
      <c r="O18" s="89" t="s">
        <v>211</v>
      </c>
      <c r="P18" s="90" t="s">
        <v>210</v>
      </c>
      <c r="Q18" s="38">
        <v>1046</v>
      </c>
      <c r="R18" s="39">
        <v>682</v>
      </c>
      <c r="S18" s="41">
        <v>870</v>
      </c>
      <c r="T18" s="77">
        <v>80</v>
      </c>
      <c r="U18" s="40">
        <v>48</v>
      </c>
    </row>
    <row r="19" spans="1:21" ht="16.5" customHeight="1" x14ac:dyDescent="0.25">
      <c r="A19" s="89" t="s">
        <v>385</v>
      </c>
      <c r="B19" s="90" t="s">
        <v>215</v>
      </c>
      <c r="C19" s="38">
        <v>2000</v>
      </c>
      <c r="D19" s="39">
        <v>663</v>
      </c>
      <c r="E19" s="41">
        <v>1675</v>
      </c>
      <c r="F19" s="77" t="s">
        <v>316</v>
      </c>
      <c r="G19" s="40">
        <v>45</v>
      </c>
      <c r="H19" s="89" t="s">
        <v>385</v>
      </c>
      <c r="I19" s="90" t="s">
        <v>215</v>
      </c>
      <c r="J19" s="38">
        <v>2000</v>
      </c>
      <c r="K19" s="39">
        <v>674</v>
      </c>
      <c r="L19" s="41">
        <v>1735</v>
      </c>
      <c r="M19" s="77" t="s">
        <v>316</v>
      </c>
      <c r="N19" s="40">
        <v>45</v>
      </c>
      <c r="O19" s="89" t="s">
        <v>211</v>
      </c>
      <c r="P19" s="90" t="s">
        <v>210</v>
      </c>
      <c r="Q19" s="38">
        <v>1046</v>
      </c>
      <c r="R19" s="39">
        <v>683</v>
      </c>
      <c r="S19" s="41">
        <v>910</v>
      </c>
      <c r="T19" s="77">
        <v>80</v>
      </c>
      <c r="U19" s="40">
        <v>48</v>
      </c>
    </row>
    <row r="20" spans="1:21" ht="16.5" customHeight="1" x14ac:dyDescent="0.25">
      <c r="A20" s="89" t="s">
        <v>385</v>
      </c>
      <c r="B20" s="90" t="s">
        <v>215</v>
      </c>
      <c r="C20" s="38">
        <v>2000</v>
      </c>
      <c r="D20" s="39">
        <v>664</v>
      </c>
      <c r="E20" s="41">
        <v>1720</v>
      </c>
      <c r="F20" s="77" t="s">
        <v>316</v>
      </c>
      <c r="G20" s="40">
        <v>45</v>
      </c>
      <c r="H20" s="89" t="s">
        <v>385</v>
      </c>
      <c r="I20" s="90" t="s">
        <v>215</v>
      </c>
      <c r="J20" s="38">
        <v>2000</v>
      </c>
      <c r="K20" s="39">
        <v>675</v>
      </c>
      <c r="L20" s="41">
        <v>1810</v>
      </c>
      <c r="M20" s="77" t="s">
        <v>316</v>
      </c>
      <c r="N20" s="40">
        <v>45</v>
      </c>
      <c r="O20" s="89" t="s">
        <v>211</v>
      </c>
      <c r="P20" s="90" t="s">
        <v>210</v>
      </c>
      <c r="Q20" s="38">
        <v>1046</v>
      </c>
      <c r="R20" s="39">
        <v>684</v>
      </c>
      <c r="S20" s="41">
        <v>870</v>
      </c>
      <c r="T20" s="77">
        <v>80</v>
      </c>
      <c r="U20" s="40">
        <v>48</v>
      </c>
    </row>
    <row r="21" spans="1:21" ht="16.5" customHeight="1" x14ac:dyDescent="0.25">
      <c r="A21" s="89" t="s">
        <v>385</v>
      </c>
      <c r="B21" s="90" t="s">
        <v>215</v>
      </c>
      <c r="C21" s="38">
        <v>2000</v>
      </c>
      <c r="D21" s="39">
        <v>665</v>
      </c>
      <c r="E21" s="41">
        <v>1700</v>
      </c>
      <c r="F21" s="77" t="s">
        <v>316</v>
      </c>
      <c r="G21" s="40">
        <v>45</v>
      </c>
      <c r="H21" s="89" t="s">
        <v>385</v>
      </c>
      <c r="I21" s="90" t="s">
        <v>215</v>
      </c>
      <c r="J21" s="38">
        <v>2000</v>
      </c>
      <c r="K21" s="39">
        <v>676</v>
      </c>
      <c r="L21" s="41">
        <v>1730</v>
      </c>
      <c r="M21" s="77" t="s">
        <v>316</v>
      </c>
      <c r="N21" s="40">
        <v>45</v>
      </c>
      <c r="O21" s="89" t="s">
        <v>211</v>
      </c>
      <c r="P21" s="90" t="s">
        <v>210</v>
      </c>
      <c r="Q21" s="38">
        <v>1046</v>
      </c>
      <c r="R21" s="39">
        <v>685</v>
      </c>
      <c r="S21" s="41">
        <v>900</v>
      </c>
      <c r="T21" s="77">
        <v>80</v>
      </c>
      <c r="U21" s="40">
        <v>48</v>
      </c>
    </row>
    <row r="22" spans="1:21" ht="16.5" customHeight="1" x14ac:dyDescent="0.25">
      <c r="A22" s="89" t="s">
        <v>385</v>
      </c>
      <c r="B22" s="90" t="s">
        <v>215</v>
      </c>
      <c r="C22" s="38">
        <v>2000</v>
      </c>
      <c r="D22" s="39" t="s">
        <v>387</v>
      </c>
      <c r="E22" s="41">
        <v>1710</v>
      </c>
      <c r="F22" s="77" t="s">
        <v>316</v>
      </c>
      <c r="G22" s="40" t="s">
        <v>393</v>
      </c>
      <c r="H22" s="89" t="s">
        <v>385</v>
      </c>
      <c r="I22" s="90" t="s">
        <v>215</v>
      </c>
      <c r="J22" s="38">
        <v>2000</v>
      </c>
      <c r="K22" s="39">
        <v>677</v>
      </c>
      <c r="L22" s="41">
        <v>1660</v>
      </c>
      <c r="M22" s="77" t="s">
        <v>316</v>
      </c>
      <c r="N22" s="40">
        <v>45</v>
      </c>
      <c r="O22" s="89" t="s">
        <v>211</v>
      </c>
      <c r="P22" s="90" t="s">
        <v>210</v>
      </c>
      <c r="Q22" s="38">
        <v>1046</v>
      </c>
      <c r="R22" s="39">
        <v>686</v>
      </c>
      <c r="S22" s="41">
        <v>870</v>
      </c>
      <c r="T22" s="77">
        <v>80</v>
      </c>
      <c r="U22" s="40">
        <v>48</v>
      </c>
    </row>
    <row r="23" spans="1:21" ht="16.5" customHeight="1" x14ac:dyDescent="0.25">
      <c r="A23" s="89" t="s">
        <v>385</v>
      </c>
      <c r="B23" s="90" t="s">
        <v>215</v>
      </c>
      <c r="C23" s="38">
        <v>2000</v>
      </c>
      <c r="D23" s="39">
        <v>667</v>
      </c>
      <c r="E23" s="41">
        <v>1720</v>
      </c>
      <c r="F23" s="77" t="s">
        <v>316</v>
      </c>
      <c r="G23" s="40">
        <v>45</v>
      </c>
      <c r="H23" s="89" t="s">
        <v>385</v>
      </c>
      <c r="I23" s="90" t="s">
        <v>215</v>
      </c>
      <c r="J23" s="38">
        <v>2000</v>
      </c>
      <c r="K23" s="39">
        <v>678</v>
      </c>
      <c r="L23" s="41">
        <v>1665</v>
      </c>
      <c r="M23" s="77" t="s">
        <v>316</v>
      </c>
      <c r="N23" s="40">
        <v>45</v>
      </c>
      <c r="O23" s="89" t="s">
        <v>211</v>
      </c>
      <c r="P23" s="90" t="s">
        <v>210</v>
      </c>
      <c r="Q23" s="38">
        <v>1046</v>
      </c>
      <c r="R23" s="39">
        <v>687</v>
      </c>
      <c r="S23" s="41">
        <v>875</v>
      </c>
      <c r="T23" s="77">
        <v>80</v>
      </c>
      <c r="U23" s="40">
        <v>48</v>
      </c>
    </row>
    <row r="24" spans="1:21" ht="16.5" customHeight="1" x14ac:dyDescent="0.25">
      <c r="A24" s="89" t="s">
        <v>385</v>
      </c>
      <c r="B24" s="90" t="s">
        <v>215</v>
      </c>
      <c r="C24" s="38">
        <v>2000</v>
      </c>
      <c r="D24" s="39">
        <v>668</v>
      </c>
      <c r="E24" s="41">
        <v>1740</v>
      </c>
      <c r="F24" s="77" t="s">
        <v>316</v>
      </c>
      <c r="G24" s="40">
        <v>45</v>
      </c>
      <c r="H24" s="55"/>
      <c r="I24" s="38"/>
      <c r="J24" s="38"/>
      <c r="K24" s="39"/>
      <c r="L24" s="41"/>
      <c r="M24" s="39"/>
      <c r="N24" s="40"/>
      <c r="O24" s="89" t="s">
        <v>211</v>
      </c>
      <c r="P24" s="90" t="s">
        <v>210</v>
      </c>
      <c r="Q24" s="38">
        <v>1046</v>
      </c>
      <c r="R24" s="39">
        <v>688</v>
      </c>
      <c r="S24" s="41">
        <v>860</v>
      </c>
      <c r="T24" s="77">
        <v>80</v>
      </c>
      <c r="U24" s="40">
        <v>48</v>
      </c>
    </row>
    <row r="25" spans="1:21" ht="16.5" customHeight="1" x14ac:dyDescent="0.25">
      <c r="A25" s="89" t="s">
        <v>385</v>
      </c>
      <c r="B25" s="90" t="s">
        <v>215</v>
      </c>
      <c r="C25" s="38">
        <v>2000</v>
      </c>
      <c r="D25" s="39">
        <v>669</v>
      </c>
      <c r="E25" s="41">
        <v>1780</v>
      </c>
      <c r="F25" s="77" t="s">
        <v>316</v>
      </c>
      <c r="G25" s="40">
        <v>45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89" t="s">
        <v>386</v>
      </c>
      <c r="P26" s="90" t="s">
        <v>116</v>
      </c>
      <c r="Q26" s="38">
        <v>1064</v>
      </c>
      <c r="R26" s="39" t="s">
        <v>390</v>
      </c>
      <c r="S26" s="41">
        <v>670</v>
      </c>
      <c r="T26" s="77">
        <v>69</v>
      </c>
      <c r="U26" s="40">
        <v>60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89" t="s">
        <v>386</v>
      </c>
      <c r="P27" s="90" t="s">
        <v>116</v>
      </c>
      <c r="Q27" s="38">
        <v>1064</v>
      </c>
      <c r="R27" s="39" t="s">
        <v>391</v>
      </c>
      <c r="S27" s="41">
        <v>740</v>
      </c>
      <c r="T27" s="77">
        <v>69</v>
      </c>
      <c r="U27" s="40">
        <v>60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386</v>
      </c>
      <c r="P28" s="90" t="s">
        <v>116</v>
      </c>
      <c r="Q28" s="38">
        <v>1064</v>
      </c>
      <c r="R28" s="39">
        <v>691</v>
      </c>
      <c r="S28" s="41">
        <v>750</v>
      </c>
      <c r="T28" s="77">
        <v>69</v>
      </c>
      <c r="U28" s="40">
        <v>60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386</v>
      </c>
      <c r="P29" s="90" t="s">
        <v>116</v>
      </c>
      <c r="Q29" s="38">
        <v>1064</v>
      </c>
      <c r="R29" s="39">
        <v>692</v>
      </c>
      <c r="S29" s="41">
        <v>730</v>
      </c>
      <c r="T29" s="77">
        <v>69</v>
      </c>
      <c r="U29" s="40">
        <v>60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386</v>
      </c>
      <c r="P30" s="90" t="s">
        <v>116</v>
      </c>
      <c r="Q30" s="38">
        <v>1064</v>
      </c>
      <c r="R30" s="39">
        <v>693</v>
      </c>
      <c r="S30" s="41">
        <v>770</v>
      </c>
      <c r="T30" s="77">
        <v>69</v>
      </c>
      <c r="U30" s="40">
        <v>60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386</v>
      </c>
      <c r="P31" s="90" t="s">
        <v>116</v>
      </c>
      <c r="Q31" s="38">
        <v>1064</v>
      </c>
      <c r="R31" s="39">
        <v>694</v>
      </c>
      <c r="S31" s="41">
        <v>750</v>
      </c>
      <c r="T31" s="77">
        <v>69</v>
      </c>
      <c r="U31" s="40">
        <v>60</v>
      </c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386</v>
      </c>
      <c r="P32" s="90" t="s">
        <v>116</v>
      </c>
      <c r="Q32" s="38">
        <v>1064</v>
      </c>
      <c r="R32" s="39">
        <v>695</v>
      </c>
      <c r="S32" s="41">
        <v>780</v>
      </c>
      <c r="T32" s="77">
        <v>69</v>
      </c>
      <c r="U32" s="40">
        <v>60</v>
      </c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89" t="s">
        <v>386</v>
      </c>
      <c r="P33" s="90" t="s">
        <v>116</v>
      </c>
      <c r="Q33" s="38">
        <v>1064</v>
      </c>
      <c r="R33" s="39">
        <v>696</v>
      </c>
      <c r="S33" s="41">
        <v>760</v>
      </c>
      <c r="T33" s="77">
        <v>69</v>
      </c>
      <c r="U33" s="40">
        <v>60</v>
      </c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15505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15555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14795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SUM(T42+'[1]19'!$T$49)</f>
        <v>146565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45855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21149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52" t="s">
        <v>231</v>
      </c>
      <c r="C63" s="50"/>
      <c r="D63" s="50"/>
      <c r="E63" s="50"/>
      <c r="F63" s="50"/>
      <c r="G63" s="51"/>
      <c r="H63" s="48">
        <v>5</v>
      </c>
      <c r="I63" s="52" t="s">
        <v>231</v>
      </c>
      <c r="J63" s="50"/>
      <c r="K63" s="50"/>
      <c r="L63" s="50"/>
      <c r="M63" s="50"/>
      <c r="N63" s="51"/>
      <c r="O63" s="48">
        <v>5</v>
      </c>
      <c r="P63" s="52" t="s">
        <v>231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233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 t="s">
        <v>233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3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3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3" ht="15" x14ac:dyDescent="0.25">
      <c r="A83" s="76" t="s">
        <v>50</v>
      </c>
      <c r="B83" s="52">
        <v>33</v>
      </c>
      <c r="C83" s="53" t="s">
        <v>48</v>
      </c>
      <c r="D83" s="53"/>
      <c r="E83" s="53"/>
      <c r="F83" s="53"/>
      <c r="G83" s="54"/>
      <c r="H83" s="76" t="s">
        <v>50</v>
      </c>
      <c r="I83" s="52">
        <v>39</v>
      </c>
      <c r="J83" s="53" t="s">
        <v>48</v>
      </c>
      <c r="K83" s="53"/>
      <c r="L83" s="53"/>
      <c r="M83" s="53"/>
      <c r="N83" s="54"/>
      <c r="O83" s="76" t="s">
        <v>50</v>
      </c>
      <c r="P83" s="78">
        <v>0</v>
      </c>
      <c r="Q83" s="53" t="s">
        <v>48</v>
      </c>
      <c r="R83" s="53"/>
      <c r="S83" s="53"/>
      <c r="T83" s="53"/>
      <c r="U83" s="54"/>
    </row>
    <row r="84" spans="1:23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3" ht="15.75" thickBot="1" x14ac:dyDescent="0.3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3" ht="16.5" customHeight="1" x14ac:dyDescent="0.2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3" ht="16.5" customHeight="1" x14ac:dyDescent="0.2">
      <c r="A87" s="66" t="s">
        <v>21</v>
      </c>
      <c r="B87" s="67"/>
      <c r="C87" s="67"/>
      <c r="D87" s="67"/>
      <c r="E87" s="67"/>
      <c r="F87" s="109" t="s">
        <v>339</v>
      </c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 t="s">
        <v>384</v>
      </c>
      <c r="U87" s="110"/>
    </row>
    <row r="88" spans="1:23" ht="16.5" customHeight="1" x14ac:dyDescent="0.2">
      <c r="A88" s="66" t="s">
        <v>22</v>
      </c>
      <c r="B88" s="67"/>
      <c r="C88" s="67"/>
      <c r="D88" s="67"/>
      <c r="E88" s="109" t="s">
        <v>381</v>
      </c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 t="s">
        <v>383</v>
      </c>
      <c r="T88" s="109"/>
      <c r="U88" s="110"/>
    </row>
    <row r="89" spans="1:23" ht="16.5" customHeight="1" x14ac:dyDescent="0.2">
      <c r="A89" s="66" t="s">
        <v>23</v>
      </c>
      <c r="B89" s="67"/>
      <c r="C89" s="67"/>
      <c r="D89" s="109" t="s">
        <v>380</v>
      </c>
      <c r="E89" s="109"/>
      <c r="F89" s="109"/>
      <c r="G89" s="110"/>
      <c r="H89" s="66" t="s">
        <v>23</v>
      </c>
      <c r="I89" s="67"/>
      <c r="J89" s="67"/>
      <c r="K89" s="109" t="s">
        <v>381</v>
      </c>
      <c r="L89" s="109"/>
      <c r="M89" s="109"/>
      <c r="N89" s="110"/>
      <c r="O89" s="66" t="s">
        <v>23</v>
      </c>
      <c r="P89" s="67"/>
      <c r="Q89" s="67"/>
      <c r="R89" s="109" t="s">
        <v>382</v>
      </c>
      <c r="S89" s="109"/>
      <c r="T89" s="109"/>
      <c r="U89" s="110"/>
    </row>
    <row r="90" spans="1:23" ht="16.5" customHeight="1" thickBot="1" x14ac:dyDescent="0.25">
      <c r="A90" s="9" t="s">
        <v>24</v>
      </c>
      <c r="B90" s="10"/>
      <c r="C90" s="10"/>
      <c r="D90" s="73"/>
      <c r="E90" s="73" t="s">
        <v>90</v>
      </c>
      <c r="F90" s="10"/>
      <c r="G90" s="11"/>
      <c r="H90" s="10" t="s">
        <v>24</v>
      </c>
      <c r="I90" s="10"/>
      <c r="J90" s="10"/>
      <c r="K90" s="73" t="s">
        <v>90</v>
      </c>
      <c r="L90" s="73" t="s">
        <v>91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  <c r="W90" s="73" t="s">
        <v>89</v>
      </c>
    </row>
    <row r="91" spans="1:23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3" x14ac:dyDescent="0.2">
      <c r="A92" s="61" t="s">
        <v>26</v>
      </c>
      <c r="B92" s="7"/>
      <c r="C92" s="7"/>
      <c r="D92" s="7">
        <f>F86+M86+T86</f>
        <v>15</v>
      </c>
      <c r="E92" s="32" t="s">
        <v>29</v>
      </c>
      <c r="F92" s="7"/>
      <c r="G92" s="34" t="s">
        <v>38</v>
      </c>
      <c r="H92" s="33">
        <f>B85+I85+P85</f>
        <v>780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3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3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U95"/>
  <sheetViews>
    <sheetView topLeftCell="A4" zoomScaleNormal="100" workbookViewId="0">
      <selection activeCell="J30" sqref="J3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'01'!T8:U8+2</f>
        <v>21115</v>
      </c>
      <c r="U8" s="114"/>
    </row>
    <row r="10" spans="1:21" ht="15" x14ac:dyDescent="0.25">
      <c r="D10" s="1" t="s">
        <v>0</v>
      </c>
      <c r="E10" s="126" t="s">
        <v>61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ht="12.75" customHeight="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93</v>
      </c>
      <c r="B15" s="90" t="s">
        <v>92</v>
      </c>
      <c r="C15" s="90">
        <v>1043</v>
      </c>
      <c r="D15" s="91" t="s">
        <v>120</v>
      </c>
      <c r="E15" s="41">
        <v>1575</v>
      </c>
      <c r="F15" s="77" t="s">
        <v>94</v>
      </c>
      <c r="G15" s="93">
        <v>42</v>
      </c>
      <c r="H15" s="89" t="s">
        <v>109</v>
      </c>
      <c r="I15" s="90" t="s">
        <v>92</v>
      </c>
      <c r="J15" s="90">
        <v>1144</v>
      </c>
      <c r="K15" s="91">
        <v>43</v>
      </c>
      <c r="L15" s="39">
        <v>1595</v>
      </c>
      <c r="M15" s="77" t="s">
        <v>110</v>
      </c>
      <c r="N15" s="93" t="s">
        <v>118</v>
      </c>
      <c r="O15" s="89" t="s">
        <v>109</v>
      </c>
      <c r="P15" s="90" t="s">
        <v>92</v>
      </c>
      <c r="Q15" s="90">
        <v>1144</v>
      </c>
      <c r="R15" s="39">
        <v>53</v>
      </c>
      <c r="S15" s="39">
        <v>1415</v>
      </c>
      <c r="T15" s="77" t="s">
        <v>110</v>
      </c>
      <c r="U15" s="93">
        <v>42</v>
      </c>
    </row>
    <row r="16" spans="1:21" ht="16.5" customHeight="1" x14ac:dyDescent="0.25">
      <c r="A16" s="89" t="s">
        <v>93</v>
      </c>
      <c r="B16" s="90" t="s">
        <v>92</v>
      </c>
      <c r="C16" s="90">
        <v>1043</v>
      </c>
      <c r="D16" s="91">
        <v>32</v>
      </c>
      <c r="E16" s="72">
        <v>1680</v>
      </c>
      <c r="F16" s="77" t="s">
        <v>94</v>
      </c>
      <c r="G16" s="93">
        <v>42</v>
      </c>
      <c r="H16" s="89" t="s">
        <v>109</v>
      </c>
      <c r="I16" s="90" t="s">
        <v>92</v>
      </c>
      <c r="J16" s="90">
        <v>1144</v>
      </c>
      <c r="K16" s="91">
        <v>44</v>
      </c>
      <c r="L16" s="41">
        <v>1580</v>
      </c>
      <c r="M16" s="77" t="s">
        <v>110</v>
      </c>
      <c r="N16" s="93" t="s">
        <v>118</v>
      </c>
      <c r="O16" s="89" t="s">
        <v>109</v>
      </c>
      <c r="P16" s="90" t="s">
        <v>92</v>
      </c>
      <c r="Q16" s="90">
        <v>1144</v>
      </c>
      <c r="R16" s="39" t="s">
        <v>124</v>
      </c>
      <c r="S16" s="41">
        <v>1505</v>
      </c>
      <c r="T16" s="77" t="s">
        <v>110</v>
      </c>
      <c r="U16" s="93">
        <v>42</v>
      </c>
    </row>
    <row r="17" spans="1:21" ht="16.5" customHeight="1" x14ac:dyDescent="0.25">
      <c r="A17" s="89" t="s">
        <v>93</v>
      </c>
      <c r="B17" s="90" t="s">
        <v>92</v>
      </c>
      <c r="C17" s="90">
        <v>1043</v>
      </c>
      <c r="D17" s="91">
        <v>33</v>
      </c>
      <c r="E17" s="72">
        <v>1680</v>
      </c>
      <c r="F17" s="77" t="s">
        <v>94</v>
      </c>
      <c r="G17" s="93">
        <v>42</v>
      </c>
      <c r="H17" s="89" t="s">
        <v>109</v>
      </c>
      <c r="I17" s="90" t="s">
        <v>92</v>
      </c>
      <c r="J17" s="90">
        <v>1144</v>
      </c>
      <c r="K17" s="91">
        <v>45</v>
      </c>
      <c r="L17" s="41">
        <v>1550</v>
      </c>
      <c r="M17" s="77" t="s">
        <v>110</v>
      </c>
      <c r="N17" s="93">
        <v>42</v>
      </c>
      <c r="O17" s="89" t="s">
        <v>109</v>
      </c>
      <c r="P17" s="90" t="s">
        <v>92</v>
      </c>
      <c r="Q17" s="90">
        <v>1144</v>
      </c>
      <c r="R17" s="39">
        <v>55</v>
      </c>
      <c r="S17" s="41">
        <v>770</v>
      </c>
      <c r="T17" s="77" t="s">
        <v>112</v>
      </c>
      <c r="U17" s="93">
        <v>42</v>
      </c>
    </row>
    <row r="18" spans="1:21" ht="16.5" customHeight="1" x14ac:dyDescent="0.25">
      <c r="A18" s="89" t="s">
        <v>93</v>
      </c>
      <c r="B18" s="90" t="s">
        <v>92</v>
      </c>
      <c r="C18" s="90">
        <v>1043</v>
      </c>
      <c r="D18" s="91">
        <v>34</v>
      </c>
      <c r="E18" s="72">
        <v>1695</v>
      </c>
      <c r="F18" s="77" t="s">
        <v>94</v>
      </c>
      <c r="G18" s="93">
        <v>42</v>
      </c>
      <c r="H18" s="89" t="s">
        <v>109</v>
      </c>
      <c r="I18" s="90" t="s">
        <v>92</v>
      </c>
      <c r="J18" s="90">
        <v>1144</v>
      </c>
      <c r="K18" s="91">
        <v>46</v>
      </c>
      <c r="L18" s="41">
        <v>1550</v>
      </c>
      <c r="M18" s="77" t="s">
        <v>110</v>
      </c>
      <c r="N18" s="93">
        <v>42</v>
      </c>
      <c r="O18" s="89" t="s">
        <v>109</v>
      </c>
      <c r="P18" s="90" t="s">
        <v>92</v>
      </c>
      <c r="Q18" s="90">
        <v>1144</v>
      </c>
      <c r="R18" s="39">
        <v>56</v>
      </c>
      <c r="S18" s="41">
        <v>740</v>
      </c>
      <c r="T18" s="77" t="s">
        <v>112</v>
      </c>
      <c r="U18" s="93">
        <v>42</v>
      </c>
    </row>
    <row r="19" spans="1:21" ht="16.5" customHeight="1" x14ac:dyDescent="0.25">
      <c r="A19" s="89" t="s">
        <v>93</v>
      </c>
      <c r="B19" s="90" t="s">
        <v>92</v>
      </c>
      <c r="C19" s="90">
        <v>1043</v>
      </c>
      <c r="D19" s="91">
        <v>35</v>
      </c>
      <c r="E19" s="72">
        <v>1640</v>
      </c>
      <c r="F19" s="77" t="s">
        <v>94</v>
      </c>
      <c r="G19" s="93">
        <v>42</v>
      </c>
      <c r="H19" s="89" t="s">
        <v>109</v>
      </c>
      <c r="I19" s="90" t="s">
        <v>92</v>
      </c>
      <c r="J19" s="90">
        <v>1144</v>
      </c>
      <c r="K19" s="91">
        <v>47</v>
      </c>
      <c r="L19" s="41">
        <v>1545</v>
      </c>
      <c r="M19" s="77" t="s">
        <v>110</v>
      </c>
      <c r="N19" s="93">
        <v>42</v>
      </c>
      <c r="O19" s="95" t="s">
        <v>114</v>
      </c>
      <c r="P19" s="96" t="s">
        <v>92</v>
      </c>
      <c r="Q19" s="96">
        <v>0</v>
      </c>
      <c r="R19" s="100">
        <v>57</v>
      </c>
      <c r="S19" s="98">
        <v>1580</v>
      </c>
      <c r="T19" s="99" t="s">
        <v>113</v>
      </c>
      <c r="U19" s="94">
        <v>42</v>
      </c>
    </row>
    <row r="20" spans="1:21" ht="16.5" customHeight="1" x14ac:dyDescent="0.25">
      <c r="A20" s="95" t="s">
        <v>111</v>
      </c>
      <c r="B20" s="96" t="s">
        <v>92</v>
      </c>
      <c r="C20" s="96">
        <v>1043</v>
      </c>
      <c r="D20" s="97">
        <v>36</v>
      </c>
      <c r="E20" s="98">
        <v>1785</v>
      </c>
      <c r="F20" s="99" t="s">
        <v>108</v>
      </c>
      <c r="G20" s="94">
        <v>42</v>
      </c>
      <c r="H20" s="89" t="s">
        <v>109</v>
      </c>
      <c r="I20" s="90" t="s">
        <v>92</v>
      </c>
      <c r="J20" s="90">
        <v>1144</v>
      </c>
      <c r="K20" s="91">
        <v>48</v>
      </c>
      <c r="L20" s="41">
        <v>1500</v>
      </c>
      <c r="M20" s="77" t="s">
        <v>110</v>
      </c>
      <c r="N20" s="93">
        <v>42</v>
      </c>
      <c r="O20" s="75"/>
      <c r="P20" s="71"/>
      <c r="Q20" s="38"/>
      <c r="R20" s="39"/>
      <c r="S20" s="41"/>
      <c r="T20" s="77"/>
      <c r="U20" s="40"/>
    </row>
    <row r="21" spans="1:21" ht="16.5" customHeight="1" x14ac:dyDescent="0.25">
      <c r="A21" s="75"/>
      <c r="B21" s="71"/>
      <c r="C21" s="38"/>
      <c r="D21" s="91"/>
      <c r="E21" s="41"/>
      <c r="F21" s="39"/>
      <c r="G21" s="40"/>
      <c r="H21" s="89" t="s">
        <v>109</v>
      </c>
      <c r="I21" s="90" t="s">
        <v>92</v>
      </c>
      <c r="J21" s="90">
        <v>1144</v>
      </c>
      <c r="K21" s="91">
        <v>49</v>
      </c>
      <c r="L21" s="41">
        <v>1505</v>
      </c>
      <c r="M21" s="77" t="s">
        <v>110</v>
      </c>
      <c r="N21" s="93">
        <v>42</v>
      </c>
      <c r="O21" s="89" t="s">
        <v>115</v>
      </c>
      <c r="P21" s="90" t="s">
        <v>92</v>
      </c>
      <c r="Q21" s="90">
        <v>1013</v>
      </c>
      <c r="R21" s="39">
        <v>58</v>
      </c>
      <c r="S21" s="41">
        <v>780</v>
      </c>
      <c r="T21" s="77">
        <v>70</v>
      </c>
      <c r="U21" s="93">
        <v>42</v>
      </c>
    </row>
    <row r="22" spans="1:21" ht="16.5" customHeight="1" x14ac:dyDescent="0.25">
      <c r="A22" s="89" t="s">
        <v>109</v>
      </c>
      <c r="B22" s="90" t="s">
        <v>92</v>
      </c>
      <c r="C22" s="90">
        <v>1144</v>
      </c>
      <c r="D22" s="91">
        <v>37</v>
      </c>
      <c r="E22" s="41">
        <v>1530</v>
      </c>
      <c r="F22" s="77" t="s">
        <v>110</v>
      </c>
      <c r="G22" s="93">
        <v>42</v>
      </c>
      <c r="H22" s="89" t="s">
        <v>109</v>
      </c>
      <c r="I22" s="90" t="s">
        <v>92</v>
      </c>
      <c r="J22" s="90">
        <v>1144</v>
      </c>
      <c r="K22" s="91">
        <v>50</v>
      </c>
      <c r="L22" s="41">
        <v>1550</v>
      </c>
      <c r="M22" s="77" t="s">
        <v>110</v>
      </c>
      <c r="N22" s="93">
        <v>42</v>
      </c>
      <c r="O22" s="89" t="s">
        <v>164</v>
      </c>
      <c r="P22" s="90" t="s">
        <v>92</v>
      </c>
      <c r="Q22" s="90">
        <v>1013</v>
      </c>
      <c r="R22" s="39">
        <v>59</v>
      </c>
      <c r="S22" s="41">
        <v>960</v>
      </c>
      <c r="T22" s="77">
        <v>90</v>
      </c>
      <c r="U22" s="93">
        <v>42</v>
      </c>
    </row>
    <row r="23" spans="1:21" ht="16.5" customHeight="1" x14ac:dyDescent="0.25">
      <c r="A23" s="89" t="s">
        <v>109</v>
      </c>
      <c r="B23" s="90" t="s">
        <v>92</v>
      </c>
      <c r="C23" s="90">
        <v>1144</v>
      </c>
      <c r="D23" s="91">
        <v>38</v>
      </c>
      <c r="E23" s="41">
        <v>1550</v>
      </c>
      <c r="F23" s="77" t="s">
        <v>110</v>
      </c>
      <c r="G23" s="93">
        <v>42</v>
      </c>
      <c r="H23" s="89" t="s">
        <v>109</v>
      </c>
      <c r="I23" s="90" t="s">
        <v>92</v>
      </c>
      <c r="J23" s="90">
        <v>1144</v>
      </c>
      <c r="K23" s="91">
        <v>51</v>
      </c>
      <c r="L23" s="41">
        <v>1490</v>
      </c>
      <c r="M23" s="77" t="s">
        <v>110</v>
      </c>
      <c r="N23" s="93">
        <v>42</v>
      </c>
      <c r="O23" s="89" t="s">
        <v>115</v>
      </c>
      <c r="P23" s="90" t="s">
        <v>92</v>
      </c>
      <c r="Q23" s="90">
        <v>1013</v>
      </c>
      <c r="R23" s="39">
        <v>60</v>
      </c>
      <c r="S23" s="41">
        <v>800</v>
      </c>
      <c r="T23" s="77">
        <v>70</v>
      </c>
      <c r="U23" s="93">
        <v>42</v>
      </c>
    </row>
    <row r="24" spans="1:21" ht="16.5" customHeight="1" x14ac:dyDescent="0.25">
      <c r="A24" s="89" t="s">
        <v>109</v>
      </c>
      <c r="B24" s="90" t="s">
        <v>92</v>
      </c>
      <c r="C24" s="90">
        <v>1144</v>
      </c>
      <c r="D24" s="91" t="s">
        <v>121</v>
      </c>
      <c r="E24" s="41">
        <v>1510</v>
      </c>
      <c r="F24" s="77" t="s">
        <v>110</v>
      </c>
      <c r="G24" s="93">
        <v>42</v>
      </c>
      <c r="H24" s="89" t="s">
        <v>109</v>
      </c>
      <c r="I24" s="90" t="s">
        <v>92</v>
      </c>
      <c r="J24" s="90">
        <v>1144</v>
      </c>
      <c r="K24" s="91">
        <v>52</v>
      </c>
      <c r="L24" s="41">
        <v>1520</v>
      </c>
      <c r="M24" s="77" t="s">
        <v>110</v>
      </c>
      <c r="N24" s="93">
        <v>42</v>
      </c>
      <c r="O24" s="89" t="s">
        <v>164</v>
      </c>
      <c r="P24" s="90" t="s">
        <v>92</v>
      </c>
      <c r="Q24" s="90">
        <v>1013</v>
      </c>
      <c r="R24" s="39">
        <v>61</v>
      </c>
      <c r="S24" s="41">
        <v>975</v>
      </c>
      <c r="T24" s="77">
        <v>90</v>
      </c>
      <c r="U24" s="93">
        <v>42</v>
      </c>
    </row>
    <row r="25" spans="1:21" ht="16.5" customHeight="1" x14ac:dyDescent="0.25">
      <c r="A25" s="89" t="s">
        <v>109</v>
      </c>
      <c r="B25" s="90" t="s">
        <v>92</v>
      </c>
      <c r="C25" s="90">
        <v>1144</v>
      </c>
      <c r="D25" s="91" t="s">
        <v>122</v>
      </c>
      <c r="E25" s="41">
        <v>1550</v>
      </c>
      <c r="F25" s="77" t="s">
        <v>110</v>
      </c>
      <c r="G25" s="93">
        <v>42</v>
      </c>
      <c r="H25" s="55"/>
      <c r="I25" s="38"/>
      <c r="J25" s="38"/>
      <c r="K25" s="91"/>
      <c r="L25" s="41"/>
      <c r="M25" s="39"/>
      <c r="N25" s="40"/>
      <c r="O25" s="89" t="s">
        <v>115</v>
      </c>
      <c r="P25" s="90" t="s">
        <v>92</v>
      </c>
      <c r="Q25" s="90">
        <v>1013</v>
      </c>
      <c r="R25" s="39">
        <v>62</v>
      </c>
      <c r="S25" s="41">
        <v>775</v>
      </c>
      <c r="T25" s="77">
        <v>70</v>
      </c>
      <c r="U25" s="93">
        <v>42</v>
      </c>
    </row>
    <row r="26" spans="1:21" ht="16.5" customHeight="1" x14ac:dyDescent="0.25">
      <c r="A26" s="89" t="s">
        <v>109</v>
      </c>
      <c r="B26" s="90" t="s">
        <v>92</v>
      </c>
      <c r="C26" s="90">
        <v>1144</v>
      </c>
      <c r="D26" s="91">
        <v>41</v>
      </c>
      <c r="E26" s="41">
        <v>1520</v>
      </c>
      <c r="F26" s="77" t="s">
        <v>110</v>
      </c>
      <c r="G26" s="93">
        <v>42</v>
      </c>
      <c r="H26" s="75"/>
      <c r="I26" s="71"/>
      <c r="J26" s="38"/>
      <c r="K26" s="39"/>
      <c r="L26" s="41"/>
      <c r="M26" s="77"/>
      <c r="N26" s="40"/>
      <c r="O26" s="89" t="s">
        <v>164</v>
      </c>
      <c r="P26" s="90" t="s">
        <v>92</v>
      </c>
      <c r="Q26" s="90">
        <v>1013</v>
      </c>
      <c r="R26" s="39">
        <v>63</v>
      </c>
      <c r="S26" s="41">
        <v>950</v>
      </c>
      <c r="T26" s="77">
        <v>90</v>
      </c>
      <c r="U26" s="93">
        <v>42</v>
      </c>
    </row>
    <row r="27" spans="1:21" ht="16.5" customHeight="1" x14ac:dyDescent="0.25">
      <c r="A27" s="89" t="s">
        <v>109</v>
      </c>
      <c r="B27" s="90" t="s">
        <v>92</v>
      </c>
      <c r="C27" s="90">
        <v>1144</v>
      </c>
      <c r="D27" s="91" t="s">
        <v>123</v>
      </c>
      <c r="E27" s="41">
        <v>1520</v>
      </c>
      <c r="F27" s="77" t="s">
        <v>110</v>
      </c>
      <c r="G27" s="93">
        <v>42</v>
      </c>
      <c r="H27" s="75"/>
      <c r="I27" s="71"/>
      <c r="J27" s="38"/>
      <c r="K27" s="39"/>
      <c r="L27" s="41"/>
      <c r="M27" s="77"/>
      <c r="N27" s="40"/>
      <c r="O27" s="89" t="s">
        <v>115</v>
      </c>
      <c r="P27" s="90" t="s">
        <v>92</v>
      </c>
      <c r="Q27" s="90">
        <v>1013</v>
      </c>
      <c r="R27" s="39">
        <v>64</v>
      </c>
      <c r="S27" s="41">
        <v>775</v>
      </c>
      <c r="T27" s="77">
        <v>70</v>
      </c>
      <c r="U27" s="93">
        <v>42</v>
      </c>
    </row>
    <row r="28" spans="1:21" ht="16.5" customHeight="1" x14ac:dyDescent="0.25">
      <c r="A28" s="55"/>
      <c r="B28" s="38"/>
      <c r="C28" s="38"/>
      <c r="D28" s="91"/>
      <c r="E28" s="41"/>
      <c r="F28" s="39"/>
      <c r="G28" s="40"/>
      <c r="H28" s="75"/>
      <c r="I28" s="71"/>
      <c r="J28" s="38"/>
      <c r="K28" s="39"/>
      <c r="L28" s="41"/>
      <c r="M28" s="77"/>
      <c r="N28" s="40"/>
      <c r="O28" s="89" t="s">
        <v>164</v>
      </c>
      <c r="P28" s="90" t="s">
        <v>92</v>
      </c>
      <c r="Q28" s="90">
        <v>1013</v>
      </c>
      <c r="R28" s="39">
        <v>65</v>
      </c>
      <c r="S28" s="41">
        <v>950</v>
      </c>
      <c r="T28" s="77">
        <v>90</v>
      </c>
      <c r="U28" s="93">
        <v>42</v>
      </c>
    </row>
    <row r="29" spans="1:21" ht="16.5" customHeight="1" x14ac:dyDescent="0.25">
      <c r="A29" s="55"/>
      <c r="B29" s="38"/>
      <c r="C29" s="38"/>
      <c r="D29" s="91"/>
      <c r="E29" s="41"/>
      <c r="F29" s="39"/>
      <c r="G29" s="40"/>
      <c r="H29" s="75"/>
      <c r="I29" s="71"/>
      <c r="J29" s="38"/>
      <c r="K29" s="39"/>
      <c r="L29" s="41"/>
      <c r="M29" s="77"/>
      <c r="N29" s="40"/>
      <c r="O29" s="75"/>
      <c r="P29" s="71"/>
      <c r="Q29" s="38"/>
      <c r="R29" s="39"/>
      <c r="S29" s="41"/>
      <c r="T29" s="77"/>
      <c r="U29" s="40"/>
    </row>
    <row r="30" spans="1:21" ht="16.5" customHeight="1" x14ac:dyDescent="0.25">
      <c r="A30" s="55"/>
      <c r="B30" s="38"/>
      <c r="C30" s="38"/>
      <c r="D30" s="91"/>
      <c r="E30" s="41"/>
      <c r="F30" s="39"/>
      <c r="G30" s="40"/>
      <c r="H30" s="75"/>
      <c r="I30" s="71"/>
      <c r="J30" s="38"/>
      <c r="K30" s="39"/>
      <c r="L30" s="41"/>
      <c r="M30" s="77"/>
      <c r="N30" s="40"/>
      <c r="O30" s="89" t="s">
        <v>117</v>
      </c>
      <c r="P30" s="90" t="s">
        <v>116</v>
      </c>
      <c r="Q30" s="90">
        <v>1135</v>
      </c>
      <c r="R30" s="39" t="s">
        <v>125</v>
      </c>
      <c r="S30" s="41">
        <v>1750</v>
      </c>
      <c r="T30" s="77">
        <v>160</v>
      </c>
      <c r="U30" s="93">
        <v>60</v>
      </c>
    </row>
    <row r="31" spans="1:21" ht="16.5" customHeight="1" x14ac:dyDescent="0.25">
      <c r="A31" s="55"/>
      <c r="B31" s="38"/>
      <c r="C31" s="38"/>
      <c r="D31" s="91"/>
      <c r="E31" s="41"/>
      <c r="F31" s="39"/>
      <c r="G31" s="40"/>
      <c r="H31" s="75"/>
      <c r="I31" s="71"/>
      <c r="J31" s="38"/>
      <c r="K31" s="39"/>
      <c r="L31" s="41"/>
      <c r="M31" s="77"/>
      <c r="N31" s="40"/>
      <c r="O31" s="89" t="s">
        <v>151</v>
      </c>
      <c r="P31" s="90" t="s">
        <v>116</v>
      </c>
      <c r="Q31" s="90">
        <v>1135</v>
      </c>
      <c r="R31" s="39" t="s">
        <v>150</v>
      </c>
      <c r="S31" s="41">
        <v>1720</v>
      </c>
      <c r="T31" s="77">
        <v>160</v>
      </c>
      <c r="U31" s="93" t="s">
        <v>119</v>
      </c>
    </row>
    <row r="32" spans="1:21" ht="16.5" customHeight="1" x14ac:dyDescent="0.25">
      <c r="A32" s="55"/>
      <c r="B32" s="38"/>
      <c r="C32" s="38"/>
      <c r="D32" s="91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117</v>
      </c>
      <c r="P32" s="90" t="s">
        <v>116</v>
      </c>
      <c r="Q32" s="90">
        <v>1135</v>
      </c>
      <c r="R32" s="39">
        <v>68</v>
      </c>
      <c r="S32" s="41">
        <v>1780</v>
      </c>
      <c r="T32" s="77">
        <v>160</v>
      </c>
      <c r="U32" s="93">
        <v>60</v>
      </c>
    </row>
    <row r="33" spans="1:21" ht="16.5" customHeight="1" x14ac:dyDescent="0.25">
      <c r="A33" s="55"/>
      <c r="B33" s="38"/>
      <c r="C33" s="38"/>
      <c r="D33" s="91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1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1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1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1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19235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15385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18225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SUM(T42+'[1]02'!$T$42)</f>
        <v>147190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52845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21115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80">
        <v>0</v>
      </c>
      <c r="B63" s="81"/>
      <c r="C63" s="82"/>
      <c r="D63" s="82"/>
      <c r="E63" s="82"/>
      <c r="F63" s="82"/>
      <c r="G63" s="83"/>
      <c r="H63" s="80">
        <v>7</v>
      </c>
      <c r="I63" s="81" t="s">
        <v>132</v>
      </c>
      <c r="J63" s="82"/>
      <c r="K63" s="82"/>
      <c r="L63" s="82"/>
      <c r="M63" s="82"/>
      <c r="N63" s="83"/>
      <c r="O63" s="80">
        <v>5</v>
      </c>
      <c r="P63" s="81" t="s">
        <v>107</v>
      </c>
      <c r="Q63" s="50"/>
      <c r="R63" s="50"/>
      <c r="S63" s="50"/>
      <c r="T63" s="50"/>
      <c r="U63" s="51"/>
    </row>
    <row r="64" spans="1:21" ht="15" x14ac:dyDescent="0.25">
      <c r="A64" s="84"/>
      <c r="B64" s="78"/>
      <c r="C64" s="85"/>
      <c r="D64" s="85"/>
      <c r="E64" s="85"/>
      <c r="F64" s="85"/>
      <c r="G64" s="86"/>
      <c r="H64" s="84"/>
      <c r="I64" s="78" t="s">
        <v>133</v>
      </c>
      <c r="J64" s="85"/>
      <c r="K64" s="85"/>
      <c r="L64" s="85"/>
      <c r="M64" s="85"/>
      <c r="N64" s="86"/>
      <c r="O64" s="84"/>
      <c r="P64" s="78"/>
      <c r="Q64" s="53"/>
      <c r="R64" s="53"/>
      <c r="S64" s="53"/>
      <c r="T64" s="53"/>
      <c r="U64" s="54"/>
    </row>
    <row r="65" spans="1:21" ht="15" x14ac:dyDescent="0.25">
      <c r="A65" s="84"/>
      <c r="B65" s="78"/>
      <c r="C65" s="85"/>
      <c r="D65" s="85"/>
      <c r="E65" s="85"/>
      <c r="F65" s="85"/>
      <c r="G65" s="86"/>
      <c r="H65" s="84"/>
      <c r="I65" s="78"/>
      <c r="J65" s="85"/>
      <c r="K65" s="85"/>
      <c r="L65" s="85"/>
      <c r="M65" s="85"/>
      <c r="N65" s="86"/>
      <c r="O65" s="84"/>
      <c r="P65" s="78"/>
      <c r="Q65" s="53"/>
      <c r="R65" s="53"/>
      <c r="S65" s="53"/>
      <c r="T65" s="53"/>
      <c r="U65" s="54"/>
    </row>
    <row r="66" spans="1:21" ht="15" x14ac:dyDescent="0.25">
      <c r="A66" s="84"/>
      <c r="B66" s="78"/>
      <c r="C66" s="85"/>
      <c r="D66" s="85"/>
      <c r="E66" s="85"/>
      <c r="F66" s="85"/>
      <c r="G66" s="86"/>
      <c r="H66" s="84"/>
      <c r="I66" s="78"/>
      <c r="J66" s="85"/>
      <c r="K66" s="85"/>
      <c r="L66" s="85"/>
      <c r="M66" s="85"/>
      <c r="N66" s="86"/>
      <c r="O66" s="84"/>
      <c r="P66" s="78"/>
      <c r="Q66" s="53"/>
      <c r="R66" s="53"/>
      <c r="S66" s="53"/>
      <c r="T66" s="53"/>
      <c r="U66" s="54"/>
    </row>
    <row r="67" spans="1:21" ht="15" x14ac:dyDescent="0.25">
      <c r="A67" s="84"/>
      <c r="B67" s="78"/>
      <c r="C67" s="85"/>
      <c r="D67" s="85"/>
      <c r="E67" s="85"/>
      <c r="F67" s="85"/>
      <c r="G67" s="86"/>
      <c r="H67" s="84"/>
      <c r="I67" s="78"/>
      <c r="J67" s="85"/>
      <c r="K67" s="85"/>
      <c r="L67" s="85"/>
      <c r="M67" s="85"/>
      <c r="N67" s="86"/>
      <c r="O67" s="84"/>
      <c r="P67" s="78"/>
      <c r="Q67" s="53"/>
      <c r="R67" s="53"/>
      <c r="S67" s="53"/>
      <c r="T67" s="53"/>
      <c r="U67" s="54"/>
    </row>
    <row r="68" spans="1:21" ht="15" x14ac:dyDescent="0.25">
      <c r="A68" s="84"/>
      <c r="B68" s="78"/>
      <c r="C68" s="85"/>
      <c r="D68" s="85"/>
      <c r="E68" s="85"/>
      <c r="F68" s="85"/>
      <c r="G68" s="86"/>
      <c r="H68" s="84"/>
      <c r="I68" s="78"/>
      <c r="J68" s="85"/>
      <c r="K68" s="85"/>
      <c r="L68" s="85"/>
      <c r="M68" s="85"/>
      <c r="N68" s="86"/>
      <c r="O68" s="84"/>
      <c r="P68" s="78"/>
      <c r="Q68" s="53"/>
      <c r="R68" s="53"/>
      <c r="S68" s="53"/>
      <c r="T68" s="53"/>
      <c r="U68" s="54"/>
    </row>
    <row r="69" spans="1:21" ht="15" x14ac:dyDescent="0.25">
      <c r="A69" s="84"/>
      <c r="B69" s="78"/>
      <c r="C69" s="85"/>
      <c r="D69" s="85"/>
      <c r="E69" s="85"/>
      <c r="F69" s="85"/>
      <c r="G69" s="86"/>
      <c r="H69" s="84"/>
      <c r="I69" s="78"/>
      <c r="J69" s="85"/>
      <c r="K69" s="85"/>
      <c r="L69" s="85"/>
      <c r="M69" s="85"/>
      <c r="N69" s="86"/>
      <c r="O69" s="84"/>
      <c r="P69" s="78"/>
      <c r="Q69" s="53"/>
      <c r="R69" s="53"/>
      <c r="S69" s="53"/>
      <c r="T69" s="53"/>
      <c r="U69" s="54"/>
    </row>
    <row r="70" spans="1:21" ht="15" x14ac:dyDescent="0.25">
      <c r="A70" s="84"/>
      <c r="B70" s="78"/>
      <c r="C70" s="85"/>
      <c r="D70" s="85"/>
      <c r="E70" s="85"/>
      <c r="F70" s="85"/>
      <c r="G70" s="86"/>
      <c r="H70" s="84"/>
      <c r="I70" s="78"/>
      <c r="J70" s="85"/>
      <c r="K70" s="85"/>
      <c r="L70" s="85"/>
      <c r="M70" s="85"/>
      <c r="N70" s="86"/>
      <c r="O70" s="84"/>
      <c r="P70" s="78"/>
      <c r="Q70" s="53"/>
      <c r="R70" s="53"/>
      <c r="S70" s="53"/>
      <c r="T70" s="53"/>
      <c r="U70" s="54"/>
    </row>
    <row r="71" spans="1:21" ht="15" x14ac:dyDescent="0.25">
      <c r="A71" s="84"/>
      <c r="B71" s="78"/>
      <c r="C71" s="85"/>
      <c r="D71" s="85"/>
      <c r="E71" s="85"/>
      <c r="F71" s="85"/>
      <c r="G71" s="86"/>
      <c r="H71" s="84"/>
      <c r="I71" s="78"/>
      <c r="J71" s="85"/>
      <c r="K71" s="85"/>
      <c r="L71" s="85"/>
      <c r="M71" s="85"/>
      <c r="N71" s="86"/>
      <c r="O71" s="84"/>
      <c r="P71" s="78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78">
        <v>23</v>
      </c>
      <c r="C83" s="53" t="s">
        <v>48</v>
      </c>
      <c r="D83" s="53"/>
      <c r="E83" s="53"/>
      <c r="F83" s="53"/>
      <c r="G83" s="54"/>
      <c r="H83" s="76" t="s">
        <v>50</v>
      </c>
      <c r="I83" s="78">
        <v>50</v>
      </c>
      <c r="J83" s="53" t="s">
        <v>48</v>
      </c>
      <c r="K83" s="53"/>
      <c r="L83" s="53"/>
      <c r="M83" s="53"/>
      <c r="N83" s="54"/>
      <c r="O83" s="76" t="s">
        <v>50</v>
      </c>
      <c r="P83" s="78">
        <v>18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78">
        <v>0</v>
      </c>
      <c r="J84" s="53"/>
      <c r="K84" s="53"/>
      <c r="L84" s="53"/>
      <c r="M84" s="53"/>
      <c r="N84" s="54"/>
      <c r="O84" s="76" t="s">
        <v>49</v>
      </c>
      <c r="P84" s="78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79">
        <v>240</v>
      </c>
      <c r="C85" s="30" t="s">
        <v>30</v>
      </c>
      <c r="D85" s="30"/>
      <c r="E85" s="13"/>
      <c r="F85" s="13"/>
      <c r="G85" s="14"/>
      <c r="H85" s="29" t="s">
        <v>27</v>
      </c>
      <c r="I85" s="79">
        <v>270</v>
      </c>
      <c r="J85" s="30" t="s">
        <v>30</v>
      </c>
      <c r="K85" s="30"/>
      <c r="L85" s="13"/>
      <c r="M85" s="13"/>
      <c r="N85" s="14"/>
      <c r="O85" s="29" t="s">
        <v>27</v>
      </c>
      <c r="P85" s="79">
        <v>260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7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87"/>
      <c r="E87" s="87"/>
      <c r="F87" s="129" t="s">
        <v>127</v>
      </c>
      <c r="G87" s="130"/>
      <c r="H87" s="66" t="s">
        <v>21</v>
      </c>
      <c r="I87" s="67"/>
      <c r="J87" s="67"/>
      <c r="K87" s="87"/>
      <c r="L87" s="87"/>
      <c r="M87" s="129"/>
      <c r="N87" s="130"/>
      <c r="O87" s="66" t="s">
        <v>21</v>
      </c>
      <c r="P87" s="67"/>
      <c r="Q87" s="67"/>
      <c r="R87" s="87"/>
      <c r="S87" s="87"/>
      <c r="T87" s="129" t="s">
        <v>131</v>
      </c>
      <c r="U87" s="130"/>
    </row>
    <row r="88" spans="1:21" ht="16.5" customHeight="1" x14ac:dyDescent="0.2">
      <c r="A88" s="66" t="s">
        <v>22</v>
      </c>
      <c r="B88" s="67"/>
      <c r="C88" s="67"/>
      <c r="D88" s="87"/>
      <c r="E88" s="129" t="s">
        <v>87</v>
      </c>
      <c r="F88" s="129"/>
      <c r="G88" s="130"/>
      <c r="H88" s="66" t="s">
        <v>22</v>
      </c>
      <c r="I88" s="67"/>
      <c r="J88" s="67"/>
      <c r="K88" s="87"/>
      <c r="L88" s="129"/>
      <c r="M88" s="129"/>
      <c r="N88" s="130"/>
      <c r="O88" s="66" t="s">
        <v>22</v>
      </c>
      <c r="P88" s="67"/>
      <c r="Q88" s="67"/>
      <c r="R88" s="87"/>
      <c r="S88" s="129" t="s">
        <v>130</v>
      </c>
      <c r="T88" s="129"/>
      <c r="U88" s="130"/>
    </row>
    <row r="89" spans="1:21" ht="16.5" customHeight="1" x14ac:dyDescent="0.2">
      <c r="A89" s="66" t="s">
        <v>23</v>
      </c>
      <c r="B89" s="67"/>
      <c r="C89" s="67"/>
      <c r="D89" s="109" t="s">
        <v>126</v>
      </c>
      <c r="E89" s="109"/>
      <c r="F89" s="109"/>
      <c r="G89" s="110"/>
      <c r="H89" s="66" t="s">
        <v>23</v>
      </c>
      <c r="I89" s="67"/>
      <c r="J89" s="67"/>
      <c r="K89" s="109" t="s">
        <v>128</v>
      </c>
      <c r="L89" s="109"/>
      <c r="M89" s="109"/>
      <c r="N89" s="110"/>
      <c r="O89" s="66" t="s">
        <v>23</v>
      </c>
      <c r="P89" s="67"/>
      <c r="Q89" s="67"/>
      <c r="R89" s="109" t="s">
        <v>129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12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S88:U88"/>
    <mergeCell ref="R89:U89"/>
    <mergeCell ref="A12:G12"/>
    <mergeCell ref="A13:A14"/>
    <mergeCell ref="H12:N12"/>
    <mergeCell ref="E88:G88"/>
    <mergeCell ref="D89:G89"/>
    <mergeCell ref="F87:G87"/>
    <mergeCell ref="L88:N88"/>
    <mergeCell ref="K89:N89"/>
    <mergeCell ref="T45:U45"/>
    <mergeCell ref="M87:N87"/>
    <mergeCell ref="P61:U61"/>
    <mergeCell ref="T87:U87"/>
    <mergeCell ref="T8:U8"/>
    <mergeCell ref="T57:U57"/>
    <mergeCell ref="T10:U10"/>
    <mergeCell ref="O12:U12"/>
    <mergeCell ref="O13:O14"/>
    <mergeCell ref="U13:U14"/>
    <mergeCell ref="Q13:Q14"/>
    <mergeCell ref="E10:G10"/>
    <mergeCell ref="B61:G61"/>
    <mergeCell ref="I61:N61"/>
    <mergeCell ref="C13:C14"/>
    <mergeCell ref="G13:G14"/>
    <mergeCell ref="J13:J14"/>
    <mergeCell ref="N13:N14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U95"/>
  <sheetViews>
    <sheetView topLeftCell="A52" zoomScaleNormal="100" workbookViewId="0">
      <selection activeCell="I63" sqref="I63:I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0.8554687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'19'!T8:U8+2</f>
        <v>21151</v>
      </c>
      <c r="U8" s="114"/>
    </row>
    <row r="10" spans="1:21" ht="15" x14ac:dyDescent="0.25">
      <c r="D10" s="1" t="s">
        <v>0</v>
      </c>
      <c r="E10" s="126" t="s">
        <v>73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386</v>
      </c>
      <c r="B15" s="90" t="s">
        <v>116</v>
      </c>
      <c r="C15" s="38">
        <v>1064</v>
      </c>
      <c r="D15" s="39">
        <v>697</v>
      </c>
      <c r="E15" s="41">
        <v>765</v>
      </c>
      <c r="F15" s="77">
        <v>69</v>
      </c>
      <c r="G15" s="40" t="s">
        <v>408</v>
      </c>
      <c r="H15" s="89" t="s">
        <v>386</v>
      </c>
      <c r="I15" s="90" t="s">
        <v>116</v>
      </c>
      <c r="J15" s="38">
        <v>1064</v>
      </c>
      <c r="K15" s="39">
        <v>716</v>
      </c>
      <c r="L15" s="39">
        <v>785</v>
      </c>
      <c r="M15" s="77">
        <v>69</v>
      </c>
      <c r="N15" s="40" t="s">
        <v>335</v>
      </c>
      <c r="O15" s="89" t="s">
        <v>137</v>
      </c>
      <c r="P15" s="90" t="s">
        <v>136</v>
      </c>
      <c r="Q15" s="38">
        <v>1112</v>
      </c>
      <c r="R15" s="39">
        <v>735</v>
      </c>
      <c r="S15" s="39">
        <v>1295</v>
      </c>
      <c r="T15" s="77">
        <v>114</v>
      </c>
      <c r="U15" s="40">
        <v>64</v>
      </c>
    </row>
    <row r="16" spans="1:21" ht="16.5" customHeight="1" x14ac:dyDescent="0.25">
      <c r="A16" s="89" t="s">
        <v>386</v>
      </c>
      <c r="B16" s="90" t="s">
        <v>116</v>
      </c>
      <c r="C16" s="38">
        <v>1064</v>
      </c>
      <c r="D16" s="39">
        <v>698</v>
      </c>
      <c r="E16" s="41">
        <v>740</v>
      </c>
      <c r="F16" s="77">
        <v>69</v>
      </c>
      <c r="G16" s="40" t="s">
        <v>408</v>
      </c>
      <c r="H16" s="89" t="s">
        <v>386</v>
      </c>
      <c r="I16" s="90" t="s">
        <v>116</v>
      </c>
      <c r="J16" s="38">
        <v>1064</v>
      </c>
      <c r="K16" s="39">
        <v>717</v>
      </c>
      <c r="L16" s="41">
        <v>770</v>
      </c>
      <c r="M16" s="77">
        <v>69</v>
      </c>
      <c r="N16" s="40" t="s">
        <v>335</v>
      </c>
      <c r="O16" s="89" t="s">
        <v>138</v>
      </c>
      <c r="P16" s="90" t="s">
        <v>136</v>
      </c>
      <c r="Q16" s="38">
        <v>1112</v>
      </c>
      <c r="R16" s="39">
        <v>736</v>
      </c>
      <c r="S16" s="41">
        <v>495</v>
      </c>
      <c r="T16" s="77">
        <v>46</v>
      </c>
      <c r="U16" s="40">
        <v>64</v>
      </c>
    </row>
    <row r="17" spans="1:21" ht="16.5" customHeight="1" x14ac:dyDescent="0.25">
      <c r="A17" s="89" t="s">
        <v>386</v>
      </c>
      <c r="B17" s="90" t="s">
        <v>116</v>
      </c>
      <c r="C17" s="38">
        <v>1064</v>
      </c>
      <c r="D17" s="39">
        <v>699</v>
      </c>
      <c r="E17" s="41">
        <v>770</v>
      </c>
      <c r="F17" s="77">
        <v>69</v>
      </c>
      <c r="G17" s="40">
        <v>60</v>
      </c>
      <c r="H17" s="89" t="s">
        <v>386</v>
      </c>
      <c r="I17" s="90" t="s">
        <v>116</v>
      </c>
      <c r="J17" s="38">
        <v>1064</v>
      </c>
      <c r="K17" s="39">
        <v>718</v>
      </c>
      <c r="L17" s="41">
        <v>790</v>
      </c>
      <c r="M17" s="77">
        <v>69</v>
      </c>
      <c r="N17" s="40" t="s">
        <v>335</v>
      </c>
      <c r="O17" s="89" t="s">
        <v>137</v>
      </c>
      <c r="P17" s="90" t="s">
        <v>136</v>
      </c>
      <c r="Q17" s="38">
        <v>1112</v>
      </c>
      <c r="R17" s="39">
        <v>737</v>
      </c>
      <c r="S17" s="41">
        <v>1285</v>
      </c>
      <c r="T17" s="77">
        <v>114</v>
      </c>
      <c r="U17" s="40">
        <v>64</v>
      </c>
    </row>
    <row r="18" spans="1:21" ht="16.5" customHeight="1" x14ac:dyDescent="0.25">
      <c r="A18" s="89" t="s">
        <v>386</v>
      </c>
      <c r="B18" s="90" t="s">
        <v>116</v>
      </c>
      <c r="C18" s="38">
        <v>1064</v>
      </c>
      <c r="D18" s="39">
        <v>700</v>
      </c>
      <c r="E18" s="41">
        <v>770</v>
      </c>
      <c r="F18" s="77">
        <v>69</v>
      </c>
      <c r="G18" s="40">
        <v>60</v>
      </c>
      <c r="H18" s="89" t="s">
        <v>386</v>
      </c>
      <c r="I18" s="90" t="s">
        <v>116</v>
      </c>
      <c r="J18" s="38">
        <v>1064</v>
      </c>
      <c r="K18" s="39">
        <v>719</v>
      </c>
      <c r="L18" s="41">
        <v>775</v>
      </c>
      <c r="M18" s="77">
        <v>69</v>
      </c>
      <c r="N18" s="40" t="s">
        <v>335</v>
      </c>
      <c r="O18" s="89" t="s">
        <v>138</v>
      </c>
      <c r="P18" s="90" t="s">
        <v>136</v>
      </c>
      <c r="Q18" s="38">
        <v>1112</v>
      </c>
      <c r="R18" s="39">
        <v>738</v>
      </c>
      <c r="S18" s="41">
        <v>490</v>
      </c>
      <c r="T18" s="77">
        <v>46</v>
      </c>
      <c r="U18" s="40">
        <v>64</v>
      </c>
    </row>
    <row r="19" spans="1:21" ht="16.5" customHeight="1" x14ac:dyDescent="0.25">
      <c r="A19" s="89" t="s">
        <v>386</v>
      </c>
      <c r="B19" s="90" t="s">
        <v>116</v>
      </c>
      <c r="C19" s="38">
        <v>1064</v>
      </c>
      <c r="D19" s="39">
        <v>701</v>
      </c>
      <c r="E19" s="41">
        <v>780</v>
      </c>
      <c r="F19" s="77">
        <v>69</v>
      </c>
      <c r="G19" s="40">
        <v>60</v>
      </c>
      <c r="H19" s="89" t="s">
        <v>386</v>
      </c>
      <c r="I19" s="90" t="s">
        <v>116</v>
      </c>
      <c r="J19" s="38">
        <v>1064</v>
      </c>
      <c r="K19" s="39">
        <v>720</v>
      </c>
      <c r="L19" s="41">
        <v>780</v>
      </c>
      <c r="M19" s="77">
        <v>69</v>
      </c>
      <c r="N19" s="40" t="s">
        <v>335</v>
      </c>
      <c r="O19" s="89" t="s">
        <v>137</v>
      </c>
      <c r="P19" s="90" t="s">
        <v>136</v>
      </c>
      <c r="Q19" s="38">
        <v>1112</v>
      </c>
      <c r="R19" s="39">
        <v>739</v>
      </c>
      <c r="S19" s="41">
        <v>1285</v>
      </c>
      <c r="T19" s="77">
        <v>114</v>
      </c>
      <c r="U19" s="40">
        <v>64</v>
      </c>
    </row>
    <row r="20" spans="1:21" ht="16.5" customHeight="1" x14ac:dyDescent="0.25">
      <c r="A20" s="89" t="s">
        <v>386</v>
      </c>
      <c r="B20" s="90" t="s">
        <v>116</v>
      </c>
      <c r="C20" s="38">
        <v>1064</v>
      </c>
      <c r="D20" s="39">
        <v>702</v>
      </c>
      <c r="E20" s="41">
        <v>770</v>
      </c>
      <c r="F20" s="77">
        <v>69</v>
      </c>
      <c r="G20" s="40">
        <v>60</v>
      </c>
      <c r="H20" s="89" t="s">
        <v>386</v>
      </c>
      <c r="I20" s="90" t="s">
        <v>116</v>
      </c>
      <c r="J20" s="38">
        <v>1064</v>
      </c>
      <c r="K20" s="39">
        <v>721</v>
      </c>
      <c r="L20" s="41">
        <v>760</v>
      </c>
      <c r="M20" s="77">
        <v>69</v>
      </c>
      <c r="N20" s="40" t="s">
        <v>335</v>
      </c>
      <c r="O20" s="89" t="s">
        <v>138</v>
      </c>
      <c r="P20" s="90" t="s">
        <v>136</v>
      </c>
      <c r="Q20" s="38">
        <v>1112</v>
      </c>
      <c r="R20" s="39">
        <v>740</v>
      </c>
      <c r="S20" s="41">
        <v>500</v>
      </c>
      <c r="T20" s="77">
        <v>46</v>
      </c>
      <c r="U20" s="40">
        <v>64</v>
      </c>
    </row>
    <row r="21" spans="1:21" ht="16.5" customHeight="1" x14ac:dyDescent="0.25">
      <c r="A21" s="89" t="s">
        <v>386</v>
      </c>
      <c r="B21" s="90" t="s">
        <v>116</v>
      </c>
      <c r="C21" s="38">
        <v>1064</v>
      </c>
      <c r="D21" s="39">
        <v>703</v>
      </c>
      <c r="E21" s="41">
        <v>765</v>
      </c>
      <c r="F21" s="77">
        <v>69</v>
      </c>
      <c r="G21" s="40">
        <v>60</v>
      </c>
      <c r="H21" s="89" t="s">
        <v>386</v>
      </c>
      <c r="I21" s="90" t="s">
        <v>116</v>
      </c>
      <c r="J21" s="38">
        <v>1064</v>
      </c>
      <c r="K21" s="39">
        <v>722</v>
      </c>
      <c r="L21" s="41">
        <v>790</v>
      </c>
      <c r="M21" s="77">
        <v>69</v>
      </c>
      <c r="N21" s="40" t="s">
        <v>335</v>
      </c>
      <c r="O21" s="89" t="s">
        <v>137</v>
      </c>
      <c r="P21" s="90" t="s">
        <v>136</v>
      </c>
      <c r="Q21" s="38">
        <v>1112</v>
      </c>
      <c r="R21" s="39">
        <v>741</v>
      </c>
      <c r="S21" s="41">
        <v>1270</v>
      </c>
      <c r="T21" s="77">
        <v>114</v>
      </c>
      <c r="U21" s="40">
        <v>64</v>
      </c>
    </row>
    <row r="22" spans="1:21" ht="16.5" customHeight="1" x14ac:dyDescent="0.25">
      <c r="A22" s="89" t="s">
        <v>386</v>
      </c>
      <c r="B22" s="90" t="s">
        <v>116</v>
      </c>
      <c r="C22" s="38">
        <v>1064</v>
      </c>
      <c r="D22" s="39">
        <v>704</v>
      </c>
      <c r="E22" s="41">
        <v>755</v>
      </c>
      <c r="F22" s="77">
        <v>69</v>
      </c>
      <c r="G22" s="40">
        <v>60</v>
      </c>
      <c r="H22" s="89" t="s">
        <v>386</v>
      </c>
      <c r="I22" s="90" t="s">
        <v>116</v>
      </c>
      <c r="J22" s="38">
        <v>1064</v>
      </c>
      <c r="K22" s="39">
        <v>723</v>
      </c>
      <c r="L22" s="41">
        <v>770</v>
      </c>
      <c r="M22" s="77">
        <v>69</v>
      </c>
      <c r="N22" s="40" t="s">
        <v>335</v>
      </c>
      <c r="O22" s="89" t="s">
        <v>138</v>
      </c>
      <c r="P22" s="90" t="s">
        <v>136</v>
      </c>
      <c r="Q22" s="38">
        <v>1112</v>
      </c>
      <c r="R22" s="39">
        <v>742</v>
      </c>
      <c r="S22" s="41">
        <v>490</v>
      </c>
      <c r="T22" s="77">
        <v>46</v>
      </c>
      <c r="U22" s="40">
        <v>64</v>
      </c>
    </row>
    <row r="23" spans="1:21" ht="16.5" customHeight="1" x14ac:dyDescent="0.25">
      <c r="A23" s="89" t="s">
        <v>386</v>
      </c>
      <c r="B23" s="90" t="s">
        <v>116</v>
      </c>
      <c r="C23" s="38">
        <v>1064</v>
      </c>
      <c r="D23" s="39">
        <v>705</v>
      </c>
      <c r="E23" s="41">
        <v>775</v>
      </c>
      <c r="F23" s="77">
        <v>69</v>
      </c>
      <c r="G23" s="40">
        <v>60</v>
      </c>
      <c r="H23" s="89" t="s">
        <v>386</v>
      </c>
      <c r="I23" s="90" t="s">
        <v>116</v>
      </c>
      <c r="J23" s="38">
        <v>1064</v>
      </c>
      <c r="K23" s="39">
        <v>724</v>
      </c>
      <c r="L23" s="41">
        <v>775</v>
      </c>
      <c r="M23" s="77">
        <v>69</v>
      </c>
      <c r="N23" s="40" t="s">
        <v>335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89" t="s">
        <v>386</v>
      </c>
      <c r="B24" s="90" t="s">
        <v>116</v>
      </c>
      <c r="C24" s="38">
        <v>1064</v>
      </c>
      <c r="D24" s="39">
        <v>706</v>
      </c>
      <c r="E24" s="41">
        <v>770</v>
      </c>
      <c r="F24" s="77">
        <v>69</v>
      </c>
      <c r="G24" s="40">
        <v>60</v>
      </c>
      <c r="H24" s="89" t="s">
        <v>386</v>
      </c>
      <c r="I24" s="90" t="s">
        <v>116</v>
      </c>
      <c r="J24" s="38">
        <v>1064</v>
      </c>
      <c r="K24" s="39">
        <v>725</v>
      </c>
      <c r="L24" s="41">
        <v>760</v>
      </c>
      <c r="M24" s="77">
        <v>69</v>
      </c>
      <c r="N24" s="40" t="s">
        <v>335</v>
      </c>
      <c r="O24" s="89" t="s">
        <v>399</v>
      </c>
      <c r="P24" s="90" t="s">
        <v>136</v>
      </c>
      <c r="Q24" s="38">
        <v>1139</v>
      </c>
      <c r="R24" s="39">
        <v>743</v>
      </c>
      <c r="S24" s="41">
        <v>1705</v>
      </c>
      <c r="T24" s="77" t="s">
        <v>395</v>
      </c>
      <c r="U24" s="40">
        <v>64</v>
      </c>
    </row>
    <row r="25" spans="1:21" ht="16.5" customHeight="1" x14ac:dyDescent="0.25">
      <c r="A25" s="89" t="s">
        <v>386</v>
      </c>
      <c r="B25" s="90" t="s">
        <v>116</v>
      </c>
      <c r="C25" s="38">
        <v>1064</v>
      </c>
      <c r="D25" s="39">
        <v>707</v>
      </c>
      <c r="E25" s="41">
        <v>790</v>
      </c>
      <c r="F25" s="77">
        <v>69</v>
      </c>
      <c r="G25" s="40">
        <v>60</v>
      </c>
      <c r="H25" s="89" t="s">
        <v>386</v>
      </c>
      <c r="I25" s="90" t="s">
        <v>116</v>
      </c>
      <c r="J25" s="38">
        <v>1064</v>
      </c>
      <c r="K25" s="39">
        <v>726</v>
      </c>
      <c r="L25" s="41">
        <v>750</v>
      </c>
      <c r="M25" s="77">
        <v>69</v>
      </c>
      <c r="N25" s="40" t="s">
        <v>335</v>
      </c>
      <c r="O25" s="89" t="s">
        <v>399</v>
      </c>
      <c r="P25" s="90" t="s">
        <v>136</v>
      </c>
      <c r="Q25" s="38">
        <v>1139</v>
      </c>
      <c r="R25" s="39">
        <v>744</v>
      </c>
      <c r="S25" s="41">
        <v>1690</v>
      </c>
      <c r="T25" s="77" t="s">
        <v>395</v>
      </c>
      <c r="U25" s="40">
        <v>64</v>
      </c>
    </row>
    <row r="26" spans="1:21" ht="16.5" customHeight="1" x14ac:dyDescent="0.25">
      <c r="A26" s="89" t="s">
        <v>386</v>
      </c>
      <c r="B26" s="90" t="s">
        <v>116</v>
      </c>
      <c r="C26" s="38">
        <v>1064</v>
      </c>
      <c r="D26" s="39">
        <v>708</v>
      </c>
      <c r="E26" s="41">
        <v>770</v>
      </c>
      <c r="F26" s="77">
        <v>69</v>
      </c>
      <c r="G26" s="40">
        <v>60</v>
      </c>
      <c r="H26" s="89" t="s">
        <v>386</v>
      </c>
      <c r="I26" s="90" t="s">
        <v>116</v>
      </c>
      <c r="J26" s="38">
        <v>1064</v>
      </c>
      <c r="K26" s="39">
        <v>727</v>
      </c>
      <c r="L26" s="41">
        <v>745</v>
      </c>
      <c r="M26" s="77">
        <v>69</v>
      </c>
      <c r="N26" s="40" t="s">
        <v>335</v>
      </c>
      <c r="O26" s="89" t="s">
        <v>399</v>
      </c>
      <c r="P26" s="90" t="s">
        <v>136</v>
      </c>
      <c r="Q26" s="38">
        <v>1139</v>
      </c>
      <c r="R26" s="39">
        <v>745</v>
      </c>
      <c r="S26" s="41">
        <v>1710</v>
      </c>
      <c r="T26" s="77" t="s">
        <v>395</v>
      </c>
      <c r="U26" s="40">
        <v>64</v>
      </c>
    </row>
    <row r="27" spans="1:21" ht="16.5" customHeight="1" x14ac:dyDescent="0.25">
      <c r="A27" s="89" t="s">
        <v>386</v>
      </c>
      <c r="B27" s="90" t="s">
        <v>116</v>
      </c>
      <c r="C27" s="38">
        <v>1064</v>
      </c>
      <c r="D27" s="39" t="s">
        <v>400</v>
      </c>
      <c r="E27" s="41">
        <v>730</v>
      </c>
      <c r="F27" s="77">
        <v>69</v>
      </c>
      <c r="G27" s="40" t="s">
        <v>335</v>
      </c>
      <c r="H27" s="95" t="s">
        <v>197</v>
      </c>
      <c r="I27" s="96" t="s">
        <v>116</v>
      </c>
      <c r="J27" s="107">
        <v>0</v>
      </c>
      <c r="K27" s="39">
        <v>728</v>
      </c>
      <c r="L27" s="41">
        <v>1600</v>
      </c>
      <c r="M27" s="99" t="s">
        <v>396</v>
      </c>
      <c r="N27" s="40" t="s">
        <v>335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386</v>
      </c>
      <c r="B28" s="90" t="s">
        <v>116</v>
      </c>
      <c r="C28" s="38">
        <v>1064</v>
      </c>
      <c r="D28" s="39" t="s">
        <v>401</v>
      </c>
      <c r="E28" s="41">
        <v>720</v>
      </c>
      <c r="F28" s="77">
        <v>69</v>
      </c>
      <c r="G28" s="40" t="s">
        <v>409</v>
      </c>
      <c r="H28" s="55"/>
      <c r="I28" s="38"/>
      <c r="J28" s="38"/>
      <c r="K28" s="39"/>
      <c r="L28" s="41"/>
      <c r="M28" s="77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89" t="s">
        <v>386</v>
      </c>
      <c r="B29" s="90" t="s">
        <v>116</v>
      </c>
      <c r="C29" s="38">
        <v>1064</v>
      </c>
      <c r="D29" s="39" t="s">
        <v>402</v>
      </c>
      <c r="E29" s="41">
        <v>770</v>
      </c>
      <c r="F29" s="77">
        <v>69</v>
      </c>
      <c r="G29" s="40" t="s">
        <v>335</v>
      </c>
      <c r="H29" s="89" t="s">
        <v>137</v>
      </c>
      <c r="I29" s="90" t="s">
        <v>136</v>
      </c>
      <c r="J29" s="38">
        <v>1112</v>
      </c>
      <c r="K29" s="39" t="s">
        <v>404</v>
      </c>
      <c r="L29" s="41">
        <v>1280</v>
      </c>
      <c r="M29" s="77">
        <v>114</v>
      </c>
      <c r="N29" s="40" t="s">
        <v>410</v>
      </c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89" t="s">
        <v>386</v>
      </c>
      <c r="B30" s="90" t="s">
        <v>116</v>
      </c>
      <c r="C30" s="38">
        <v>1064</v>
      </c>
      <c r="D30" s="39" t="s">
        <v>403</v>
      </c>
      <c r="E30" s="41">
        <v>755</v>
      </c>
      <c r="F30" s="77">
        <v>69</v>
      </c>
      <c r="G30" s="40" t="s">
        <v>335</v>
      </c>
      <c r="H30" s="89" t="s">
        <v>138</v>
      </c>
      <c r="I30" s="90" t="s">
        <v>136</v>
      </c>
      <c r="J30" s="38">
        <v>1112</v>
      </c>
      <c r="K30" s="39" t="s">
        <v>405</v>
      </c>
      <c r="L30" s="41">
        <v>500</v>
      </c>
      <c r="M30" s="77">
        <v>46</v>
      </c>
      <c r="N30" s="40" t="s">
        <v>410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95" t="s">
        <v>197</v>
      </c>
      <c r="B31" s="96" t="s">
        <v>116</v>
      </c>
      <c r="C31" s="107">
        <v>0</v>
      </c>
      <c r="D31" s="100">
        <v>713</v>
      </c>
      <c r="E31" s="98">
        <v>1775</v>
      </c>
      <c r="F31" s="99" t="s">
        <v>95</v>
      </c>
      <c r="G31" s="40" t="s">
        <v>335</v>
      </c>
      <c r="H31" s="89" t="s">
        <v>137</v>
      </c>
      <c r="I31" s="90" t="s">
        <v>136</v>
      </c>
      <c r="J31" s="38">
        <v>1112</v>
      </c>
      <c r="K31" s="39" t="s">
        <v>406</v>
      </c>
      <c r="L31" s="41">
        <v>1270</v>
      </c>
      <c r="M31" s="77">
        <v>114</v>
      </c>
      <c r="N31" s="40" t="s">
        <v>410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89" t="s">
        <v>386</v>
      </c>
      <c r="B32" s="90" t="s">
        <v>116</v>
      </c>
      <c r="C32" s="38">
        <v>1064</v>
      </c>
      <c r="D32" s="39">
        <v>714</v>
      </c>
      <c r="E32" s="41">
        <v>750</v>
      </c>
      <c r="F32" s="77">
        <v>69</v>
      </c>
      <c r="G32" s="40" t="s">
        <v>335</v>
      </c>
      <c r="H32" s="89" t="s">
        <v>138</v>
      </c>
      <c r="I32" s="90" t="s">
        <v>136</v>
      </c>
      <c r="J32" s="38">
        <v>1112</v>
      </c>
      <c r="K32" s="39" t="s">
        <v>407</v>
      </c>
      <c r="L32" s="41">
        <v>495</v>
      </c>
      <c r="M32" s="77">
        <v>46</v>
      </c>
      <c r="N32" s="40" t="s">
        <v>410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89" t="s">
        <v>386</v>
      </c>
      <c r="B33" s="90" t="s">
        <v>116</v>
      </c>
      <c r="C33" s="38">
        <v>1064</v>
      </c>
      <c r="D33" s="39">
        <v>715</v>
      </c>
      <c r="E33" s="41">
        <v>730</v>
      </c>
      <c r="F33" s="77">
        <v>69</v>
      </c>
      <c r="G33" s="40" t="s">
        <v>335</v>
      </c>
      <c r="H33" s="89" t="s">
        <v>137</v>
      </c>
      <c r="I33" s="90" t="s">
        <v>136</v>
      </c>
      <c r="J33" s="38">
        <v>1112</v>
      </c>
      <c r="K33" s="39">
        <v>733</v>
      </c>
      <c r="L33" s="41">
        <v>1300</v>
      </c>
      <c r="M33" s="77">
        <v>114</v>
      </c>
      <c r="N33" s="40" t="s">
        <v>410</v>
      </c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89" t="s">
        <v>138</v>
      </c>
      <c r="I34" s="90" t="s">
        <v>136</v>
      </c>
      <c r="J34" s="38">
        <v>1112</v>
      </c>
      <c r="K34" s="39">
        <v>734</v>
      </c>
      <c r="L34" s="41">
        <v>510</v>
      </c>
      <c r="M34" s="77">
        <v>46</v>
      </c>
      <c r="N34" s="40" t="s">
        <v>410</v>
      </c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15450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16205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12215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SUM(T42+'[1]20'!$T$42)</f>
        <v>116940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43870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21151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52" t="s">
        <v>231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>
        <v>6</v>
      </c>
      <c r="I65" s="52" t="s">
        <v>250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29</v>
      </c>
      <c r="C83" s="53" t="s">
        <v>48</v>
      </c>
      <c r="D83" s="53"/>
      <c r="E83" s="53"/>
      <c r="F83" s="53"/>
      <c r="G83" s="54"/>
      <c r="H83" s="76" t="s">
        <v>50</v>
      </c>
      <c r="I83" s="52">
        <v>13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11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394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398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148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383</v>
      </c>
      <c r="E89" s="109"/>
      <c r="F89" s="109"/>
      <c r="G89" s="110"/>
      <c r="H89" s="66" t="s">
        <v>23</v>
      </c>
      <c r="I89" s="67"/>
      <c r="J89" s="67"/>
      <c r="K89" s="109" t="s">
        <v>383</v>
      </c>
      <c r="L89" s="109"/>
      <c r="M89" s="109"/>
      <c r="N89" s="110"/>
      <c r="O89" s="66" t="s">
        <v>23</v>
      </c>
      <c r="P89" s="67"/>
      <c r="Q89" s="67"/>
      <c r="R89" s="109" t="s">
        <v>397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11</v>
      </c>
      <c r="E92" s="32" t="s">
        <v>29</v>
      </c>
      <c r="F92" s="7"/>
      <c r="G92" s="34" t="s">
        <v>38</v>
      </c>
      <c r="H92" s="33">
        <f>B85+I85+P85</f>
        <v>765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U95"/>
  <sheetViews>
    <sheetView topLeftCell="A53" zoomScale="90" zoomScaleNormal="90" workbookViewId="0">
      <selection activeCell="B63" sqref="B63:B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'20'!T8:U8+2</f>
        <v>21153</v>
      </c>
      <c r="U8" s="114"/>
    </row>
    <row r="10" spans="1:21" ht="15" x14ac:dyDescent="0.25">
      <c r="D10" s="1" t="s">
        <v>0</v>
      </c>
      <c r="E10" s="126" t="s">
        <v>72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425</v>
      </c>
      <c r="B15" s="90" t="s">
        <v>136</v>
      </c>
      <c r="C15" s="38">
        <v>1139</v>
      </c>
      <c r="D15" s="39">
        <v>746</v>
      </c>
      <c r="E15" s="41">
        <v>1745</v>
      </c>
      <c r="F15" s="77" t="s">
        <v>424</v>
      </c>
      <c r="G15" s="40">
        <v>64</v>
      </c>
      <c r="H15" s="89" t="s">
        <v>134</v>
      </c>
      <c r="I15" s="90" t="s">
        <v>116</v>
      </c>
      <c r="J15" s="38">
        <v>1112</v>
      </c>
      <c r="K15" s="39">
        <v>758</v>
      </c>
      <c r="L15" s="39">
        <v>1255</v>
      </c>
      <c r="M15" s="77">
        <v>114</v>
      </c>
      <c r="N15" s="40" t="s">
        <v>174</v>
      </c>
      <c r="O15" s="89" t="s">
        <v>184</v>
      </c>
      <c r="P15" s="90" t="s">
        <v>116</v>
      </c>
      <c r="Q15" s="38">
        <v>1054</v>
      </c>
      <c r="R15" s="39">
        <v>774</v>
      </c>
      <c r="S15" s="39">
        <v>1685</v>
      </c>
      <c r="T15" s="77" t="s">
        <v>94</v>
      </c>
      <c r="U15" s="40">
        <v>60</v>
      </c>
    </row>
    <row r="16" spans="1:21" ht="16.5" customHeight="1" x14ac:dyDescent="0.25">
      <c r="A16" s="89" t="s">
        <v>425</v>
      </c>
      <c r="B16" s="90" t="s">
        <v>136</v>
      </c>
      <c r="C16" s="38">
        <v>1139</v>
      </c>
      <c r="D16" s="39">
        <v>747</v>
      </c>
      <c r="E16" s="41">
        <v>1680</v>
      </c>
      <c r="F16" s="77" t="s">
        <v>424</v>
      </c>
      <c r="G16" s="40">
        <v>64</v>
      </c>
      <c r="H16" s="89" t="s">
        <v>135</v>
      </c>
      <c r="I16" s="90" t="s">
        <v>116</v>
      </c>
      <c r="J16" s="38">
        <v>1112</v>
      </c>
      <c r="K16" s="39">
        <v>759</v>
      </c>
      <c r="L16" s="41">
        <v>510</v>
      </c>
      <c r="M16" s="77">
        <v>46</v>
      </c>
      <c r="N16" s="40" t="s">
        <v>174</v>
      </c>
      <c r="O16" s="89" t="s">
        <v>184</v>
      </c>
      <c r="P16" s="90" t="s">
        <v>116</v>
      </c>
      <c r="Q16" s="38">
        <v>1054</v>
      </c>
      <c r="R16" s="39">
        <v>775</v>
      </c>
      <c r="S16" s="41">
        <v>1660</v>
      </c>
      <c r="T16" s="77" t="s">
        <v>94</v>
      </c>
      <c r="U16" s="40">
        <v>60</v>
      </c>
    </row>
    <row r="17" spans="1:21" ht="16.5" customHeight="1" x14ac:dyDescent="0.25">
      <c r="A17" s="89" t="s">
        <v>425</v>
      </c>
      <c r="B17" s="90" t="s">
        <v>136</v>
      </c>
      <c r="C17" s="38">
        <v>1139</v>
      </c>
      <c r="D17" s="39">
        <v>748</v>
      </c>
      <c r="E17" s="41">
        <v>1705</v>
      </c>
      <c r="F17" s="77" t="s">
        <v>424</v>
      </c>
      <c r="G17" s="40">
        <v>64</v>
      </c>
      <c r="H17" s="89" t="s">
        <v>134</v>
      </c>
      <c r="I17" s="90" t="s">
        <v>116</v>
      </c>
      <c r="J17" s="38">
        <v>1112</v>
      </c>
      <c r="K17" s="39">
        <v>760</v>
      </c>
      <c r="L17" s="41">
        <v>1310</v>
      </c>
      <c r="M17" s="77">
        <v>114</v>
      </c>
      <c r="N17" s="40" t="s">
        <v>174</v>
      </c>
      <c r="O17" s="89" t="s">
        <v>184</v>
      </c>
      <c r="P17" s="90" t="s">
        <v>116</v>
      </c>
      <c r="Q17" s="38">
        <v>1054</v>
      </c>
      <c r="R17" s="39">
        <v>776</v>
      </c>
      <c r="S17" s="41">
        <v>1635</v>
      </c>
      <c r="T17" s="77" t="s">
        <v>94</v>
      </c>
      <c r="U17" s="40">
        <v>60</v>
      </c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89" t="s">
        <v>135</v>
      </c>
      <c r="I18" s="90" t="s">
        <v>116</v>
      </c>
      <c r="J18" s="38">
        <v>1112</v>
      </c>
      <c r="K18" s="39">
        <v>761</v>
      </c>
      <c r="L18" s="41">
        <v>540</v>
      </c>
      <c r="M18" s="77">
        <v>46</v>
      </c>
      <c r="N18" s="40" t="s">
        <v>174</v>
      </c>
      <c r="O18" s="89" t="s">
        <v>184</v>
      </c>
      <c r="P18" s="90" t="s">
        <v>116</v>
      </c>
      <c r="Q18" s="38">
        <v>1054</v>
      </c>
      <c r="R18" s="39">
        <v>777</v>
      </c>
      <c r="S18" s="41">
        <v>1650</v>
      </c>
      <c r="T18" s="77" t="s">
        <v>94</v>
      </c>
      <c r="U18" s="40">
        <v>60</v>
      </c>
    </row>
    <row r="19" spans="1:21" ht="16.5" customHeight="1" x14ac:dyDescent="0.25">
      <c r="A19" s="89" t="s">
        <v>427</v>
      </c>
      <c r="B19" s="90" t="s">
        <v>136</v>
      </c>
      <c r="C19" s="38">
        <v>1139</v>
      </c>
      <c r="D19" s="39">
        <v>749</v>
      </c>
      <c r="E19" s="41">
        <v>1650</v>
      </c>
      <c r="F19" s="77" t="s">
        <v>426</v>
      </c>
      <c r="G19" s="40" t="s">
        <v>433</v>
      </c>
      <c r="H19" s="89" t="s">
        <v>134</v>
      </c>
      <c r="I19" s="90" t="s">
        <v>116</v>
      </c>
      <c r="J19" s="38">
        <v>1112</v>
      </c>
      <c r="K19" s="39">
        <v>762</v>
      </c>
      <c r="L19" s="41">
        <v>1290</v>
      </c>
      <c r="M19" s="77">
        <v>114</v>
      </c>
      <c r="N19" s="40" t="s">
        <v>174</v>
      </c>
      <c r="O19" s="89" t="s">
        <v>184</v>
      </c>
      <c r="P19" s="90" t="s">
        <v>116</v>
      </c>
      <c r="Q19" s="38">
        <v>1054</v>
      </c>
      <c r="R19" s="39">
        <v>778</v>
      </c>
      <c r="S19" s="41">
        <v>1665</v>
      </c>
      <c r="T19" s="77" t="s">
        <v>94</v>
      </c>
      <c r="U19" s="40">
        <v>60</v>
      </c>
    </row>
    <row r="20" spans="1:21" ht="16.5" customHeight="1" x14ac:dyDescent="0.25">
      <c r="A20" s="89" t="s">
        <v>427</v>
      </c>
      <c r="B20" s="90" t="s">
        <v>136</v>
      </c>
      <c r="C20" s="38">
        <v>1139</v>
      </c>
      <c r="D20" s="39">
        <v>750</v>
      </c>
      <c r="E20" s="41">
        <v>1810</v>
      </c>
      <c r="F20" s="77" t="s">
        <v>426</v>
      </c>
      <c r="G20" s="40" t="s">
        <v>433</v>
      </c>
      <c r="H20" s="89" t="s">
        <v>135</v>
      </c>
      <c r="I20" s="90" t="s">
        <v>116</v>
      </c>
      <c r="J20" s="38">
        <v>1112</v>
      </c>
      <c r="K20" s="39">
        <v>763</v>
      </c>
      <c r="L20" s="41">
        <v>500</v>
      </c>
      <c r="M20" s="77">
        <v>46</v>
      </c>
      <c r="N20" s="40" t="s">
        <v>174</v>
      </c>
      <c r="O20" s="89" t="s">
        <v>184</v>
      </c>
      <c r="P20" s="90" t="s">
        <v>116</v>
      </c>
      <c r="Q20" s="38">
        <v>1054</v>
      </c>
      <c r="R20" s="39">
        <v>779</v>
      </c>
      <c r="S20" s="41">
        <v>1635</v>
      </c>
      <c r="T20" s="77" t="s">
        <v>94</v>
      </c>
      <c r="U20" s="40">
        <v>60</v>
      </c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89" t="s">
        <v>134</v>
      </c>
      <c r="I21" s="90" t="s">
        <v>116</v>
      </c>
      <c r="J21" s="38">
        <v>1112</v>
      </c>
      <c r="K21" s="39">
        <v>764</v>
      </c>
      <c r="L21" s="41">
        <v>1320</v>
      </c>
      <c r="M21" s="77">
        <v>114</v>
      </c>
      <c r="N21" s="40">
        <v>60</v>
      </c>
      <c r="O21" s="89" t="s">
        <v>184</v>
      </c>
      <c r="P21" s="90" t="s">
        <v>116</v>
      </c>
      <c r="Q21" s="38">
        <v>1054</v>
      </c>
      <c r="R21" s="39">
        <v>780</v>
      </c>
      <c r="S21" s="41">
        <v>1675</v>
      </c>
      <c r="T21" s="77" t="s">
        <v>94</v>
      </c>
      <c r="U21" s="40">
        <v>60</v>
      </c>
    </row>
    <row r="22" spans="1:21" ht="16.5" customHeight="1" x14ac:dyDescent="0.25">
      <c r="A22" s="89" t="s">
        <v>429</v>
      </c>
      <c r="B22" s="90" t="s">
        <v>136</v>
      </c>
      <c r="C22" s="38">
        <v>1139</v>
      </c>
      <c r="D22" s="39" t="s">
        <v>430</v>
      </c>
      <c r="E22" s="41">
        <v>1575</v>
      </c>
      <c r="F22" s="77" t="s">
        <v>428</v>
      </c>
      <c r="G22" s="40" t="s">
        <v>433</v>
      </c>
      <c r="H22" s="89" t="s">
        <v>135</v>
      </c>
      <c r="I22" s="90" t="s">
        <v>116</v>
      </c>
      <c r="J22" s="38">
        <v>1112</v>
      </c>
      <c r="K22" s="39">
        <v>765</v>
      </c>
      <c r="L22" s="41">
        <v>510</v>
      </c>
      <c r="M22" s="77">
        <v>46</v>
      </c>
      <c r="N22" s="40">
        <v>60</v>
      </c>
      <c r="O22" s="89" t="s">
        <v>184</v>
      </c>
      <c r="P22" s="90" t="s">
        <v>116</v>
      </c>
      <c r="Q22" s="38">
        <v>1054</v>
      </c>
      <c r="R22" s="39">
        <v>781</v>
      </c>
      <c r="S22" s="41">
        <v>1630</v>
      </c>
      <c r="T22" s="77" t="s">
        <v>94</v>
      </c>
      <c r="U22" s="40">
        <v>60</v>
      </c>
    </row>
    <row r="23" spans="1:21" ht="16.5" customHeight="1" x14ac:dyDescent="0.25">
      <c r="A23" s="89" t="s">
        <v>429</v>
      </c>
      <c r="B23" s="90" t="s">
        <v>136</v>
      </c>
      <c r="C23" s="38">
        <v>1139</v>
      </c>
      <c r="D23" s="39" t="s">
        <v>431</v>
      </c>
      <c r="E23" s="41">
        <v>1555</v>
      </c>
      <c r="F23" s="77" t="s">
        <v>428</v>
      </c>
      <c r="G23" s="40" t="s">
        <v>433</v>
      </c>
      <c r="H23" s="89" t="s">
        <v>134</v>
      </c>
      <c r="I23" s="90" t="s">
        <v>116</v>
      </c>
      <c r="J23" s="38">
        <v>1112</v>
      </c>
      <c r="K23" s="39">
        <v>766</v>
      </c>
      <c r="L23" s="41">
        <v>1310</v>
      </c>
      <c r="M23" s="77">
        <v>114</v>
      </c>
      <c r="N23" s="40">
        <v>60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89" t="s">
        <v>429</v>
      </c>
      <c r="B24" s="90" t="s">
        <v>136</v>
      </c>
      <c r="C24" s="38">
        <v>1139</v>
      </c>
      <c r="D24" s="39" t="s">
        <v>432</v>
      </c>
      <c r="E24" s="41">
        <v>1480</v>
      </c>
      <c r="F24" s="77" t="s">
        <v>428</v>
      </c>
      <c r="G24" s="40" t="s">
        <v>433</v>
      </c>
      <c r="H24" s="89" t="s">
        <v>135</v>
      </c>
      <c r="I24" s="90" t="s">
        <v>116</v>
      </c>
      <c r="J24" s="38">
        <v>1112</v>
      </c>
      <c r="K24" s="39">
        <v>767</v>
      </c>
      <c r="L24" s="41">
        <v>510</v>
      </c>
      <c r="M24" s="77">
        <v>46</v>
      </c>
      <c r="N24" s="40">
        <v>60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134</v>
      </c>
      <c r="I25" s="90" t="s">
        <v>116</v>
      </c>
      <c r="J25" s="38">
        <v>1112</v>
      </c>
      <c r="K25" s="39">
        <v>768</v>
      </c>
      <c r="L25" s="41">
        <v>1310</v>
      </c>
      <c r="M25" s="77">
        <v>114</v>
      </c>
      <c r="N25" s="40" t="s">
        <v>174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89" t="s">
        <v>134</v>
      </c>
      <c r="B26" s="90" t="s">
        <v>116</v>
      </c>
      <c r="C26" s="38">
        <v>1112</v>
      </c>
      <c r="D26" s="39">
        <v>754</v>
      </c>
      <c r="E26" s="41">
        <v>1290</v>
      </c>
      <c r="F26" s="77">
        <v>114</v>
      </c>
      <c r="G26" s="40" t="s">
        <v>174</v>
      </c>
      <c r="H26" s="89" t="s">
        <v>135</v>
      </c>
      <c r="I26" s="90" t="s">
        <v>116</v>
      </c>
      <c r="J26" s="38">
        <v>1112</v>
      </c>
      <c r="K26" s="39">
        <v>769</v>
      </c>
      <c r="L26" s="41">
        <v>510</v>
      </c>
      <c r="M26" s="77">
        <v>46</v>
      </c>
      <c r="N26" s="40" t="s">
        <v>174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89" t="s">
        <v>135</v>
      </c>
      <c r="B27" s="90" t="s">
        <v>116</v>
      </c>
      <c r="C27" s="38">
        <v>1112</v>
      </c>
      <c r="D27" s="39">
        <v>755</v>
      </c>
      <c r="E27" s="41">
        <v>510</v>
      </c>
      <c r="F27" s="77">
        <v>46</v>
      </c>
      <c r="G27" s="40" t="s">
        <v>174</v>
      </c>
      <c r="H27" s="89" t="s">
        <v>134</v>
      </c>
      <c r="I27" s="90" t="s">
        <v>116</v>
      </c>
      <c r="J27" s="38">
        <v>1112</v>
      </c>
      <c r="K27" s="39">
        <v>770</v>
      </c>
      <c r="L27" s="41">
        <v>1220</v>
      </c>
      <c r="M27" s="77">
        <v>114</v>
      </c>
      <c r="N27" s="40">
        <v>60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134</v>
      </c>
      <c r="B28" s="90" t="s">
        <v>116</v>
      </c>
      <c r="C28" s="38">
        <v>1112</v>
      </c>
      <c r="D28" s="39">
        <v>756</v>
      </c>
      <c r="E28" s="41">
        <v>1245</v>
      </c>
      <c r="F28" s="77">
        <v>114</v>
      </c>
      <c r="G28" s="40" t="s">
        <v>174</v>
      </c>
      <c r="H28" s="89" t="s">
        <v>135</v>
      </c>
      <c r="I28" s="90" t="s">
        <v>116</v>
      </c>
      <c r="J28" s="38">
        <v>1112</v>
      </c>
      <c r="K28" s="39">
        <v>771</v>
      </c>
      <c r="L28" s="41">
        <v>485</v>
      </c>
      <c r="M28" s="77">
        <v>46</v>
      </c>
      <c r="N28" s="40">
        <v>60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89" t="s">
        <v>135</v>
      </c>
      <c r="B29" s="90" t="s">
        <v>116</v>
      </c>
      <c r="C29" s="38">
        <v>1112</v>
      </c>
      <c r="D29" s="39">
        <v>757</v>
      </c>
      <c r="E29" s="41">
        <v>500</v>
      </c>
      <c r="F29" s="77">
        <v>46</v>
      </c>
      <c r="G29" s="40" t="s">
        <v>174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89" t="s">
        <v>184</v>
      </c>
      <c r="I30" s="90" t="s">
        <v>116</v>
      </c>
      <c r="J30" s="38">
        <v>1054</v>
      </c>
      <c r="K30" s="39">
        <v>772</v>
      </c>
      <c r="L30" s="41">
        <v>1695</v>
      </c>
      <c r="M30" s="77" t="s">
        <v>94</v>
      </c>
      <c r="N30" s="40">
        <v>60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89" t="s">
        <v>184</v>
      </c>
      <c r="I31" s="90" t="s">
        <v>116</v>
      </c>
      <c r="J31" s="38">
        <v>1054</v>
      </c>
      <c r="K31" s="39">
        <v>773</v>
      </c>
      <c r="L31" s="41">
        <v>1700</v>
      </c>
      <c r="M31" s="77" t="s">
        <v>94</v>
      </c>
      <c r="N31" s="40">
        <v>60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16745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15975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13235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SUM(T42+'[1]21'!$T$42)</f>
        <v>142545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45955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21153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4</v>
      </c>
      <c r="B63" s="52" t="s">
        <v>231</v>
      </c>
      <c r="C63" s="50"/>
      <c r="D63" s="50"/>
      <c r="E63" s="50"/>
      <c r="F63" s="50"/>
      <c r="G63" s="51"/>
      <c r="H63" s="48">
        <v>7</v>
      </c>
      <c r="I63" s="49" t="s">
        <v>412</v>
      </c>
      <c r="J63" s="50"/>
      <c r="K63" s="50"/>
      <c r="L63" s="50"/>
      <c r="M63" s="50"/>
      <c r="N63" s="51"/>
      <c r="O63" s="48">
        <v>23</v>
      </c>
      <c r="P63" s="49" t="s">
        <v>411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233</v>
      </c>
      <c r="C64" s="53"/>
      <c r="D64" s="53"/>
      <c r="E64" s="53"/>
      <c r="F64" s="53"/>
      <c r="G64" s="54"/>
      <c r="H64" s="60">
        <v>8</v>
      </c>
      <c r="I64" s="52" t="s">
        <v>231</v>
      </c>
      <c r="J64" s="53"/>
      <c r="K64" s="53"/>
      <c r="L64" s="53"/>
      <c r="M64" s="53"/>
      <c r="N64" s="54"/>
      <c r="O64" s="60"/>
      <c r="P64" s="52" t="s">
        <v>413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233</v>
      </c>
      <c r="J65" s="53"/>
      <c r="K65" s="53"/>
      <c r="L65" s="53"/>
      <c r="M65" s="53"/>
      <c r="N65" s="54"/>
      <c r="O65" s="60">
        <v>20</v>
      </c>
      <c r="P65" s="52" t="s">
        <v>414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 t="s">
        <v>416</v>
      </c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417</v>
      </c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415</v>
      </c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15</v>
      </c>
      <c r="C83" s="53" t="s">
        <v>48</v>
      </c>
      <c r="D83" s="53"/>
      <c r="E83" s="53"/>
      <c r="F83" s="53"/>
      <c r="G83" s="54"/>
      <c r="H83" s="76" t="s">
        <v>50</v>
      </c>
      <c r="I83" s="52">
        <v>24</v>
      </c>
      <c r="J83" s="53" t="s">
        <v>48</v>
      </c>
      <c r="K83" s="53"/>
      <c r="L83" s="53"/>
      <c r="M83" s="53"/>
      <c r="N83" s="54"/>
      <c r="O83" s="76" t="s">
        <v>50</v>
      </c>
      <c r="P83" s="52">
        <v>14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43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420</v>
      </c>
      <c r="G87" s="110"/>
      <c r="H87" s="66" t="s">
        <v>21</v>
      </c>
      <c r="I87" s="67"/>
      <c r="J87" s="67"/>
      <c r="K87" s="67"/>
      <c r="L87" s="67"/>
      <c r="M87" s="109" t="s">
        <v>422</v>
      </c>
      <c r="N87" s="110"/>
      <c r="O87" s="66" t="s">
        <v>21</v>
      </c>
      <c r="P87" s="67"/>
      <c r="Q87" s="67"/>
      <c r="R87" s="67"/>
      <c r="S87" s="67"/>
      <c r="T87" s="109" t="s">
        <v>423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419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418</v>
      </c>
      <c r="E89" s="109"/>
      <c r="F89" s="109"/>
      <c r="G89" s="110"/>
      <c r="H89" s="66" t="s">
        <v>23</v>
      </c>
      <c r="I89" s="67"/>
      <c r="J89" s="67"/>
      <c r="K89" s="109" t="s">
        <v>421</v>
      </c>
      <c r="L89" s="109"/>
      <c r="M89" s="109"/>
      <c r="N89" s="110"/>
      <c r="O89" s="66" t="s">
        <v>23</v>
      </c>
      <c r="P89" s="67"/>
      <c r="Q89" s="67"/>
      <c r="R89" s="109" t="s">
        <v>421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62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U95"/>
  <sheetViews>
    <sheetView topLeftCell="A28" zoomScale="70" zoomScaleNormal="70" workbookViewId="0">
      <selection activeCell="I63" sqref="I63:I6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'21'!T8:U8+2</f>
        <v>21155</v>
      </c>
      <c r="U8" s="114"/>
    </row>
    <row r="10" spans="1:21" ht="15" x14ac:dyDescent="0.25">
      <c r="D10" s="1" t="s">
        <v>0</v>
      </c>
      <c r="E10" s="126" t="s">
        <v>71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184</v>
      </c>
      <c r="B15" s="90" t="s">
        <v>116</v>
      </c>
      <c r="C15" s="38">
        <v>1054</v>
      </c>
      <c r="D15" s="39">
        <v>782</v>
      </c>
      <c r="E15" s="41">
        <v>1665</v>
      </c>
      <c r="F15" s="77" t="s">
        <v>94</v>
      </c>
      <c r="G15" s="40">
        <v>64</v>
      </c>
      <c r="H15" s="89" t="s">
        <v>196</v>
      </c>
      <c r="I15" s="90" t="s">
        <v>116</v>
      </c>
      <c r="J15" s="38">
        <v>1054</v>
      </c>
      <c r="K15" s="39">
        <v>793</v>
      </c>
      <c r="L15" s="39">
        <v>1670</v>
      </c>
      <c r="M15" s="77" t="s">
        <v>395</v>
      </c>
      <c r="N15" s="40">
        <v>64</v>
      </c>
      <c r="O15" s="89" t="s">
        <v>117</v>
      </c>
      <c r="P15" s="90" t="s">
        <v>116</v>
      </c>
      <c r="Q15" s="38">
        <v>1135</v>
      </c>
      <c r="R15" s="39" t="s">
        <v>446</v>
      </c>
      <c r="S15" s="39">
        <v>1720</v>
      </c>
      <c r="T15" s="77">
        <v>160</v>
      </c>
      <c r="U15" s="40">
        <v>60</v>
      </c>
    </row>
    <row r="16" spans="1:21" ht="16.5" customHeight="1" x14ac:dyDescent="0.25">
      <c r="A16" s="89" t="s">
        <v>184</v>
      </c>
      <c r="B16" s="90" t="s">
        <v>116</v>
      </c>
      <c r="C16" s="38">
        <v>1054</v>
      </c>
      <c r="D16" s="39">
        <v>783</v>
      </c>
      <c r="E16" s="41">
        <v>1600</v>
      </c>
      <c r="F16" s="77" t="s">
        <v>94</v>
      </c>
      <c r="G16" s="40" t="s">
        <v>449</v>
      </c>
      <c r="H16" s="89" t="s">
        <v>196</v>
      </c>
      <c r="I16" s="90" t="s">
        <v>116</v>
      </c>
      <c r="J16" s="38">
        <v>1054</v>
      </c>
      <c r="K16" s="39">
        <v>794</v>
      </c>
      <c r="L16" s="41">
        <v>1750</v>
      </c>
      <c r="M16" s="77" t="s">
        <v>395</v>
      </c>
      <c r="N16" s="40">
        <v>64</v>
      </c>
      <c r="O16" s="89" t="s">
        <v>117</v>
      </c>
      <c r="P16" s="90" t="s">
        <v>116</v>
      </c>
      <c r="Q16" s="38">
        <v>1135</v>
      </c>
      <c r="R16" s="39">
        <v>804</v>
      </c>
      <c r="S16" s="41">
        <v>1650</v>
      </c>
      <c r="T16" s="77">
        <v>160</v>
      </c>
      <c r="U16" s="40">
        <v>60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89" t="s">
        <v>196</v>
      </c>
      <c r="I17" s="90" t="s">
        <v>116</v>
      </c>
      <c r="J17" s="38">
        <v>1054</v>
      </c>
      <c r="K17" s="39">
        <v>795</v>
      </c>
      <c r="L17" s="41">
        <v>1670</v>
      </c>
      <c r="M17" s="77" t="s">
        <v>395</v>
      </c>
      <c r="N17" s="40">
        <v>64</v>
      </c>
      <c r="O17" s="89" t="s">
        <v>117</v>
      </c>
      <c r="P17" s="90" t="s">
        <v>116</v>
      </c>
      <c r="Q17" s="38">
        <v>1135</v>
      </c>
      <c r="R17" s="39">
        <v>805</v>
      </c>
      <c r="S17" s="41">
        <v>1705</v>
      </c>
      <c r="T17" s="77">
        <v>160</v>
      </c>
      <c r="U17" s="40" t="s">
        <v>451</v>
      </c>
    </row>
    <row r="18" spans="1:21" ht="16.5" customHeight="1" x14ac:dyDescent="0.25">
      <c r="A18" s="89" t="s">
        <v>196</v>
      </c>
      <c r="B18" s="90" t="s">
        <v>116</v>
      </c>
      <c r="C18" s="38">
        <v>1054</v>
      </c>
      <c r="D18" s="39" t="s">
        <v>441</v>
      </c>
      <c r="E18" s="41">
        <v>1635</v>
      </c>
      <c r="F18" s="77" t="s">
        <v>395</v>
      </c>
      <c r="G18" s="40">
        <v>64</v>
      </c>
      <c r="H18" s="89" t="s">
        <v>196</v>
      </c>
      <c r="I18" s="90" t="s">
        <v>116</v>
      </c>
      <c r="J18" s="38">
        <v>1054</v>
      </c>
      <c r="K18" s="39">
        <v>796</v>
      </c>
      <c r="L18" s="41">
        <v>1690</v>
      </c>
      <c r="M18" s="77" t="s">
        <v>395</v>
      </c>
      <c r="N18" s="40">
        <v>64</v>
      </c>
      <c r="O18" s="89" t="s">
        <v>117</v>
      </c>
      <c r="P18" s="90" t="s">
        <v>116</v>
      </c>
      <c r="Q18" s="38">
        <v>1135</v>
      </c>
      <c r="R18" s="39">
        <v>806</v>
      </c>
      <c r="S18" s="41">
        <v>1715</v>
      </c>
      <c r="T18" s="77">
        <v>160</v>
      </c>
      <c r="U18" s="40" t="s">
        <v>451</v>
      </c>
    </row>
    <row r="19" spans="1:21" ht="16.5" customHeight="1" x14ac:dyDescent="0.25">
      <c r="A19" s="89" t="s">
        <v>196</v>
      </c>
      <c r="B19" s="90" t="s">
        <v>116</v>
      </c>
      <c r="C19" s="38">
        <v>1054</v>
      </c>
      <c r="D19" s="39" t="s">
        <v>442</v>
      </c>
      <c r="E19" s="41">
        <v>1635</v>
      </c>
      <c r="F19" s="77" t="s">
        <v>395</v>
      </c>
      <c r="G19" s="40" t="s">
        <v>449</v>
      </c>
      <c r="H19" s="89" t="s">
        <v>196</v>
      </c>
      <c r="I19" s="90" t="s">
        <v>116</v>
      </c>
      <c r="J19" s="38">
        <v>1054</v>
      </c>
      <c r="K19" s="39">
        <v>797</v>
      </c>
      <c r="L19" s="41">
        <v>1690</v>
      </c>
      <c r="M19" s="77" t="s">
        <v>395</v>
      </c>
      <c r="N19" s="40">
        <v>64</v>
      </c>
      <c r="O19" s="89" t="s">
        <v>117</v>
      </c>
      <c r="P19" s="90" t="s">
        <v>116</v>
      </c>
      <c r="Q19" s="38">
        <v>1135</v>
      </c>
      <c r="R19" s="39">
        <v>807</v>
      </c>
      <c r="S19" s="41">
        <v>1710</v>
      </c>
      <c r="T19" s="77">
        <v>160</v>
      </c>
      <c r="U19" s="40" t="s">
        <v>451</v>
      </c>
    </row>
    <row r="20" spans="1:21" ht="16.5" customHeight="1" x14ac:dyDescent="0.25">
      <c r="A20" s="89" t="s">
        <v>196</v>
      </c>
      <c r="B20" s="90" t="s">
        <v>116</v>
      </c>
      <c r="C20" s="38">
        <v>1054</v>
      </c>
      <c r="D20" s="39">
        <v>786</v>
      </c>
      <c r="E20" s="41">
        <v>1705</v>
      </c>
      <c r="F20" s="77" t="s">
        <v>395</v>
      </c>
      <c r="G20" s="40">
        <v>64</v>
      </c>
      <c r="H20" s="89" t="s">
        <v>196</v>
      </c>
      <c r="I20" s="90" t="s">
        <v>116</v>
      </c>
      <c r="J20" s="38">
        <v>1054</v>
      </c>
      <c r="K20" s="39">
        <v>798</v>
      </c>
      <c r="L20" s="41">
        <v>1690</v>
      </c>
      <c r="M20" s="77" t="s">
        <v>395</v>
      </c>
      <c r="N20" s="40">
        <v>64</v>
      </c>
      <c r="O20" s="89" t="s">
        <v>117</v>
      </c>
      <c r="P20" s="90" t="s">
        <v>116</v>
      </c>
      <c r="Q20" s="38">
        <v>1135</v>
      </c>
      <c r="R20" s="39">
        <v>808</v>
      </c>
      <c r="S20" s="41">
        <v>1710</v>
      </c>
      <c r="T20" s="77">
        <v>160</v>
      </c>
      <c r="U20" s="40" t="s">
        <v>450</v>
      </c>
    </row>
    <row r="21" spans="1:21" ht="16.5" customHeight="1" x14ac:dyDescent="0.25">
      <c r="A21" s="89" t="s">
        <v>196</v>
      </c>
      <c r="B21" s="90" t="s">
        <v>116</v>
      </c>
      <c r="C21" s="38">
        <v>1054</v>
      </c>
      <c r="D21" s="39">
        <v>787</v>
      </c>
      <c r="E21" s="41">
        <v>1700</v>
      </c>
      <c r="F21" s="77" t="s">
        <v>395</v>
      </c>
      <c r="G21" s="40">
        <v>64</v>
      </c>
      <c r="H21" s="89" t="s">
        <v>196</v>
      </c>
      <c r="I21" s="90" t="s">
        <v>116</v>
      </c>
      <c r="J21" s="38">
        <v>1054</v>
      </c>
      <c r="K21" s="39">
        <v>799</v>
      </c>
      <c r="L21" s="41">
        <v>1690</v>
      </c>
      <c r="M21" s="77" t="s">
        <v>395</v>
      </c>
      <c r="N21" s="40">
        <v>64</v>
      </c>
      <c r="O21" s="89" t="s">
        <v>117</v>
      </c>
      <c r="P21" s="90" t="s">
        <v>116</v>
      </c>
      <c r="Q21" s="38">
        <v>1135</v>
      </c>
      <c r="R21" s="39" t="s">
        <v>447</v>
      </c>
      <c r="S21" s="41">
        <v>1680</v>
      </c>
      <c r="T21" s="77">
        <v>160</v>
      </c>
      <c r="U21" s="40" t="s">
        <v>452</v>
      </c>
    </row>
    <row r="22" spans="1:21" ht="16.5" customHeight="1" x14ac:dyDescent="0.25">
      <c r="A22" s="95" t="s">
        <v>197</v>
      </c>
      <c r="B22" s="96" t="s">
        <v>116</v>
      </c>
      <c r="C22" s="107">
        <v>0</v>
      </c>
      <c r="D22" s="100" t="s">
        <v>443</v>
      </c>
      <c r="E22" s="98">
        <v>1560</v>
      </c>
      <c r="F22" s="99" t="s">
        <v>396</v>
      </c>
      <c r="G22" s="106">
        <v>64</v>
      </c>
      <c r="H22" s="89" t="s">
        <v>196</v>
      </c>
      <c r="I22" s="90" t="s">
        <v>116</v>
      </c>
      <c r="J22" s="38">
        <v>1054</v>
      </c>
      <c r="K22" s="39">
        <v>800</v>
      </c>
      <c r="L22" s="41">
        <v>1705</v>
      </c>
      <c r="M22" s="77" t="s">
        <v>395</v>
      </c>
      <c r="N22" s="40">
        <v>64</v>
      </c>
      <c r="O22" s="89" t="s">
        <v>117</v>
      </c>
      <c r="P22" s="90" t="s">
        <v>116</v>
      </c>
      <c r="Q22" s="38">
        <v>1135</v>
      </c>
      <c r="R22" s="39" t="s">
        <v>448</v>
      </c>
      <c r="S22" s="41">
        <v>1525</v>
      </c>
      <c r="T22" s="77">
        <v>160</v>
      </c>
      <c r="U22" s="40" t="s">
        <v>453</v>
      </c>
    </row>
    <row r="23" spans="1:21" ht="16.5" customHeight="1" x14ac:dyDescent="0.25">
      <c r="A23" s="89" t="s">
        <v>196</v>
      </c>
      <c r="B23" s="90" t="s">
        <v>116</v>
      </c>
      <c r="C23" s="38">
        <v>1054</v>
      </c>
      <c r="D23" s="39" t="s">
        <v>444</v>
      </c>
      <c r="E23" s="41">
        <v>1640</v>
      </c>
      <c r="F23" s="77" t="s">
        <v>395</v>
      </c>
      <c r="G23" s="40">
        <v>64</v>
      </c>
      <c r="H23" s="89" t="s">
        <v>196</v>
      </c>
      <c r="I23" s="90" t="s">
        <v>116</v>
      </c>
      <c r="J23" s="38">
        <v>1054</v>
      </c>
      <c r="K23" s="39">
        <v>801</v>
      </c>
      <c r="L23" s="41">
        <v>1720</v>
      </c>
      <c r="M23" s="77" t="s">
        <v>395</v>
      </c>
      <c r="N23" s="40">
        <v>64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89" t="s">
        <v>196</v>
      </c>
      <c r="B24" s="90" t="s">
        <v>116</v>
      </c>
      <c r="C24" s="38">
        <v>1054</v>
      </c>
      <c r="D24" s="39">
        <v>790</v>
      </c>
      <c r="E24" s="41">
        <v>1715</v>
      </c>
      <c r="F24" s="77" t="s">
        <v>395</v>
      </c>
      <c r="G24" s="40">
        <v>64</v>
      </c>
      <c r="H24" s="95" t="s">
        <v>197</v>
      </c>
      <c r="I24" s="96" t="s">
        <v>116</v>
      </c>
      <c r="J24" s="107">
        <v>0</v>
      </c>
      <c r="K24" s="100">
        <v>802</v>
      </c>
      <c r="L24" s="98">
        <v>1470</v>
      </c>
      <c r="M24" s="99" t="s">
        <v>396</v>
      </c>
      <c r="N24" s="106">
        <v>64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89" t="s">
        <v>196</v>
      </c>
      <c r="B25" s="90" t="s">
        <v>116</v>
      </c>
      <c r="C25" s="38">
        <v>1054</v>
      </c>
      <c r="D25" s="39" t="s">
        <v>445</v>
      </c>
      <c r="E25" s="41">
        <v>1620</v>
      </c>
      <c r="F25" s="77" t="s">
        <v>395</v>
      </c>
      <c r="G25" s="40">
        <v>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89" t="s">
        <v>196</v>
      </c>
      <c r="B26" s="90" t="s">
        <v>116</v>
      </c>
      <c r="C26" s="38">
        <v>1054</v>
      </c>
      <c r="D26" s="39">
        <v>792</v>
      </c>
      <c r="E26" s="41">
        <v>1680</v>
      </c>
      <c r="F26" s="77" t="s">
        <v>395</v>
      </c>
      <c r="G26" s="40">
        <v>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18155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16745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13415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SUM(T42+'[1]22'!$T$42)</f>
        <v>115835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48315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21155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7</v>
      </c>
      <c r="B63" s="49" t="s">
        <v>434</v>
      </c>
      <c r="C63" s="50"/>
      <c r="D63" s="50"/>
      <c r="E63" s="50"/>
      <c r="F63" s="50"/>
      <c r="G63" s="51"/>
      <c r="H63" s="48">
        <v>2</v>
      </c>
      <c r="I63" s="52" t="s">
        <v>231</v>
      </c>
      <c r="J63" s="50"/>
      <c r="K63" s="50"/>
      <c r="L63" s="50"/>
      <c r="M63" s="50"/>
      <c r="N63" s="51"/>
      <c r="O63" s="48">
        <v>14</v>
      </c>
      <c r="P63" s="49" t="s">
        <v>436</v>
      </c>
      <c r="Q63" s="50"/>
      <c r="R63" s="50"/>
      <c r="S63" s="50"/>
      <c r="T63" s="50"/>
      <c r="U63" s="51"/>
    </row>
    <row r="64" spans="1:21" ht="15" x14ac:dyDescent="0.25">
      <c r="A64" s="60">
        <v>6</v>
      </c>
      <c r="B64" s="52" t="s">
        <v>435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>
        <v>6</v>
      </c>
      <c r="P64" s="52" t="s">
        <v>437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8</v>
      </c>
      <c r="P65" s="52" t="s">
        <v>435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23</v>
      </c>
      <c r="C83" s="53" t="s">
        <v>48</v>
      </c>
      <c r="D83" s="53"/>
      <c r="E83" s="53"/>
      <c r="F83" s="53"/>
      <c r="G83" s="54"/>
      <c r="H83" s="76" t="s">
        <v>50</v>
      </c>
      <c r="I83" s="52">
        <v>46</v>
      </c>
      <c r="J83" s="53" t="s">
        <v>48</v>
      </c>
      <c r="K83" s="53"/>
      <c r="L83" s="53"/>
      <c r="M83" s="53"/>
      <c r="N83" s="54"/>
      <c r="O83" s="76" t="s">
        <v>50</v>
      </c>
      <c r="P83" s="52">
        <v>41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28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191</v>
      </c>
      <c r="G87" s="110"/>
      <c r="H87" s="66" t="s">
        <v>21</v>
      </c>
      <c r="I87" s="67"/>
      <c r="J87" s="67"/>
      <c r="K87" s="67"/>
      <c r="L87" s="67"/>
      <c r="M87" s="109" t="s">
        <v>440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438</v>
      </c>
      <c r="E89" s="109"/>
      <c r="F89" s="109"/>
      <c r="G89" s="110"/>
      <c r="H89" s="66" t="s">
        <v>23</v>
      </c>
      <c r="I89" s="67"/>
      <c r="J89" s="67"/>
      <c r="K89" s="109" t="s">
        <v>439</v>
      </c>
      <c r="L89" s="109"/>
      <c r="M89" s="109"/>
      <c r="N89" s="110"/>
      <c r="O89" s="66" t="s">
        <v>23</v>
      </c>
      <c r="P89" s="67"/>
      <c r="Q89" s="67"/>
      <c r="R89" s="109" t="s">
        <v>130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43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U95"/>
  <sheetViews>
    <sheetView topLeftCell="A7" zoomScale="80" zoomScaleNormal="80" workbookViewId="0">
      <selection activeCell="X42" sqref="X42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'22'!T8:U8+2</f>
        <v>21157</v>
      </c>
      <c r="U8" s="114"/>
    </row>
    <row r="10" spans="1:21" ht="15" x14ac:dyDescent="0.25">
      <c r="D10" s="1" t="s">
        <v>0</v>
      </c>
      <c r="E10" s="126" t="s">
        <v>70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117</v>
      </c>
      <c r="B15" s="90" t="s">
        <v>116</v>
      </c>
      <c r="C15" s="38">
        <v>1135</v>
      </c>
      <c r="D15" s="39" t="s">
        <v>460</v>
      </c>
      <c r="E15" s="41">
        <v>1775</v>
      </c>
      <c r="F15" s="77">
        <v>160</v>
      </c>
      <c r="G15" s="40" t="s">
        <v>456</v>
      </c>
      <c r="H15" s="89" t="s">
        <v>454</v>
      </c>
      <c r="I15" s="90" t="s">
        <v>136</v>
      </c>
      <c r="J15" s="38">
        <v>1115</v>
      </c>
      <c r="K15" s="39">
        <v>821</v>
      </c>
      <c r="L15" s="39">
        <v>780</v>
      </c>
      <c r="M15" s="77">
        <v>70</v>
      </c>
      <c r="N15" s="40" t="s">
        <v>433</v>
      </c>
      <c r="O15" s="89" t="s">
        <v>454</v>
      </c>
      <c r="P15" s="90" t="s">
        <v>136</v>
      </c>
      <c r="Q15" s="38">
        <v>1115</v>
      </c>
      <c r="R15" s="39" t="s">
        <v>469</v>
      </c>
      <c r="S15" s="39">
        <v>800</v>
      </c>
      <c r="T15" s="77">
        <v>70</v>
      </c>
      <c r="U15" s="40" t="s">
        <v>459</v>
      </c>
    </row>
    <row r="16" spans="1:21" ht="16.5" customHeight="1" x14ac:dyDescent="0.25">
      <c r="A16" s="89" t="s">
        <v>117</v>
      </c>
      <c r="B16" s="90" t="s">
        <v>116</v>
      </c>
      <c r="C16" s="38">
        <v>1135</v>
      </c>
      <c r="D16" s="39" t="s">
        <v>461</v>
      </c>
      <c r="E16" s="41">
        <v>1745</v>
      </c>
      <c r="F16" s="77">
        <v>160</v>
      </c>
      <c r="G16" s="40">
        <v>60</v>
      </c>
      <c r="H16" s="89" t="s">
        <v>455</v>
      </c>
      <c r="I16" s="90" t="s">
        <v>136</v>
      </c>
      <c r="J16" s="38">
        <v>1115</v>
      </c>
      <c r="K16" s="39">
        <v>822</v>
      </c>
      <c r="L16" s="41">
        <v>990</v>
      </c>
      <c r="M16" s="77">
        <v>90</v>
      </c>
      <c r="N16" s="40" t="s">
        <v>433</v>
      </c>
      <c r="O16" s="89" t="s">
        <v>455</v>
      </c>
      <c r="P16" s="90" t="s">
        <v>136</v>
      </c>
      <c r="Q16" s="38">
        <v>1115</v>
      </c>
      <c r="R16" s="39" t="s">
        <v>470</v>
      </c>
      <c r="S16" s="41">
        <v>1010</v>
      </c>
      <c r="T16" s="77">
        <v>90</v>
      </c>
      <c r="U16" s="40" t="s">
        <v>459</v>
      </c>
    </row>
    <row r="17" spans="1:21" ht="16.5" customHeight="1" x14ac:dyDescent="0.25">
      <c r="A17" s="89" t="s">
        <v>117</v>
      </c>
      <c r="B17" s="90" t="s">
        <v>116</v>
      </c>
      <c r="C17" s="38">
        <v>1135</v>
      </c>
      <c r="D17" s="39" t="s">
        <v>462</v>
      </c>
      <c r="E17" s="41">
        <v>1730</v>
      </c>
      <c r="F17" s="77">
        <v>160</v>
      </c>
      <c r="G17" s="40">
        <v>60</v>
      </c>
      <c r="H17" s="89" t="s">
        <v>454</v>
      </c>
      <c r="I17" s="90" t="s">
        <v>136</v>
      </c>
      <c r="J17" s="38">
        <v>1115</v>
      </c>
      <c r="K17" s="39" t="s">
        <v>463</v>
      </c>
      <c r="L17" s="41">
        <v>815</v>
      </c>
      <c r="M17" s="77">
        <v>70</v>
      </c>
      <c r="N17" s="40" t="s">
        <v>433</v>
      </c>
      <c r="O17" s="89" t="s">
        <v>454</v>
      </c>
      <c r="P17" s="90" t="s">
        <v>136</v>
      </c>
      <c r="Q17" s="38">
        <v>1115</v>
      </c>
      <c r="R17" s="39" t="s">
        <v>471</v>
      </c>
      <c r="S17" s="41">
        <v>825</v>
      </c>
      <c r="T17" s="77">
        <v>70</v>
      </c>
      <c r="U17" s="40" t="s">
        <v>459</v>
      </c>
    </row>
    <row r="18" spans="1:21" ht="16.5" customHeight="1" x14ac:dyDescent="0.25">
      <c r="A18" s="89" t="s">
        <v>117</v>
      </c>
      <c r="B18" s="90" t="s">
        <v>116</v>
      </c>
      <c r="C18" s="38">
        <v>1135</v>
      </c>
      <c r="D18" s="39">
        <v>814</v>
      </c>
      <c r="E18" s="41">
        <v>1715</v>
      </c>
      <c r="F18" s="77">
        <v>160</v>
      </c>
      <c r="G18" s="40">
        <v>60</v>
      </c>
      <c r="H18" s="89" t="s">
        <v>455</v>
      </c>
      <c r="I18" s="90" t="s">
        <v>136</v>
      </c>
      <c r="J18" s="38">
        <v>1115</v>
      </c>
      <c r="K18" s="39" t="s">
        <v>464</v>
      </c>
      <c r="L18" s="41">
        <v>1040</v>
      </c>
      <c r="M18" s="77">
        <v>90</v>
      </c>
      <c r="N18" s="40" t="s">
        <v>433</v>
      </c>
      <c r="O18" s="89" t="s">
        <v>455</v>
      </c>
      <c r="P18" s="90" t="s">
        <v>136</v>
      </c>
      <c r="Q18" s="38">
        <v>1115</v>
      </c>
      <c r="R18" s="39" t="s">
        <v>472</v>
      </c>
      <c r="S18" s="41">
        <v>1040</v>
      </c>
      <c r="T18" s="77">
        <v>90</v>
      </c>
      <c r="U18" s="40" t="s">
        <v>459</v>
      </c>
    </row>
    <row r="19" spans="1:21" ht="16.5" customHeight="1" x14ac:dyDescent="0.25">
      <c r="A19" s="89" t="s">
        <v>117</v>
      </c>
      <c r="B19" s="90" t="s">
        <v>116</v>
      </c>
      <c r="C19" s="38">
        <v>1135</v>
      </c>
      <c r="D19" s="39">
        <v>815</v>
      </c>
      <c r="E19" s="41">
        <v>1710</v>
      </c>
      <c r="F19" s="77">
        <v>160</v>
      </c>
      <c r="G19" s="40">
        <v>60</v>
      </c>
      <c r="H19" s="89" t="s">
        <v>454</v>
      </c>
      <c r="I19" s="90" t="s">
        <v>136</v>
      </c>
      <c r="J19" s="38">
        <v>1115</v>
      </c>
      <c r="K19" s="39">
        <v>825</v>
      </c>
      <c r="L19" s="41">
        <v>815</v>
      </c>
      <c r="M19" s="77">
        <v>70</v>
      </c>
      <c r="N19" s="40" t="s">
        <v>433</v>
      </c>
      <c r="O19" s="89" t="s">
        <v>454</v>
      </c>
      <c r="P19" s="90" t="s">
        <v>136</v>
      </c>
      <c r="Q19" s="38">
        <v>1115</v>
      </c>
      <c r="R19" s="39">
        <v>843</v>
      </c>
      <c r="S19" s="41">
        <v>740</v>
      </c>
      <c r="T19" s="77">
        <v>70</v>
      </c>
      <c r="U19" s="40" t="s">
        <v>459</v>
      </c>
    </row>
    <row r="20" spans="1:21" ht="16.5" customHeight="1" x14ac:dyDescent="0.25">
      <c r="A20" s="89" t="s">
        <v>117</v>
      </c>
      <c r="B20" s="90" t="s">
        <v>116</v>
      </c>
      <c r="C20" s="38">
        <v>1135</v>
      </c>
      <c r="D20" s="39">
        <v>816</v>
      </c>
      <c r="E20" s="41">
        <v>1750</v>
      </c>
      <c r="F20" s="77">
        <v>160</v>
      </c>
      <c r="G20" s="40">
        <v>60</v>
      </c>
      <c r="H20" s="89" t="s">
        <v>455</v>
      </c>
      <c r="I20" s="90" t="s">
        <v>136</v>
      </c>
      <c r="J20" s="38">
        <v>1115</v>
      </c>
      <c r="K20" s="39">
        <v>826</v>
      </c>
      <c r="L20" s="41">
        <v>1035</v>
      </c>
      <c r="M20" s="77">
        <v>90</v>
      </c>
      <c r="N20" s="40" t="s">
        <v>433</v>
      </c>
      <c r="O20" s="89" t="s">
        <v>455</v>
      </c>
      <c r="P20" s="90" t="s">
        <v>136</v>
      </c>
      <c r="Q20" s="38">
        <v>1115</v>
      </c>
      <c r="R20" s="39">
        <v>844</v>
      </c>
      <c r="S20" s="41">
        <v>945</v>
      </c>
      <c r="T20" s="77">
        <v>90</v>
      </c>
      <c r="U20" s="40" t="s">
        <v>459</v>
      </c>
    </row>
    <row r="21" spans="1:21" ht="16.5" customHeight="1" x14ac:dyDescent="0.25">
      <c r="A21" s="89" t="s">
        <v>117</v>
      </c>
      <c r="B21" s="90" t="s">
        <v>116</v>
      </c>
      <c r="C21" s="38">
        <v>1135</v>
      </c>
      <c r="D21" s="39">
        <v>817</v>
      </c>
      <c r="E21" s="41">
        <v>1735</v>
      </c>
      <c r="F21" s="77">
        <v>160</v>
      </c>
      <c r="G21" s="40">
        <v>60</v>
      </c>
      <c r="H21" s="89" t="s">
        <v>454</v>
      </c>
      <c r="I21" s="90" t="s">
        <v>136</v>
      </c>
      <c r="J21" s="38">
        <v>1115</v>
      </c>
      <c r="K21" s="39" t="s">
        <v>465</v>
      </c>
      <c r="L21" s="41">
        <v>795</v>
      </c>
      <c r="M21" s="77">
        <v>70</v>
      </c>
      <c r="N21" s="40" t="s">
        <v>433</v>
      </c>
      <c r="O21" s="89" t="s">
        <v>454</v>
      </c>
      <c r="P21" s="90" t="s">
        <v>136</v>
      </c>
      <c r="Q21" s="38">
        <v>1115</v>
      </c>
      <c r="R21" s="39">
        <v>845</v>
      </c>
      <c r="S21" s="41">
        <v>790</v>
      </c>
      <c r="T21" s="77">
        <v>70</v>
      </c>
      <c r="U21" s="40" t="s">
        <v>459</v>
      </c>
    </row>
    <row r="22" spans="1:21" ht="16.5" customHeight="1" x14ac:dyDescent="0.25">
      <c r="A22" s="89" t="s">
        <v>117</v>
      </c>
      <c r="B22" s="90" t="s">
        <v>116</v>
      </c>
      <c r="C22" s="38">
        <v>1135</v>
      </c>
      <c r="D22" s="39">
        <v>818</v>
      </c>
      <c r="E22" s="41">
        <v>1730</v>
      </c>
      <c r="F22" s="77">
        <v>160</v>
      </c>
      <c r="G22" s="40">
        <v>60</v>
      </c>
      <c r="H22" s="89" t="s">
        <v>455</v>
      </c>
      <c r="I22" s="90" t="s">
        <v>136</v>
      </c>
      <c r="J22" s="38">
        <v>1115</v>
      </c>
      <c r="K22" s="39" t="s">
        <v>466</v>
      </c>
      <c r="L22" s="41">
        <v>1010</v>
      </c>
      <c r="M22" s="77">
        <v>90</v>
      </c>
      <c r="N22" s="40" t="s">
        <v>433</v>
      </c>
      <c r="O22" s="89" t="s">
        <v>455</v>
      </c>
      <c r="P22" s="90" t="s">
        <v>136</v>
      </c>
      <c r="Q22" s="38">
        <v>1115</v>
      </c>
      <c r="R22" s="39">
        <v>846</v>
      </c>
      <c r="S22" s="41">
        <v>1010</v>
      </c>
      <c r="T22" s="77">
        <v>90</v>
      </c>
      <c r="U22" s="40" t="s">
        <v>459</v>
      </c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89" t="s">
        <v>454</v>
      </c>
      <c r="I23" s="90" t="s">
        <v>136</v>
      </c>
      <c r="J23" s="38">
        <v>1115</v>
      </c>
      <c r="K23" s="39">
        <v>829</v>
      </c>
      <c r="L23" s="41">
        <v>805</v>
      </c>
      <c r="M23" s="77">
        <v>70</v>
      </c>
      <c r="N23" s="106" t="s">
        <v>458</v>
      </c>
      <c r="O23" s="89" t="s">
        <v>454</v>
      </c>
      <c r="P23" s="90" t="s">
        <v>136</v>
      </c>
      <c r="Q23" s="38">
        <v>1115</v>
      </c>
      <c r="R23" s="39" t="s">
        <v>473</v>
      </c>
      <c r="S23" s="41">
        <v>800</v>
      </c>
      <c r="T23" s="77">
        <v>70</v>
      </c>
      <c r="U23" s="40" t="s">
        <v>459</v>
      </c>
    </row>
    <row r="24" spans="1:21" ht="16.5" customHeight="1" x14ac:dyDescent="0.25">
      <c r="A24" s="89" t="s">
        <v>454</v>
      </c>
      <c r="B24" s="90" t="s">
        <v>136</v>
      </c>
      <c r="C24" s="38">
        <v>1115</v>
      </c>
      <c r="D24" s="39">
        <v>819</v>
      </c>
      <c r="E24" s="41">
        <v>725</v>
      </c>
      <c r="F24" s="77">
        <v>70</v>
      </c>
      <c r="G24" s="40" t="s">
        <v>457</v>
      </c>
      <c r="H24" s="89" t="s">
        <v>455</v>
      </c>
      <c r="I24" s="90" t="s">
        <v>136</v>
      </c>
      <c r="J24" s="38">
        <v>1115</v>
      </c>
      <c r="K24" s="39">
        <v>830</v>
      </c>
      <c r="L24" s="41">
        <v>1030</v>
      </c>
      <c r="M24" s="77">
        <v>90</v>
      </c>
      <c r="N24" s="40" t="s">
        <v>459</v>
      </c>
      <c r="O24" s="89" t="s">
        <v>455</v>
      </c>
      <c r="P24" s="90" t="s">
        <v>136</v>
      </c>
      <c r="Q24" s="38">
        <v>1115</v>
      </c>
      <c r="R24" s="39" t="s">
        <v>474</v>
      </c>
      <c r="S24" s="41">
        <v>1020</v>
      </c>
      <c r="T24" s="77">
        <v>90</v>
      </c>
      <c r="U24" s="40" t="s">
        <v>459</v>
      </c>
    </row>
    <row r="25" spans="1:21" ht="16.5" customHeight="1" x14ac:dyDescent="0.25">
      <c r="A25" s="89" t="s">
        <v>455</v>
      </c>
      <c r="B25" s="90" t="s">
        <v>136</v>
      </c>
      <c r="C25" s="38">
        <v>1115</v>
      </c>
      <c r="D25" s="39">
        <v>820</v>
      </c>
      <c r="E25" s="41">
        <v>920</v>
      </c>
      <c r="F25" s="77">
        <v>90</v>
      </c>
      <c r="G25" s="40" t="s">
        <v>457</v>
      </c>
      <c r="H25" s="89" t="s">
        <v>454</v>
      </c>
      <c r="I25" s="90" t="s">
        <v>136</v>
      </c>
      <c r="J25" s="38">
        <v>1115</v>
      </c>
      <c r="K25" s="39">
        <v>831</v>
      </c>
      <c r="L25" s="41">
        <v>800</v>
      </c>
      <c r="M25" s="77">
        <v>70</v>
      </c>
      <c r="N25" s="40" t="s">
        <v>459</v>
      </c>
      <c r="O25" s="89" t="s">
        <v>454</v>
      </c>
      <c r="P25" s="90" t="s">
        <v>136</v>
      </c>
      <c r="Q25" s="38">
        <v>1115</v>
      </c>
      <c r="R25" s="39">
        <v>849</v>
      </c>
      <c r="S25" s="41">
        <v>790</v>
      </c>
      <c r="T25" s="77">
        <v>70</v>
      </c>
      <c r="U25" s="40" t="s">
        <v>459</v>
      </c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89" t="s">
        <v>455</v>
      </c>
      <c r="I26" s="90" t="s">
        <v>136</v>
      </c>
      <c r="J26" s="38">
        <v>1115</v>
      </c>
      <c r="K26" s="39">
        <v>832</v>
      </c>
      <c r="L26" s="41">
        <v>1030</v>
      </c>
      <c r="M26" s="77">
        <v>90</v>
      </c>
      <c r="N26" s="40" t="s">
        <v>459</v>
      </c>
      <c r="O26" s="89" t="s">
        <v>455</v>
      </c>
      <c r="P26" s="90" t="s">
        <v>136</v>
      </c>
      <c r="Q26" s="38">
        <v>1115</v>
      </c>
      <c r="R26" s="39">
        <v>850</v>
      </c>
      <c r="S26" s="41">
        <v>1015</v>
      </c>
      <c r="T26" s="77">
        <v>90</v>
      </c>
      <c r="U26" s="40" t="s">
        <v>459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89" t="s">
        <v>454</v>
      </c>
      <c r="I27" s="90" t="s">
        <v>136</v>
      </c>
      <c r="J27" s="38">
        <v>1115</v>
      </c>
      <c r="K27" s="39">
        <v>833</v>
      </c>
      <c r="L27" s="41">
        <v>790</v>
      </c>
      <c r="M27" s="77">
        <v>70</v>
      </c>
      <c r="N27" s="40" t="s">
        <v>459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89" t="s">
        <v>455</v>
      </c>
      <c r="I28" s="90" t="s">
        <v>136</v>
      </c>
      <c r="J28" s="38">
        <v>1115</v>
      </c>
      <c r="K28" s="39">
        <v>834</v>
      </c>
      <c r="L28" s="41">
        <v>1010</v>
      </c>
      <c r="M28" s="77">
        <v>90</v>
      </c>
      <c r="N28" s="40" t="s">
        <v>459</v>
      </c>
      <c r="O28" s="89" t="s">
        <v>156</v>
      </c>
      <c r="P28" s="90" t="s">
        <v>116</v>
      </c>
      <c r="Q28" s="38">
        <v>1054</v>
      </c>
      <c r="R28" s="39">
        <v>851</v>
      </c>
      <c r="S28" s="41">
        <v>885</v>
      </c>
      <c r="T28" s="77">
        <v>80</v>
      </c>
      <c r="U28" s="40">
        <v>60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89" t="s">
        <v>454</v>
      </c>
      <c r="I29" s="90" t="s">
        <v>136</v>
      </c>
      <c r="J29" s="38">
        <v>1115</v>
      </c>
      <c r="K29" s="39">
        <v>835</v>
      </c>
      <c r="L29" s="41">
        <v>800</v>
      </c>
      <c r="M29" s="77">
        <v>70</v>
      </c>
      <c r="N29" s="40" t="s">
        <v>459</v>
      </c>
      <c r="O29" s="89" t="s">
        <v>156</v>
      </c>
      <c r="P29" s="90" t="s">
        <v>116</v>
      </c>
      <c r="Q29" s="38">
        <v>1054</v>
      </c>
      <c r="R29" s="39">
        <v>852</v>
      </c>
      <c r="S29" s="41">
        <v>925</v>
      </c>
      <c r="T29" s="77">
        <v>80</v>
      </c>
      <c r="U29" s="40">
        <v>60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89" t="s">
        <v>455</v>
      </c>
      <c r="I30" s="90" t="s">
        <v>136</v>
      </c>
      <c r="J30" s="38">
        <v>1115</v>
      </c>
      <c r="K30" s="39">
        <v>836</v>
      </c>
      <c r="L30" s="41">
        <v>1020</v>
      </c>
      <c r="M30" s="77">
        <v>90</v>
      </c>
      <c r="N30" s="40" t="s">
        <v>459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89" t="s">
        <v>454</v>
      </c>
      <c r="I31" s="90" t="s">
        <v>136</v>
      </c>
      <c r="J31" s="38">
        <v>1115</v>
      </c>
      <c r="K31" s="39" t="s">
        <v>467</v>
      </c>
      <c r="L31" s="41">
        <v>775</v>
      </c>
      <c r="M31" s="77">
        <v>70</v>
      </c>
      <c r="N31" s="40" t="s">
        <v>459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89" t="s">
        <v>455</v>
      </c>
      <c r="I32" s="90" t="s">
        <v>136</v>
      </c>
      <c r="J32" s="38">
        <v>1115</v>
      </c>
      <c r="K32" s="39" t="s">
        <v>468</v>
      </c>
      <c r="L32" s="41">
        <v>985</v>
      </c>
      <c r="M32" s="77">
        <v>90</v>
      </c>
      <c r="N32" s="40" t="s">
        <v>459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15535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16325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12595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SUM(T42+'[1]23'!$T$42)</f>
        <v>46660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44455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21157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10</v>
      </c>
      <c r="B63" s="49" t="s">
        <v>476</v>
      </c>
      <c r="C63" s="50"/>
      <c r="D63" s="50"/>
      <c r="E63" s="50"/>
      <c r="F63" s="50"/>
      <c r="G63" s="51"/>
      <c r="H63" s="48">
        <v>5</v>
      </c>
      <c r="I63" s="49" t="s">
        <v>479</v>
      </c>
      <c r="J63" s="50"/>
      <c r="K63" s="50"/>
      <c r="L63" s="50"/>
      <c r="M63" s="50"/>
      <c r="N63" s="51"/>
      <c r="O63" s="48">
        <v>8</v>
      </c>
      <c r="P63" s="49" t="s">
        <v>479</v>
      </c>
      <c r="Q63" s="50"/>
      <c r="R63" s="50"/>
      <c r="S63" s="50"/>
      <c r="T63" s="50"/>
      <c r="U63" s="51"/>
    </row>
    <row r="64" spans="1:21" ht="15" x14ac:dyDescent="0.25">
      <c r="A64" s="60">
        <v>6</v>
      </c>
      <c r="B64" s="52" t="s">
        <v>480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>
        <v>4</v>
      </c>
      <c r="P64" s="52" t="s">
        <v>481</v>
      </c>
      <c r="Q64" s="53"/>
      <c r="R64" s="53"/>
      <c r="S64" s="53"/>
      <c r="T64" s="53"/>
      <c r="U64" s="54"/>
    </row>
    <row r="65" spans="1:21" ht="15" x14ac:dyDescent="0.25">
      <c r="A65" s="60">
        <v>15</v>
      </c>
      <c r="B65" s="52" t="s">
        <v>477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>
        <v>4</v>
      </c>
      <c r="P65" s="52" t="s">
        <v>478</v>
      </c>
      <c r="Q65" s="53"/>
      <c r="R65" s="53"/>
      <c r="S65" s="53"/>
      <c r="T65" s="53"/>
      <c r="U65" s="54"/>
    </row>
    <row r="66" spans="1:21" ht="15" x14ac:dyDescent="0.25">
      <c r="A66" s="60">
        <v>6</v>
      </c>
      <c r="B66" s="52" t="s">
        <v>231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5</v>
      </c>
      <c r="P66" s="52" t="s">
        <v>481</v>
      </c>
      <c r="Q66" s="53"/>
      <c r="R66" s="53"/>
      <c r="S66" s="53"/>
      <c r="T66" s="53"/>
      <c r="U66" s="54"/>
    </row>
    <row r="67" spans="1:21" ht="15" x14ac:dyDescent="0.25">
      <c r="A67" s="60"/>
      <c r="B67" s="52" t="s">
        <v>233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53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37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21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475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293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130</v>
      </c>
      <c r="E89" s="109"/>
      <c r="F89" s="109"/>
      <c r="G89" s="110"/>
      <c r="H89" s="66" t="s">
        <v>23</v>
      </c>
      <c r="I89" s="67"/>
      <c r="J89" s="67"/>
      <c r="K89" s="109" t="s">
        <v>475</v>
      </c>
      <c r="L89" s="109"/>
      <c r="M89" s="109"/>
      <c r="N89" s="110"/>
      <c r="O89" s="66" t="s">
        <v>23</v>
      </c>
      <c r="P89" s="67"/>
      <c r="Q89" s="67"/>
      <c r="R89" s="109" t="s">
        <v>475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63</v>
      </c>
      <c r="E92" s="32" t="s">
        <v>29</v>
      </c>
      <c r="F92" s="7"/>
      <c r="G92" s="34" t="s">
        <v>38</v>
      </c>
      <c r="H92" s="33">
        <f>B85+I85+P85</f>
        <v>810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U95"/>
  <sheetViews>
    <sheetView tabSelected="1" topLeftCell="A51" zoomScale="90" zoomScaleNormal="90" workbookViewId="0">
      <selection activeCell="O79" sqref="O79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'23'!T8:U8+2</f>
        <v>21159</v>
      </c>
      <c r="U8" s="114"/>
    </row>
    <row r="10" spans="1:21" ht="15" x14ac:dyDescent="0.25">
      <c r="D10" s="1" t="s">
        <v>0</v>
      </c>
      <c r="E10" s="126" t="s">
        <v>69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156</v>
      </c>
      <c r="B15" s="90" t="s">
        <v>116</v>
      </c>
      <c r="C15" s="38">
        <v>1054</v>
      </c>
      <c r="D15" s="39">
        <v>853</v>
      </c>
      <c r="E15" s="41">
        <v>870</v>
      </c>
      <c r="F15" s="77">
        <v>80</v>
      </c>
      <c r="G15" s="40" t="s">
        <v>492</v>
      </c>
      <c r="H15" s="89" t="s">
        <v>156</v>
      </c>
      <c r="I15" s="90" t="s">
        <v>116</v>
      </c>
      <c r="J15" s="38">
        <v>1054</v>
      </c>
      <c r="K15" s="39">
        <v>869</v>
      </c>
      <c r="L15" s="39">
        <v>950</v>
      </c>
      <c r="M15" s="77">
        <v>80</v>
      </c>
      <c r="N15" s="40">
        <v>64</v>
      </c>
      <c r="O15" s="89" t="s">
        <v>483</v>
      </c>
      <c r="P15" s="90" t="s">
        <v>482</v>
      </c>
      <c r="Q15" s="38">
        <v>1139</v>
      </c>
      <c r="R15" s="39">
        <v>886</v>
      </c>
      <c r="S15" s="39">
        <v>1710</v>
      </c>
      <c r="T15" s="77" t="s">
        <v>395</v>
      </c>
      <c r="U15" s="40">
        <v>47</v>
      </c>
    </row>
    <row r="16" spans="1:21" ht="16.5" customHeight="1" x14ac:dyDescent="0.25">
      <c r="A16" s="89" t="s">
        <v>156</v>
      </c>
      <c r="B16" s="90" t="s">
        <v>116</v>
      </c>
      <c r="C16" s="38">
        <v>1054</v>
      </c>
      <c r="D16" s="39">
        <v>854</v>
      </c>
      <c r="E16" s="41">
        <v>895</v>
      </c>
      <c r="F16" s="77">
        <v>80</v>
      </c>
      <c r="G16" s="40">
        <v>64</v>
      </c>
      <c r="H16" s="89" t="s">
        <v>156</v>
      </c>
      <c r="I16" s="90" t="s">
        <v>116</v>
      </c>
      <c r="J16" s="38">
        <v>1054</v>
      </c>
      <c r="K16" s="39">
        <v>870</v>
      </c>
      <c r="L16" s="41">
        <v>890</v>
      </c>
      <c r="M16" s="77">
        <v>80</v>
      </c>
      <c r="N16" s="40">
        <v>64</v>
      </c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89" t="s">
        <v>156</v>
      </c>
      <c r="B17" s="90" t="s">
        <v>116</v>
      </c>
      <c r="C17" s="38">
        <v>1054</v>
      </c>
      <c r="D17" s="39" t="s">
        <v>484</v>
      </c>
      <c r="E17" s="41">
        <v>865</v>
      </c>
      <c r="F17" s="77">
        <v>80</v>
      </c>
      <c r="G17" s="40" t="s">
        <v>492</v>
      </c>
      <c r="H17" s="89" t="s">
        <v>156</v>
      </c>
      <c r="I17" s="90" t="s">
        <v>116</v>
      </c>
      <c r="J17" s="38">
        <v>1054</v>
      </c>
      <c r="K17" s="39">
        <v>871</v>
      </c>
      <c r="L17" s="41">
        <v>945</v>
      </c>
      <c r="M17" s="77">
        <v>80</v>
      </c>
      <c r="N17" s="40">
        <v>64</v>
      </c>
      <c r="O17" s="89" t="s">
        <v>211</v>
      </c>
      <c r="P17" s="90" t="s">
        <v>210</v>
      </c>
      <c r="Q17" s="38">
        <v>1013</v>
      </c>
      <c r="R17" s="39">
        <v>887</v>
      </c>
      <c r="S17" s="41">
        <v>890</v>
      </c>
      <c r="T17" s="77">
        <v>80</v>
      </c>
      <c r="U17" s="40">
        <v>47</v>
      </c>
    </row>
    <row r="18" spans="1:21" ht="16.5" customHeight="1" x14ac:dyDescent="0.25">
      <c r="A18" s="89" t="s">
        <v>156</v>
      </c>
      <c r="B18" s="90" t="s">
        <v>116</v>
      </c>
      <c r="C18" s="38">
        <v>1054</v>
      </c>
      <c r="D18" s="39" t="s">
        <v>485</v>
      </c>
      <c r="E18" s="41">
        <v>860</v>
      </c>
      <c r="F18" s="77">
        <v>80</v>
      </c>
      <c r="G18" s="40" t="s">
        <v>492</v>
      </c>
      <c r="H18" s="89" t="s">
        <v>156</v>
      </c>
      <c r="I18" s="90" t="s">
        <v>116</v>
      </c>
      <c r="J18" s="38">
        <v>1054</v>
      </c>
      <c r="K18" s="39">
        <v>872</v>
      </c>
      <c r="L18" s="41">
        <v>895</v>
      </c>
      <c r="M18" s="77">
        <v>80</v>
      </c>
      <c r="N18" s="40">
        <v>64</v>
      </c>
      <c r="O18" s="89" t="s">
        <v>211</v>
      </c>
      <c r="P18" s="90" t="s">
        <v>210</v>
      </c>
      <c r="Q18" s="38">
        <v>1013</v>
      </c>
      <c r="R18" s="39">
        <v>888</v>
      </c>
      <c r="S18" s="41">
        <v>870</v>
      </c>
      <c r="T18" s="77">
        <v>80</v>
      </c>
      <c r="U18" s="40">
        <v>47</v>
      </c>
    </row>
    <row r="19" spans="1:21" ht="16.5" customHeight="1" x14ac:dyDescent="0.25">
      <c r="A19" s="89" t="s">
        <v>156</v>
      </c>
      <c r="B19" s="90" t="s">
        <v>116</v>
      </c>
      <c r="C19" s="38">
        <v>1054</v>
      </c>
      <c r="D19" s="39" t="s">
        <v>486</v>
      </c>
      <c r="E19" s="41">
        <v>895</v>
      </c>
      <c r="F19" s="77">
        <v>80</v>
      </c>
      <c r="G19" s="40">
        <v>64</v>
      </c>
      <c r="H19" s="89" t="s">
        <v>156</v>
      </c>
      <c r="I19" s="90" t="s">
        <v>116</v>
      </c>
      <c r="J19" s="38">
        <v>1054</v>
      </c>
      <c r="K19" s="39">
        <v>873</v>
      </c>
      <c r="L19" s="41">
        <v>940</v>
      </c>
      <c r="M19" s="77">
        <v>80</v>
      </c>
      <c r="N19" s="40">
        <v>64</v>
      </c>
      <c r="O19" s="89" t="s">
        <v>211</v>
      </c>
      <c r="P19" s="90" t="s">
        <v>210</v>
      </c>
      <c r="Q19" s="38">
        <v>1013</v>
      </c>
      <c r="R19" s="39">
        <v>889</v>
      </c>
      <c r="S19" s="41">
        <v>910</v>
      </c>
      <c r="T19" s="77">
        <v>80</v>
      </c>
      <c r="U19" s="40">
        <v>47</v>
      </c>
    </row>
    <row r="20" spans="1:21" ht="16.5" customHeight="1" x14ac:dyDescent="0.25">
      <c r="A20" s="89" t="s">
        <v>156</v>
      </c>
      <c r="B20" s="90" t="s">
        <v>116</v>
      </c>
      <c r="C20" s="38">
        <v>1054</v>
      </c>
      <c r="D20" s="39" t="s">
        <v>487</v>
      </c>
      <c r="E20" s="41">
        <v>870</v>
      </c>
      <c r="F20" s="77">
        <v>80</v>
      </c>
      <c r="G20" s="40">
        <v>64</v>
      </c>
      <c r="H20" s="89" t="s">
        <v>156</v>
      </c>
      <c r="I20" s="90" t="s">
        <v>116</v>
      </c>
      <c r="J20" s="38">
        <v>1054</v>
      </c>
      <c r="K20" s="39">
        <v>874</v>
      </c>
      <c r="L20" s="41">
        <v>905</v>
      </c>
      <c r="M20" s="77">
        <v>80</v>
      </c>
      <c r="N20" s="40">
        <v>64</v>
      </c>
      <c r="O20" s="89" t="s">
        <v>211</v>
      </c>
      <c r="P20" s="90" t="s">
        <v>210</v>
      </c>
      <c r="Q20" s="38">
        <v>1013</v>
      </c>
      <c r="R20" s="39">
        <v>890</v>
      </c>
      <c r="S20" s="41">
        <v>880</v>
      </c>
      <c r="T20" s="77">
        <v>80</v>
      </c>
      <c r="U20" s="40">
        <v>47</v>
      </c>
    </row>
    <row r="21" spans="1:21" ht="16.5" customHeight="1" x14ac:dyDescent="0.25">
      <c r="A21" s="89" t="s">
        <v>156</v>
      </c>
      <c r="B21" s="90" t="s">
        <v>116</v>
      </c>
      <c r="C21" s="38">
        <v>1054</v>
      </c>
      <c r="D21" s="39">
        <v>859</v>
      </c>
      <c r="E21" s="41">
        <v>935</v>
      </c>
      <c r="F21" s="77">
        <v>80</v>
      </c>
      <c r="G21" s="40">
        <v>64</v>
      </c>
      <c r="H21" s="89" t="s">
        <v>156</v>
      </c>
      <c r="I21" s="90" t="s">
        <v>116</v>
      </c>
      <c r="J21" s="38">
        <v>1054</v>
      </c>
      <c r="K21" s="39">
        <v>875</v>
      </c>
      <c r="L21" s="41">
        <v>940</v>
      </c>
      <c r="M21" s="77">
        <v>80</v>
      </c>
      <c r="N21" s="40">
        <v>64</v>
      </c>
      <c r="O21" s="89" t="s">
        <v>211</v>
      </c>
      <c r="P21" s="90" t="s">
        <v>210</v>
      </c>
      <c r="Q21" s="38">
        <v>1013</v>
      </c>
      <c r="R21" s="39">
        <v>891</v>
      </c>
      <c r="S21" s="41">
        <v>870</v>
      </c>
      <c r="T21" s="77">
        <v>80</v>
      </c>
      <c r="U21" s="40">
        <v>47</v>
      </c>
    </row>
    <row r="22" spans="1:21" ht="16.5" customHeight="1" x14ac:dyDescent="0.25">
      <c r="A22" s="89" t="s">
        <v>156</v>
      </c>
      <c r="B22" s="90" t="s">
        <v>116</v>
      </c>
      <c r="C22" s="38">
        <v>1054</v>
      </c>
      <c r="D22" s="39">
        <v>860</v>
      </c>
      <c r="E22" s="41">
        <v>895</v>
      </c>
      <c r="F22" s="77">
        <v>80</v>
      </c>
      <c r="G22" s="40">
        <v>64</v>
      </c>
      <c r="H22" s="89" t="s">
        <v>156</v>
      </c>
      <c r="I22" s="90" t="s">
        <v>116</v>
      </c>
      <c r="J22" s="38">
        <v>1054</v>
      </c>
      <c r="K22" s="39">
        <v>876</v>
      </c>
      <c r="L22" s="41">
        <v>900</v>
      </c>
      <c r="M22" s="77">
        <v>80</v>
      </c>
      <c r="N22" s="40">
        <v>64</v>
      </c>
      <c r="O22" s="89" t="s">
        <v>211</v>
      </c>
      <c r="P22" s="90" t="s">
        <v>210</v>
      </c>
      <c r="Q22" s="38">
        <v>1013</v>
      </c>
      <c r="R22" s="39">
        <v>892</v>
      </c>
      <c r="S22" s="41">
        <v>850</v>
      </c>
      <c r="T22" s="77">
        <v>80</v>
      </c>
      <c r="U22" s="40">
        <v>47</v>
      </c>
    </row>
    <row r="23" spans="1:21" ht="16.5" customHeight="1" x14ac:dyDescent="0.25">
      <c r="A23" s="89" t="s">
        <v>156</v>
      </c>
      <c r="B23" s="90" t="s">
        <v>116</v>
      </c>
      <c r="C23" s="38">
        <v>1054</v>
      </c>
      <c r="D23" s="39">
        <v>861</v>
      </c>
      <c r="E23" s="41">
        <v>900</v>
      </c>
      <c r="F23" s="77">
        <v>80</v>
      </c>
      <c r="G23" s="40">
        <v>64</v>
      </c>
      <c r="H23" s="89" t="s">
        <v>156</v>
      </c>
      <c r="I23" s="90" t="s">
        <v>116</v>
      </c>
      <c r="J23" s="38">
        <v>1054</v>
      </c>
      <c r="K23" s="39">
        <v>877</v>
      </c>
      <c r="L23" s="41">
        <v>910</v>
      </c>
      <c r="M23" s="77">
        <v>80</v>
      </c>
      <c r="N23" s="40">
        <v>64</v>
      </c>
      <c r="O23" s="89" t="s">
        <v>211</v>
      </c>
      <c r="P23" s="90" t="s">
        <v>210</v>
      </c>
      <c r="Q23" s="38">
        <v>1013</v>
      </c>
      <c r="R23" s="39" t="s">
        <v>490</v>
      </c>
      <c r="S23" s="41">
        <v>890</v>
      </c>
      <c r="T23" s="77">
        <v>80</v>
      </c>
      <c r="U23" s="40">
        <v>47</v>
      </c>
    </row>
    <row r="24" spans="1:21" ht="16.5" customHeight="1" x14ac:dyDescent="0.25">
      <c r="A24" s="89" t="s">
        <v>156</v>
      </c>
      <c r="B24" s="90" t="s">
        <v>116</v>
      </c>
      <c r="C24" s="38">
        <v>1054</v>
      </c>
      <c r="D24" s="39">
        <v>862</v>
      </c>
      <c r="E24" s="41">
        <v>895</v>
      </c>
      <c r="F24" s="77">
        <v>80</v>
      </c>
      <c r="G24" s="40">
        <v>64</v>
      </c>
      <c r="H24" s="89" t="s">
        <v>156</v>
      </c>
      <c r="I24" s="90" t="s">
        <v>116</v>
      </c>
      <c r="J24" s="38">
        <v>1054</v>
      </c>
      <c r="K24" s="39">
        <v>878</v>
      </c>
      <c r="L24" s="41">
        <v>890</v>
      </c>
      <c r="M24" s="77">
        <v>80</v>
      </c>
      <c r="N24" s="40">
        <v>64</v>
      </c>
      <c r="O24" s="89" t="s">
        <v>211</v>
      </c>
      <c r="P24" s="90" t="s">
        <v>210</v>
      </c>
      <c r="Q24" s="38">
        <v>1013</v>
      </c>
      <c r="R24" s="39" t="s">
        <v>491</v>
      </c>
      <c r="S24" s="41">
        <v>885</v>
      </c>
      <c r="T24" s="77">
        <v>80</v>
      </c>
      <c r="U24" s="40">
        <v>47</v>
      </c>
    </row>
    <row r="25" spans="1:21" ht="16.5" customHeight="1" x14ac:dyDescent="0.25">
      <c r="A25" s="89" t="s">
        <v>156</v>
      </c>
      <c r="B25" s="90" t="s">
        <v>116</v>
      </c>
      <c r="C25" s="38">
        <v>1054</v>
      </c>
      <c r="D25" s="39">
        <v>863</v>
      </c>
      <c r="E25" s="41">
        <v>890</v>
      </c>
      <c r="F25" s="77">
        <v>80</v>
      </c>
      <c r="G25" s="40">
        <v>64</v>
      </c>
      <c r="H25" s="89" t="s">
        <v>156</v>
      </c>
      <c r="I25" s="90" t="s">
        <v>116</v>
      </c>
      <c r="J25" s="38">
        <v>1054</v>
      </c>
      <c r="K25" s="39">
        <v>879</v>
      </c>
      <c r="L25" s="41">
        <v>895</v>
      </c>
      <c r="M25" s="77">
        <v>80</v>
      </c>
      <c r="N25" s="40">
        <v>64</v>
      </c>
      <c r="O25" s="89" t="s">
        <v>211</v>
      </c>
      <c r="P25" s="90" t="s">
        <v>210</v>
      </c>
      <c r="Q25" s="38">
        <v>1013</v>
      </c>
      <c r="R25" s="39">
        <v>895</v>
      </c>
      <c r="S25" s="41">
        <v>895</v>
      </c>
      <c r="T25" s="77">
        <v>80</v>
      </c>
      <c r="U25" s="40">
        <v>47</v>
      </c>
    </row>
    <row r="26" spans="1:21" ht="16.5" customHeight="1" x14ac:dyDescent="0.25">
      <c r="A26" s="89" t="s">
        <v>156</v>
      </c>
      <c r="B26" s="90" t="s">
        <v>116</v>
      </c>
      <c r="C26" s="38">
        <v>1054</v>
      </c>
      <c r="D26" s="39">
        <v>864</v>
      </c>
      <c r="E26" s="41">
        <v>845</v>
      </c>
      <c r="F26" s="77">
        <v>80</v>
      </c>
      <c r="G26" s="40">
        <v>64</v>
      </c>
      <c r="H26" s="89" t="s">
        <v>156</v>
      </c>
      <c r="I26" s="90" t="s">
        <v>116</v>
      </c>
      <c r="J26" s="38">
        <v>1054</v>
      </c>
      <c r="K26" s="39">
        <v>880</v>
      </c>
      <c r="L26" s="41">
        <v>885</v>
      </c>
      <c r="M26" s="77">
        <v>80</v>
      </c>
      <c r="N26" s="40">
        <v>64</v>
      </c>
      <c r="O26" s="89" t="s">
        <v>211</v>
      </c>
      <c r="P26" s="90" t="s">
        <v>210</v>
      </c>
      <c r="Q26" s="38">
        <v>1013</v>
      </c>
      <c r="R26" s="39">
        <v>896</v>
      </c>
      <c r="S26" s="41">
        <v>885</v>
      </c>
      <c r="T26" s="77">
        <v>80</v>
      </c>
      <c r="U26" s="40">
        <v>47</v>
      </c>
    </row>
    <row r="27" spans="1:21" ht="16.5" customHeight="1" x14ac:dyDescent="0.25">
      <c r="A27" s="89" t="s">
        <v>156</v>
      </c>
      <c r="B27" s="90" t="s">
        <v>116</v>
      </c>
      <c r="C27" s="38">
        <v>1054</v>
      </c>
      <c r="D27" s="39" t="s">
        <v>488</v>
      </c>
      <c r="E27" s="41">
        <v>885</v>
      </c>
      <c r="F27" s="77">
        <v>80</v>
      </c>
      <c r="G27" s="40">
        <v>64</v>
      </c>
      <c r="H27" s="89" t="s">
        <v>156</v>
      </c>
      <c r="I27" s="90" t="s">
        <v>116</v>
      </c>
      <c r="J27" s="38">
        <v>1054</v>
      </c>
      <c r="K27" s="39">
        <v>881</v>
      </c>
      <c r="L27" s="41">
        <v>890</v>
      </c>
      <c r="M27" s="77">
        <v>80</v>
      </c>
      <c r="N27" s="40">
        <v>64</v>
      </c>
      <c r="O27" s="89" t="s">
        <v>211</v>
      </c>
      <c r="P27" s="90" t="s">
        <v>210</v>
      </c>
      <c r="Q27" s="38">
        <v>1013</v>
      </c>
      <c r="R27" s="39">
        <v>897</v>
      </c>
      <c r="S27" s="41">
        <v>865</v>
      </c>
      <c r="T27" s="77">
        <v>80</v>
      </c>
      <c r="U27" s="40">
        <v>47</v>
      </c>
    </row>
    <row r="28" spans="1:21" ht="16.5" customHeight="1" x14ac:dyDescent="0.25">
      <c r="A28" s="89" t="s">
        <v>156</v>
      </c>
      <c r="B28" s="90" t="s">
        <v>116</v>
      </c>
      <c r="C28" s="38">
        <v>1054</v>
      </c>
      <c r="D28" s="39" t="s">
        <v>489</v>
      </c>
      <c r="E28" s="41">
        <v>845</v>
      </c>
      <c r="F28" s="77">
        <v>80</v>
      </c>
      <c r="G28" s="40">
        <v>64</v>
      </c>
      <c r="H28" s="89" t="s">
        <v>156</v>
      </c>
      <c r="I28" s="90" t="s">
        <v>116</v>
      </c>
      <c r="J28" s="38">
        <v>1054</v>
      </c>
      <c r="K28" s="39">
        <v>882</v>
      </c>
      <c r="L28" s="41">
        <v>875</v>
      </c>
      <c r="M28" s="77">
        <v>80</v>
      </c>
      <c r="N28" s="40">
        <v>64</v>
      </c>
      <c r="O28" s="89" t="s">
        <v>211</v>
      </c>
      <c r="P28" s="90" t="s">
        <v>210</v>
      </c>
      <c r="Q28" s="38">
        <v>1013</v>
      </c>
      <c r="R28" s="39">
        <v>898</v>
      </c>
      <c r="S28" s="41">
        <v>850</v>
      </c>
      <c r="T28" s="77">
        <v>80</v>
      </c>
      <c r="U28" s="40">
        <v>47</v>
      </c>
    </row>
    <row r="29" spans="1:21" ht="16.5" customHeight="1" x14ac:dyDescent="0.25">
      <c r="A29" s="89" t="s">
        <v>156</v>
      </c>
      <c r="B29" s="90" t="s">
        <v>116</v>
      </c>
      <c r="C29" s="38">
        <v>1054</v>
      </c>
      <c r="D29" s="39">
        <v>867</v>
      </c>
      <c r="E29" s="41">
        <v>945</v>
      </c>
      <c r="F29" s="77">
        <v>80</v>
      </c>
      <c r="G29" s="40">
        <v>64</v>
      </c>
      <c r="H29" s="89" t="s">
        <v>156</v>
      </c>
      <c r="I29" s="90" t="s">
        <v>116</v>
      </c>
      <c r="J29" s="38">
        <v>1054</v>
      </c>
      <c r="K29" s="39">
        <v>883</v>
      </c>
      <c r="L29" s="41">
        <v>885</v>
      </c>
      <c r="M29" s="77">
        <v>80</v>
      </c>
      <c r="N29" s="40">
        <v>64</v>
      </c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89" t="s">
        <v>156</v>
      </c>
      <c r="B30" s="90" t="s">
        <v>116</v>
      </c>
      <c r="C30" s="38">
        <v>1054</v>
      </c>
      <c r="D30" s="39">
        <v>868</v>
      </c>
      <c r="E30" s="41">
        <v>885</v>
      </c>
      <c r="F30" s="77">
        <v>80</v>
      </c>
      <c r="G30" s="40">
        <v>64</v>
      </c>
      <c r="H30" s="89" t="s">
        <v>156</v>
      </c>
      <c r="I30" s="90" t="s">
        <v>116</v>
      </c>
      <c r="J30" s="38">
        <v>1054</v>
      </c>
      <c r="K30" s="39">
        <v>884</v>
      </c>
      <c r="L30" s="41">
        <v>865</v>
      </c>
      <c r="M30" s="77">
        <v>80</v>
      </c>
      <c r="N30" s="40">
        <v>64</v>
      </c>
      <c r="O30" s="89" t="s">
        <v>109</v>
      </c>
      <c r="P30" s="90" t="s">
        <v>92</v>
      </c>
      <c r="Q30" s="38">
        <v>1144</v>
      </c>
      <c r="R30" s="39">
        <v>899</v>
      </c>
      <c r="S30" s="41">
        <v>1520</v>
      </c>
      <c r="T30" s="77" t="s">
        <v>85</v>
      </c>
      <c r="U30" s="40">
        <v>42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89" t="s">
        <v>483</v>
      </c>
      <c r="I32" s="90" t="s">
        <v>482</v>
      </c>
      <c r="J32" s="38">
        <v>1139</v>
      </c>
      <c r="K32" s="39">
        <v>885</v>
      </c>
      <c r="L32" s="41">
        <v>1710</v>
      </c>
      <c r="M32" s="77" t="s">
        <v>395</v>
      </c>
      <c r="N32" s="40">
        <v>47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14175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16170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SUM(T42+'[2]24'!$T$42)</f>
        <v>46475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44115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21159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 t="s">
        <v>494</v>
      </c>
      <c r="N87" s="110"/>
      <c r="O87" s="66" t="s">
        <v>21</v>
      </c>
      <c r="P87" s="67"/>
      <c r="Q87" s="67"/>
      <c r="R87" s="67"/>
      <c r="S87" s="67"/>
      <c r="T87" s="109" t="s">
        <v>497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 t="s">
        <v>493</v>
      </c>
      <c r="M88" s="109"/>
      <c r="N88" s="110"/>
      <c r="O88" s="66" t="s">
        <v>22</v>
      </c>
      <c r="P88" s="67"/>
      <c r="Q88" s="67"/>
      <c r="R88" s="67"/>
      <c r="S88" s="109" t="s">
        <v>496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293</v>
      </c>
      <c r="E89" s="109"/>
      <c r="F89" s="109"/>
      <c r="G89" s="110"/>
      <c r="H89" s="66" t="s">
        <v>23</v>
      </c>
      <c r="I89" s="67"/>
      <c r="J89" s="67"/>
      <c r="K89" s="109" t="s">
        <v>293</v>
      </c>
      <c r="L89" s="109"/>
      <c r="M89" s="109"/>
      <c r="N89" s="110"/>
      <c r="O89" s="66" t="s">
        <v>23</v>
      </c>
      <c r="P89" s="67"/>
      <c r="Q89" s="67"/>
      <c r="R89" s="109" t="s">
        <v>495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'24'!T8:U8+2</f>
        <v>21161</v>
      </c>
      <c r="U8" s="114"/>
    </row>
    <row r="10" spans="1:21" ht="15" x14ac:dyDescent="0.25">
      <c r="D10" s="1" t="s">
        <v>0</v>
      </c>
      <c r="E10" s="126" t="s">
        <v>68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21161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'25'!T8:U8+2</f>
        <v>21163</v>
      </c>
      <c r="U8" s="114"/>
    </row>
    <row r="10" spans="1:21" ht="15" x14ac:dyDescent="0.25">
      <c r="D10" s="1" t="s">
        <v>0</v>
      </c>
      <c r="E10" s="126" t="s">
        <v>67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21163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'26'!T8:U8+2</f>
        <v>21165</v>
      </c>
      <c r="U8" s="114"/>
    </row>
    <row r="10" spans="1:21" ht="15" x14ac:dyDescent="0.25">
      <c r="D10" s="1" t="s">
        <v>0</v>
      </c>
      <c r="E10" s="126" t="s">
        <v>66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21165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'27'!T8:U8+2</f>
        <v>21167</v>
      </c>
      <c r="U8" s="114"/>
    </row>
    <row r="10" spans="1:21" ht="15" x14ac:dyDescent="0.25">
      <c r="D10" s="1" t="s">
        <v>0</v>
      </c>
      <c r="E10" s="126" t="s">
        <v>65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21167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U95"/>
  <sheetViews>
    <sheetView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'28'!T8:U8+2</f>
        <v>21169</v>
      </c>
      <c r="U8" s="114"/>
    </row>
    <row r="10" spans="1:21" ht="15" x14ac:dyDescent="0.25">
      <c r="D10" s="1" t="s">
        <v>0</v>
      </c>
      <c r="E10" s="126" t="s">
        <v>64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21169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U95"/>
  <sheetViews>
    <sheetView topLeftCell="A10" zoomScaleNormal="100" workbookViewId="0">
      <selection activeCell="L70" sqref="L7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2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2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12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'02'!T8:U8+2</f>
        <v>21117</v>
      </c>
      <c r="U8" s="114"/>
    </row>
    <row r="10" spans="1:21" ht="15" x14ac:dyDescent="0.25">
      <c r="D10" s="1" t="s">
        <v>0</v>
      </c>
      <c r="E10" s="126" t="s">
        <v>60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117</v>
      </c>
      <c r="B15" s="90" t="s">
        <v>116</v>
      </c>
      <c r="C15" s="90">
        <v>1135</v>
      </c>
      <c r="D15" s="39">
        <v>69</v>
      </c>
      <c r="E15" s="41">
        <v>1800</v>
      </c>
      <c r="F15" s="77">
        <v>160</v>
      </c>
      <c r="G15" s="93">
        <v>60</v>
      </c>
      <c r="H15" s="89" t="s">
        <v>117</v>
      </c>
      <c r="I15" s="90" t="s">
        <v>116</v>
      </c>
      <c r="J15" s="90">
        <v>1135</v>
      </c>
      <c r="K15" s="39">
        <v>77</v>
      </c>
      <c r="L15" s="39">
        <v>1790</v>
      </c>
      <c r="M15" s="77">
        <v>160</v>
      </c>
      <c r="N15" s="93">
        <v>60</v>
      </c>
      <c r="O15" s="89" t="s">
        <v>134</v>
      </c>
      <c r="P15" s="90" t="s">
        <v>116</v>
      </c>
      <c r="Q15" s="90">
        <v>1112</v>
      </c>
      <c r="R15" s="39">
        <v>91</v>
      </c>
      <c r="S15" s="39">
        <v>1265</v>
      </c>
      <c r="T15" s="77">
        <v>114</v>
      </c>
      <c r="U15" s="93">
        <v>60</v>
      </c>
    </row>
    <row r="16" spans="1:21" ht="16.5" customHeight="1" x14ac:dyDescent="0.25">
      <c r="A16" s="89" t="s">
        <v>117</v>
      </c>
      <c r="B16" s="90" t="s">
        <v>116</v>
      </c>
      <c r="C16" s="90">
        <v>1135</v>
      </c>
      <c r="D16" s="39">
        <v>70</v>
      </c>
      <c r="E16" s="41">
        <v>1730</v>
      </c>
      <c r="F16" s="77">
        <v>160</v>
      </c>
      <c r="G16" s="93">
        <v>60</v>
      </c>
      <c r="H16" s="89" t="s">
        <v>117</v>
      </c>
      <c r="I16" s="90" t="s">
        <v>116</v>
      </c>
      <c r="J16" s="90">
        <v>1135</v>
      </c>
      <c r="K16" s="39">
        <v>78</v>
      </c>
      <c r="L16" s="41">
        <v>1780</v>
      </c>
      <c r="M16" s="77">
        <v>160</v>
      </c>
      <c r="N16" s="93">
        <v>60</v>
      </c>
      <c r="O16" s="89" t="s">
        <v>135</v>
      </c>
      <c r="P16" s="90" t="s">
        <v>116</v>
      </c>
      <c r="Q16" s="90">
        <v>1112</v>
      </c>
      <c r="R16" s="39">
        <v>92</v>
      </c>
      <c r="S16" s="41">
        <v>500</v>
      </c>
      <c r="T16" s="77">
        <v>46</v>
      </c>
      <c r="U16" s="93">
        <v>60</v>
      </c>
    </row>
    <row r="17" spans="1:21" ht="16.5" customHeight="1" x14ac:dyDescent="0.25">
      <c r="A17" s="89" t="s">
        <v>117</v>
      </c>
      <c r="B17" s="90" t="s">
        <v>116</v>
      </c>
      <c r="C17" s="90">
        <v>1135</v>
      </c>
      <c r="D17" s="39">
        <v>71</v>
      </c>
      <c r="E17" s="41">
        <v>1560</v>
      </c>
      <c r="F17" s="77">
        <v>160</v>
      </c>
      <c r="G17" s="93">
        <v>60</v>
      </c>
      <c r="H17" s="89" t="s">
        <v>117</v>
      </c>
      <c r="I17" s="90" t="s">
        <v>116</v>
      </c>
      <c r="J17" s="90">
        <v>1135</v>
      </c>
      <c r="K17" s="39">
        <v>79</v>
      </c>
      <c r="L17" s="41">
        <v>1785</v>
      </c>
      <c r="M17" s="77">
        <v>160</v>
      </c>
      <c r="N17" s="93">
        <v>60</v>
      </c>
      <c r="O17" s="89" t="s">
        <v>134</v>
      </c>
      <c r="P17" s="90" t="s">
        <v>116</v>
      </c>
      <c r="Q17" s="90">
        <v>1112</v>
      </c>
      <c r="R17" s="39">
        <v>93</v>
      </c>
      <c r="S17" s="41">
        <v>1270</v>
      </c>
      <c r="T17" s="77">
        <v>114</v>
      </c>
      <c r="U17" s="93">
        <v>60</v>
      </c>
    </row>
    <row r="18" spans="1:21" ht="16.5" customHeight="1" x14ac:dyDescent="0.25">
      <c r="A18" s="89" t="s">
        <v>117</v>
      </c>
      <c r="B18" s="90" t="s">
        <v>116</v>
      </c>
      <c r="C18" s="90">
        <v>1135</v>
      </c>
      <c r="D18" s="39" t="s">
        <v>139</v>
      </c>
      <c r="E18" s="41">
        <v>1780</v>
      </c>
      <c r="F18" s="77">
        <v>160</v>
      </c>
      <c r="G18" s="93">
        <v>60</v>
      </c>
      <c r="H18" s="89" t="s">
        <v>117</v>
      </c>
      <c r="I18" s="90" t="s">
        <v>116</v>
      </c>
      <c r="J18" s="90">
        <v>1135</v>
      </c>
      <c r="K18" s="39">
        <v>80</v>
      </c>
      <c r="L18" s="41">
        <v>1805</v>
      </c>
      <c r="M18" s="77">
        <v>160</v>
      </c>
      <c r="N18" s="93">
        <v>60</v>
      </c>
      <c r="O18" s="89" t="s">
        <v>135</v>
      </c>
      <c r="P18" s="90" t="s">
        <v>116</v>
      </c>
      <c r="Q18" s="90">
        <v>1112</v>
      </c>
      <c r="R18" s="39">
        <v>94</v>
      </c>
      <c r="S18" s="41">
        <v>495</v>
      </c>
      <c r="T18" s="77">
        <v>46</v>
      </c>
      <c r="U18" s="93">
        <v>60</v>
      </c>
    </row>
    <row r="19" spans="1:21" ht="16.5" customHeight="1" x14ac:dyDescent="0.25">
      <c r="A19" s="89" t="s">
        <v>117</v>
      </c>
      <c r="B19" s="90" t="s">
        <v>116</v>
      </c>
      <c r="C19" s="90">
        <v>1135</v>
      </c>
      <c r="D19" s="39">
        <v>73</v>
      </c>
      <c r="E19" s="41">
        <v>1780</v>
      </c>
      <c r="F19" s="77">
        <v>160</v>
      </c>
      <c r="G19" s="93">
        <v>60</v>
      </c>
      <c r="H19" s="89" t="s">
        <v>117</v>
      </c>
      <c r="I19" s="90" t="s">
        <v>116</v>
      </c>
      <c r="J19" s="90">
        <v>1135</v>
      </c>
      <c r="K19" s="39" t="s">
        <v>140</v>
      </c>
      <c r="L19" s="41">
        <v>1780</v>
      </c>
      <c r="M19" s="77">
        <v>160</v>
      </c>
      <c r="N19" s="93">
        <v>60</v>
      </c>
      <c r="O19" s="89" t="s">
        <v>134</v>
      </c>
      <c r="P19" s="90" t="s">
        <v>116</v>
      </c>
      <c r="Q19" s="90">
        <v>1112</v>
      </c>
      <c r="R19" s="39">
        <v>95</v>
      </c>
      <c r="S19" s="41">
        <v>1205</v>
      </c>
      <c r="T19" s="77">
        <v>114</v>
      </c>
      <c r="U19" s="93">
        <v>60</v>
      </c>
    </row>
    <row r="20" spans="1:21" ht="16.5" customHeight="1" x14ac:dyDescent="0.25">
      <c r="A20" s="89" t="s">
        <v>117</v>
      </c>
      <c r="B20" s="90" t="s">
        <v>116</v>
      </c>
      <c r="C20" s="90">
        <v>1135</v>
      </c>
      <c r="D20" s="39">
        <v>74</v>
      </c>
      <c r="E20" s="41">
        <v>1780</v>
      </c>
      <c r="F20" s="77">
        <v>160</v>
      </c>
      <c r="G20" s="93">
        <v>60</v>
      </c>
      <c r="H20" s="89" t="s">
        <v>117</v>
      </c>
      <c r="I20" s="90" t="s">
        <v>116</v>
      </c>
      <c r="J20" s="90">
        <v>1135</v>
      </c>
      <c r="K20" s="39">
        <v>82</v>
      </c>
      <c r="L20" s="41">
        <v>1800</v>
      </c>
      <c r="M20" s="77">
        <v>160</v>
      </c>
      <c r="N20" s="93">
        <v>60</v>
      </c>
      <c r="O20" s="89" t="s">
        <v>135</v>
      </c>
      <c r="P20" s="90" t="s">
        <v>116</v>
      </c>
      <c r="Q20" s="90">
        <v>1112</v>
      </c>
      <c r="R20" s="39">
        <v>96</v>
      </c>
      <c r="S20" s="41">
        <v>495</v>
      </c>
      <c r="T20" s="77">
        <v>46</v>
      </c>
      <c r="U20" s="93">
        <v>60</v>
      </c>
    </row>
    <row r="21" spans="1:21" ht="16.5" customHeight="1" x14ac:dyDescent="0.25">
      <c r="A21" s="89" t="s">
        <v>117</v>
      </c>
      <c r="B21" s="90" t="s">
        <v>116</v>
      </c>
      <c r="C21" s="90">
        <v>1135</v>
      </c>
      <c r="D21" s="39">
        <v>75</v>
      </c>
      <c r="E21" s="41">
        <v>1775</v>
      </c>
      <c r="F21" s="77">
        <v>160</v>
      </c>
      <c r="G21" s="93">
        <v>60</v>
      </c>
      <c r="H21" s="75"/>
      <c r="I21" s="71"/>
      <c r="J21" s="38"/>
      <c r="K21" s="39"/>
      <c r="L21" s="41"/>
      <c r="M21" s="77"/>
      <c r="N21" s="40"/>
      <c r="O21" s="89" t="s">
        <v>134</v>
      </c>
      <c r="P21" s="90" t="s">
        <v>116</v>
      </c>
      <c r="Q21" s="90">
        <v>1112</v>
      </c>
      <c r="R21" s="39">
        <v>97</v>
      </c>
      <c r="S21" s="41">
        <v>1265</v>
      </c>
      <c r="T21" s="77">
        <v>114</v>
      </c>
      <c r="U21" s="93">
        <v>60</v>
      </c>
    </row>
    <row r="22" spans="1:21" ht="16.5" customHeight="1" x14ac:dyDescent="0.25">
      <c r="A22" s="89" t="s">
        <v>117</v>
      </c>
      <c r="B22" s="90" t="s">
        <v>116</v>
      </c>
      <c r="C22" s="90">
        <v>1135</v>
      </c>
      <c r="D22" s="39">
        <v>76</v>
      </c>
      <c r="E22" s="41">
        <v>1790</v>
      </c>
      <c r="F22" s="77">
        <v>160</v>
      </c>
      <c r="G22" s="93">
        <v>60</v>
      </c>
      <c r="H22" s="89" t="s">
        <v>134</v>
      </c>
      <c r="I22" s="90" t="s">
        <v>116</v>
      </c>
      <c r="J22" s="90">
        <v>1112</v>
      </c>
      <c r="K22" s="39">
        <v>83</v>
      </c>
      <c r="L22" s="41">
        <v>1310</v>
      </c>
      <c r="M22" s="77">
        <v>114</v>
      </c>
      <c r="N22" s="93">
        <v>60</v>
      </c>
      <c r="O22" s="89" t="s">
        <v>135</v>
      </c>
      <c r="P22" s="90" t="s">
        <v>116</v>
      </c>
      <c r="Q22" s="90">
        <v>1112</v>
      </c>
      <c r="R22" s="39">
        <v>98</v>
      </c>
      <c r="S22" s="41">
        <v>505</v>
      </c>
      <c r="T22" s="77">
        <v>46</v>
      </c>
      <c r="U22" s="93">
        <v>60</v>
      </c>
    </row>
    <row r="23" spans="1:21" ht="16.5" customHeight="1" x14ac:dyDescent="0.25">
      <c r="A23" s="75"/>
      <c r="B23" s="71"/>
      <c r="C23" s="38"/>
      <c r="D23" s="39"/>
      <c r="E23" s="41"/>
      <c r="F23" s="77"/>
      <c r="G23" s="40"/>
      <c r="H23" s="89" t="s">
        <v>135</v>
      </c>
      <c r="I23" s="90" t="s">
        <v>116</v>
      </c>
      <c r="J23" s="90">
        <v>1112</v>
      </c>
      <c r="K23" s="39">
        <v>84</v>
      </c>
      <c r="L23" s="41">
        <v>505</v>
      </c>
      <c r="M23" s="77">
        <v>46</v>
      </c>
      <c r="N23" s="93">
        <v>60</v>
      </c>
      <c r="O23" s="89" t="s">
        <v>134</v>
      </c>
      <c r="P23" s="90" t="s">
        <v>116</v>
      </c>
      <c r="Q23" s="90">
        <v>1112</v>
      </c>
      <c r="R23" s="39">
        <v>99</v>
      </c>
      <c r="S23" s="41">
        <v>1240</v>
      </c>
      <c r="T23" s="77">
        <v>114</v>
      </c>
      <c r="U23" s="93">
        <v>60</v>
      </c>
    </row>
    <row r="24" spans="1:21" ht="16.5" customHeight="1" x14ac:dyDescent="0.25">
      <c r="A24" s="75"/>
      <c r="B24" s="71"/>
      <c r="C24" s="38"/>
      <c r="D24" s="39"/>
      <c r="E24" s="41"/>
      <c r="F24" s="77"/>
      <c r="G24" s="40"/>
      <c r="H24" s="89" t="s">
        <v>134</v>
      </c>
      <c r="I24" s="90" t="s">
        <v>116</v>
      </c>
      <c r="J24" s="90">
        <v>1112</v>
      </c>
      <c r="K24" s="39">
        <v>85</v>
      </c>
      <c r="L24" s="41">
        <v>1290</v>
      </c>
      <c r="M24" s="77">
        <v>114</v>
      </c>
      <c r="N24" s="93">
        <v>60</v>
      </c>
      <c r="O24" s="89" t="s">
        <v>135</v>
      </c>
      <c r="P24" s="90" t="s">
        <v>116</v>
      </c>
      <c r="Q24" s="90">
        <v>1112</v>
      </c>
      <c r="R24" s="39">
        <v>100</v>
      </c>
      <c r="S24" s="41">
        <v>495</v>
      </c>
      <c r="T24" s="77">
        <v>46</v>
      </c>
      <c r="U24" s="93">
        <v>60</v>
      </c>
    </row>
    <row r="25" spans="1:21" ht="16.5" customHeight="1" x14ac:dyDescent="0.25">
      <c r="A25" s="75"/>
      <c r="B25" s="71"/>
      <c r="C25" s="38"/>
      <c r="D25" s="39"/>
      <c r="E25" s="41"/>
      <c r="F25" s="77"/>
      <c r="G25" s="40"/>
      <c r="H25" s="89" t="s">
        <v>135</v>
      </c>
      <c r="I25" s="90" t="s">
        <v>116</v>
      </c>
      <c r="J25" s="90">
        <v>1112</v>
      </c>
      <c r="K25" s="39">
        <v>86</v>
      </c>
      <c r="L25" s="41">
        <v>500</v>
      </c>
      <c r="M25" s="77">
        <v>46</v>
      </c>
      <c r="N25" s="93">
        <v>60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75"/>
      <c r="B26" s="71"/>
      <c r="C26" s="38"/>
      <c r="D26" s="39"/>
      <c r="E26" s="41"/>
      <c r="F26" s="77"/>
      <c r="G26" s="40"/>
      <c r="H26" s="89" t="s">
        <v>134</v>
      </c>
      <c r="I26" s="90" t="s">
        <v>116</v>
      </c>
      <c r="J26" s="90">
        <v>1112</v>
      </c>
      <c r="K26" s="39">
        <v>87</v>
      </c>
      <c r="L26" s="41">
        <v>1280</v>
      </c>
      <c r="M26" s="77">
        <v>114</v>
      </c>
      <c r="N26" s="93">
        <v>60</v>
      </c>
      <c r="O26" s="89" t="s">
        <v>137</v>
      </c>
      <c r="P26" s="90" t="s">
        <v>136</v>
      </c>
      <c r="Q26" s="90">
        <v>1112</v>
      </c>
      <c r="R26" s="39" t="s">
        <v>141</v>
      </c>
      <c r="S26" s="41">
        <v>1260</v>
      </c>
      <c r="T26" s="77">
        <v>114</v>
      </c>
      <c r="U26" s="93" t="s">
        <v>145</v>
      </c>
    </row>
    <row r="27" spans="1:21" ht="16.5" customHeight="1" x14ac:dyDescent="0.25">
      <c r="A27" s="75"/>
      <c r="B27" s="71"/>
      <c r="C27" s="38"/>
      <c r="D27" s="39"/>
      <c r="E27" s="41"/>
      <c r="F27" s="77"/>
      <c r="G27" s="40"/>
      <c r="H27" s="89" t="s">
        <v>135</v>
      </c>
      <c r="I27" s="90" t="s">
        <v>116</v>
      </c>
      <c r="J27" s="90">
        <v>1112</v>
      </c>
      <c r="K27" s="39">
        <v>88</v>
      </c>
      <c r="L27" s="41">
        <v>505</v>
      </c>
      <c r="M27" s="77">
        <v>46</v>
      </c>
      <c r="N27" s="93">
        <v>60</v>
      </c>
      <c r="O27" s="89" t="s">
        <v>138</v>
      </c>
      <c r="P27" s="90" t="s">
        <v>136</v>
      </c>
      <c r="Q27" s="90">
        <v>1112</v>
      </c>
      <c r="R27" s="39" t="s">
        <v>142</v>
      </c>
      <c r="S27" s="41">
        <v>490</v>
      </c>
      <c r="T27" s="77">
        <v>46</v>
      </c>
      <c r="U27" s="93" t="s">
        <v>145</v>
      </c>
    </row>
    <row r="28" spans="1:21" ht="16.5" customHeight="1" x14ac:dyDescent="0.25">
      <c r="A28" s="75"/>
      <c r="B28" s="71"/>
      <c r="C28" s="38"/>
      <c r="D28" s="39"/>
      <c r="E28" s="41"/>
      <c r="F28" s="77"/>
      <c r="G28" s="40"/>
      <c r="H28" s="89" t="s">
        <v>134</v>
      </c>
      <c r="I28" s="90" t="s">
        <v>116</v>
      </c>
      <c r="J28" s="90">
        <v>1112</v>
      </c>
      <c r="K28" s="39">
        <v>89</v>
      </c>
      <c r="L28" s="41">
        <v>1265</v>
      </c>
      <c r="M28" s="77">
        <v>114</v>
      </c>
      <c r="N28" s="93">
        <v>60</v>
      </c>
      <c r="O28" s="89" t="s">
        <v>137</v>
      </c>
      <c r="P28" s="90" t="s">
        <v>136</v>
      </c>
      <c r="Q28" s="90">
        <v>1112</v>
      </c>
      <c r="R28" s="39" t="s">
        <v>143</v>
      </c>
      <c r="S28" s="41">
        <v>1225</v>
      </c>
      <c r="T28" s="77">
        <v>114</v>
      </c>
      <c r="U28" s="93" t="s">
        <v>146</v>
      </c>
    </row>
    <row r="29" spans="1:21" ht="16.5" customHeight="1" x14ac:dyDescent="0.25">
      <c r="A29" s="75"/>
      <c r="B29" s="71"/>
      <c r="C29" s="38"/>
      <c r="D29" s="39"/>
      <c r="E29" s="41"/>
      <c r="F29" s="77"/>
      <c r="G29" s="40"/>
      <c r="H29" s="89" t="s">
        <v>135</v>
      </c>
      <c r="I29" s="90" t="s">
        <v>116</v>
      </c>
      <c r="J29" s="90">
        <v>1112</v>
      </c>
      <c r="K29" s="39">
        <v>90</v>
      </c>
      <c r="L29" s="41">
        <v>495</v>
      </c>
      <c r="M29" s="77">
        <v>46</v>
      </c>
      <c r="N29" s="93">
        <v>60</v>
      </c>
      <c r="O29" s="89" t="s">
        <v>138</v>
      </c>
      <c r="P29" s="90" t="s">
        <v>136</v>
      </c>
      <c r="Q29" s="90">
        <v>1112</v>
      </c>
      <c r="R29" s="39" t="s">
        <v>144</v>
      </c>
      <c r="S29" s="41">
        <v>485</v>
      </c>
      <c r="T29" s="77">
        <v>46</v>
      </c>
      <c r="U29" s="93" t="s">
        <v>146</v>
      </c>
    </row>
    <row r="30" spans="1:21" ht="16.5" customHeight="1" x14ac:dyDescent="0.25">
      <c r="A30" s="75"/>
      <c r="B30" s="71"/>
      <c r="C30" s="38"/>
      <c r="D30" s="39"/>
      <c r="E30" s="41"/>
      <c r="F30" s="77"/>
      <c r="G30" s="40"/>
      <c r="H30" s="55"/>
      <c r="I30" s="38"/>
      <c r="J30" s="38"/>
      <c r="K30" s="39"/>
      <c r="L30" s="41"/>
      <c r="M30" s="39"/>
      <c r="N30" s="40"/>
      <c r="O30" s="89" t="s">
        <v>137</v>
      </c>
      <c r="P30" s="90" t="s">
        <v>136</v>
      </c>
      <c r="Q30" s="90">
        <v>1112</v>
      </c>
      <c r="R30" s="39">
        <v>105</v>
      </c>
      <c r="S30" s="41">
        <v>1255</v>
      </c>
      <c r="T30" s="77">
        <v>114</v>
      </c>
      <c r="U30" s="93">
        <v>64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138</v>
      </c>
      <c r="P31" s="90" t="s">
        <v>136</v>
      </c>
      <c r="Q31" s="90">
        <v>1112</v>
      </c>
      <c r="R31" s="39">
        <v>106</v>
      </c>
      <c r="S31" s="41">
        <v>490</v>
      </c>
      <c r="T31" s="77">
        <v>46</v>
      </c>
      <c r="U31" s="93">
        <v>64</v>
      </c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13995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17890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13940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SUM(T42+'[1]03'!$T$42)</f>
        <v>136050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45825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21117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27</v>
      </c>
      <c r="B63" s="49" t="s">
        <v>149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49</v>
      </c>
      <c r="C83" s="53" t="s">
        <v>48</v>
      </c>
      <c r="D83" s="53"/>
      <c r="E83" s="53"/>
      <c r="F83" s="53"/>
      <c r="G83" s="54"/>
      <c r="H83" s="76" t="s">
        <v>50</v>
      </c>
      <c r="I83" s="52">
        <v>7</v>
      </c>
      <c r="J83" s="53" t="s">
        <v>48</v>
      </c>
      <c r="K83" s="53"/>
      <c r="L83" s="53"/>
      <c r="M83" s="53"/>
      <c r="N83" s="54"/>
      <c r="O83" s="76" t="s">
        <v>50</v>
      </c>
      <c r="P83" s="52">
        <v>7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260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27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148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130</v>
      </c>
      <c r="E89" s="109"/>
      <c r="F89" s="109"/>
      <c r="G89" s="110"/>
      <c r="H89" s="66" t="s">
        <v>23</v>
      </c>
      <c r="I89" s="67"/>
      <c r="J89" s="67"/>
      <c r="K89" s="109" t="s">
        <v>147</v>
      </c>
      <c r="L89" s="109"/>
      <c r="M89" s="109"/>
      <c r="N89" s="110"/>
      <c r="O89" s="66" t="s">
        <v>23</v>
      </c>
      <c r="P89" s="67"/>
      <c r="Q89" s="67"/>
      <c r="R89" s="109" t="s">
        <v>147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27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'29'!T8:U8+2</f>
        <v>21171</v>
      </c>
      <c r="U8" s="114"/>
    </row>
    <row r="10" spans="1:21" ht="15" x14ac:dyDescent="0.25">
      <c r="D10" s="1" t="s">
        <v>0</v>
      </c>
      <c r="E10" s="126" t="s">
        <v>63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21171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23" width="14.85546875" style="1" customWidth="1"/>
    <col min="24" max="24" width="11.42578125" style="1"/>
    <col min="25" max="25" width="11.28515625" style="1" customWidth="1"/>
    <col min="26" max="16384" width="11.42578125" style="1"/>
  </cols>
  <sheetData>
    <row r="8" spans="1:21" ht="15.75" x14ac:dyDescent="0.25">
      <c r="S8" s="2" t="s">
        <v>1</v>
      </c>
      <c r="T8" s="114">
        <f>'30'!T8:U8+2</f>
        <v>21173</v>
      </c>
      <c r="U8" s="114"/>
    </row>
    <row r="10" spans="1:21" ht="15" x14ac:dyDescent="0.25">
      <c r="D10" s="1" t="s">
        <v>0</v>
      </c>
      <c r="E10" s="126" t="s">
        <v>62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35" t="s">
        <v>43</v>
      </c>
      <c r="X40" s="137" t="s">
        <v>41</v>
      </c>
      <c r="Y40" s="139" t="s">
        <v>42</v>
      </c>
    </row>
    <row r="41" spans="1:25" ht="13.5" thickBot="1" x14ac:dyDescent="0.25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36"/>
      <c r="X41" s="138"/>
      <c r="Y41" s="140"/>
    </row>
    <row r="42" spans="1:25" ht="15.75" thickTop="1" thickBot="1" x14ac:dyDescent="0.25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42+'05'!T42+'06'!T42+'07'!T42+'08'!T42+'09'!T42+'10'!T42+'11'!T42+'12'!T42+'13'!T42+'14'!T42+'15'!T42+'16'!T42+'17'!T42+'18'!T42+'19'!T42+'20'!T42+'21'!T42+'22'!T42+'23'!T42+'24'!T42+'25'!T42+'26'!T42+'27'!T42+'28'!T42+'29'!T42+'30'!T42+'31'!T42)</f>
        <v>1112125</v>
      </c>
      <c r="X42" s="68">
        <f>SUM('01'!H92+'02'!H92+'03'!H92+'04'!H92+'05'!H92+'06'!H92+'07'!H92+'08'!H92+'09'!H92+'10'!H92+'11'!H92+'12'!H92+'13'!H92+'14'!H92+'15'!H92+'16'!H92+'17'!H92+'18'!H92+'19'!H92+'20'!H92+'21'!H92+'22'!H92+'23'!H92+'24'!H92+'25'!H92+'26'!H92+'27'!H92+'28'!H92+'29'!H92+'30'!H92+'31'!H92)</f>
        <v>17630</v>
      </c>
      <c r="Y42" s="68">
        <f>SUM('01'!D92+'02'!D92+'03'!D92+'04'!D92+'05'!D92+'06'!D92+'07'!D92+'08'!D92+'09'!D92+'10'!D92+'11'!D92+'12'!D92+'13'!D92+'14'!D92+'15'!D92+'16'!D92+'17'!D92+'18'!D92+'19'!D92+'20'!D92+'21'!D92+'22'!D92+'23'!D92+'24'!D92+'25'!D92+'26'!D92+'27'!D92+'28'!D92+'29'!D92+'30'!D92+'31'!D92)</f>
        <v>1032</v>
      </c>
    </row>
    <row r="43" spans="1:25" ht="14.25" thickTop="1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4.25" thickTop="1" thickBot="1" x14ac:dyDescent="0.25">
      <c r="W44" s="141" t="s">
        <v>44</v>
      </c>
      <c r="X44" s="142"/>
    </row>
    <row r="45" spans="1:25" ht="14.25" thickTop="1" thickBot="1" x14ac:dyDescent="0.25">
      <c r="A45" s="88" t="s">
        <v>51</v>
      </c>
      <c r="T45" s="125" t="s">
        <v>33</v>
      </c>
      <c r="U45" s="125"/>
      <c r="W45" s="141"/>
      <c r="X45" s="142"/>
    </row>
    <row r="46" spans="1:25" ht="15.75" thickTop="1" thickBot="1" x14ac:dyDescent="0.25">
      <c r="W46" s="133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3068905</v>
      </c>
      <c r="X46" s="134"/>
    </row>
    <row r="47" spans="1:25" ht="13.5" thickTop="1" x14ac:dyDescent="0.2"/>
    <row r="57" spans="1:21" ht="15.75" x14ac:dyDescent="0.25">
      <c r="S57" s="2" t="s">
        <v>1</v>
      </c>
      <c r="T57" s="114">
        <f>T8</f>
        <v>21173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/>
      <c r="G87" s="110"/>
      <c r="H87" s="66" t="s">
        <v>21</v>
      </c>
      <c r="I87" s="67"/>
      <c r="J87" s="67"/>
      <c r="K87" s="67"/>
      <c r="L87" s="67"/>
      <c r="M87" s="109"/>
      <c r="N87" s="110"/>
      <c r="O87" s="66" t="s">
        <v>21</v>
      </c>
      <c r="P87" s="67"/>
      <c r="Q87" s="67"/>
      <c r="R87" s="67"/>
      <c r="S87" s="67"/>
      <c r="T87" s="109"/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/>
      <c r="F88" s="109"/>
      <c r="G88" s="110"/>
      <c r="H88" s="66" t="s">
        <v>22</v>
      </c>
      <c r="I88" s="67"/>
      <c r="J88" s="67"/>
      <c r="K88" s="67"/>
      <c r="L88" s="109"/>
      <c r="M88" s="109"/>
      <c r="N88" s="110"/>
      <c r="O88" s="66" t="s">
        <v>22</v>
      </c>
      <c r="P88" s="67"/>
      <c r="Q88" s="67"/>
      <c r="R88" s="67"/>
      <c r="S88" s="109"/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/>
      <c r="E89" s="109"/>
      <c r="F89" s="109"/>
      <c r="G89" s="110"/>
      <c r="H89" s="66" t="s">
        <v>23</v>
      </c>
      <c r="I89" s="67"/>
      <c r="J89" s="67"/>
      <c r="K89" s="109"/>
      <c r="L89" s="109"/>
      <c r="M89" s="109"/>
      <c r="N89" s="110"/>
      <c r="O89" s="66" t="s">
        <v>23</v>
      </c>
      <c r="P89" s="67"/>
      <c r="Q89" s="67"/>
      <c r="R89" s="109"/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5">
    <mergeCell ref="T95:U95"/>
    <mergeCell ref="W46:X46"/>
    <mergeCell ref="W40:W41"/>
    <mergeCell ref="X40:X41"/>
    <mergeCell ref="Y40:Y41"/>
    <mergeCell ref="W44:X45"/>
    <mergeCell ref="S88:U88"/>
    <mergeCell ref="R89:U89"/>
    <mergeCell ref="D89:G89"/>
    <mergeCell ref="F87:G87"/>
    <mergeCell ref="P61:U61"/>
    <mergeCell ref="T87:U87"/>
    <mergeCell ref="T45:U45"/>
    <mergeCell ref="M87:N87"/>
    <mergeCell ref="L88:N88"/>
    <mergeCell ref="K89:N89"/>
    <mergeCell ref="E88:G88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U95"/>
  <sheetViews>
    <sheetView topLeftCell="A49" zoomScale="85" zoomScaleNormal="85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'03'!T8:U8+2</f>
        <v>21119</v>
      </c>
      <c r="U8" s="114"/>
    </row>
    <row r="10" spans="1:21" ht="15" x14ac:dyDescent="0.25">
      <c r="D10" s="1" t="s">
        <v>0</v>
      </c>
      <c r="E10" s="126" t="s">
        <v>59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137</v>
      </c>
      <c r="B15" s="90" t="s">
        <v>136</v>
      </c>
      <c r="C15" s="90">
        <v>1112</v>
      </c>
      <c r="D15" s="39">
        <v>107</v>
      </c>
      <c r="E15" s="41">
        <v>1315</v>
      </c>
      <c r="F15" s="77">
        <v>114</v>
      </c>
      <c r="G15" s="93">
        <v>64</v>
      </c>
      <c r="H15" s="89" t="s">
        <v>156</v>
      </c>
      <c r="I15" s="90" t="s">
        <v>116</v>
      </c>
      <c r="J15" s="90">
        <v>1054</v>
      </c>
      <c r="K15" s="39">
        <v>125</v>
      </c>
      <c r="L15" s="41">
        <v>900</v>
      </c>
      <c r="M15" s="77">
        <v>80</v>
      </c>
      <c r="N15" s="93">
        <v>64</v>
      </c>
      <c r="O15" s="89" t="s">
        <v>156</v>
      </c>
      <c r="P15" s="90" t="s">
        <v>116</v>
      </c>
      <c r="Q15" s="90">
        <v>1054</v>
      </c>
      <c r="R15" s="39">
        <v>145</v>
      </c>
      <c r="S15" s="39">
        <v>905</v>
      </c>
      <c r="T15" s="77">
        <v>80</v>
      </c>
      <c r="U15" s="93">
        <v>64</v>
      </c>
    </row>
    <row r="16" spans="1:21" ht="16.5" customHeight="1" x14ac:dyDescent="0.25">
      <c r="A16" s="89" t="s">
        <v>138</v>
      </c>
      <c r="B16" s="90" t="s">
        <v>136</v>
      </c>
      <c r="C16" s="90">
        <v>1112</v>
      </c>
      <c r="D16" s="39">
        <v>108</v>
      </c>
      <c r="E16" s="41">
        <v>510</v>
      </c>
      <c r="F16" s="77">
        <v>46</v>
      </c>
      <c r="G16" s="93">
        <v>64</v>
      </c>
      <c r="H16" s="89" t="s">
        <v>156</v>
      </c>
      <c r="I16" s="90" t="s">
        <v>116</v>
      </c>
      <c r="J16" s="90">
        <v>1054</v>
      </c>
      <c r="K16" s="39">
        <v>126</v>
      </c>
      <c r="L16" s="39">
        <v>885</v>
      </c>
      <c r="M16" s="77">
        <v>80</v>
      </c>
      <c r="N16" s="93">
        <v>64</v>
      </c>
      <c r="O16" s="89" t="s">
        <v>156</v>
      </c>
      <c r="P16" s="90" t="s">
        <v>116</v>
      </c>
      <c r="Q16" s="90">
        <v>1054</v>
      </c>
      <c r="R16" s="39">
        <v>146</v>
      </c>
      <c r="S16" s="41">
        <v>890</v>
      </c>
      <c r="T16" s="77">
        <v>80</v>
      </c>
      <c r="U16" s="93">
        <v>64</v>
      </c>
    </row>
    <row r="17" spans="1:21" ht="16.5" customHeight="1" x14ac:dyDescent="0.25">
      <c r="A17" s="89" t="s">
        <v>137</v>
      </c>
      <c r="B17" s="90" t="s">
        <v>136</v>
      </c>
      <c r="C17" s="90">
        <v>1112</v>
      </c>
      <c r="D17" s="39">
        <v>109</v>
      </c>
      <c r="E17" s="41">
        <v>1280</v>
      </c>
      <c r="F17" s="77">
        <v>114</v>
      </c>
      <c r="G17" s="93">
        <v>64</v>
      </c>
      <c r="H17" s="89" t="s">
        <v>156</v>
      </c>
      <c r="I17" s="90" t="s">
        <v>116</v>
      </c>
      <c r="J17" s="90">
        <v>1054</v>
      </c>
      <c r="K17" s="39">
        <v>127</v>
      </c>
      <c r="L17" s="41">
        <v>890</v>
      </c>
      <c r="M17" s="77">
        <v>80</v>
      </c>
      <c r="N17" s="93">
        <v>64</v>
      </c>
      <c r="O17" s="89" t="s">
        <v>156</v>
      </c>
      <c r="P17" s="90" t="s">
        <v>116</v>
      </c>
      <c r="Q17" s="90">
        <v>1054</v>
      </c>
      <c r="R17" s="39">
        <v>147</v>
      </c>
      <c r="S17" s="41">
        <v>905</v>
      </c>
      <c r="T17" s="77">
        <v>80</v>
      </c>
      <c r="U17" s="93">
        <v>64</v>
      </c>
    </row>
    <row r="18" spans="1:21" ht="16.5" customHeight="1" x14ac:dyDescent="0.25">
      <c r="A18" s="89" t="s">
        <v>138</v>
      </c>
      <c r="B18" s="90" t="s">
        <v>136</v>
      </c>
      <c r="C18" s="90">
        <v>1112</v>
      </c>
      <c r="D18" s="39">
        <v>110</v>
      </c>
      <c r="E18" s="41">
        <v>500</v>
      </c>
      <c r="F18" s="77">
        <v>46</v>
      </c>
      <c r="G18" s="93">
        <v>64</v>
      </c>
      <c r="H18" s="89" t="s">
        <v>156</v>
      </c>
      <c r="I18" s="90" t="s">
        <v>116</v>
      </c>
      <c r="J18" s="90">
        <v>1054</v>
      </c>
      <c r="K18" s="39">
        <v>128</v>
      </c>
      <c r="L18" s="41">
        <v>880</v>
      </c>
      <c r="M18" s="77">
        <v>80</v>
      </c>
      <c r="N18" s="93">
        <v>64</v>
      </c>
      <c r="O18" s="89" t="s">
        <v>156</v>
      </c>
      <c r="P18" s="90" t="s">
        <v>116</v>
      </c>
      <c r="Q18" s="90">
        <v>1054</v>
      </c>
      <c r="R18" s="39">
        <v>148</v>
      </c>
      <c r="S18" s="41">
        <v>905</v>
      </c>
      <c r="T18" s="77">
        <v>80</v>
      </c>
      <c r="U18" s="93">
        <v>64</v>
      </c>
    </row>
    <row r="19" spans="1:21" ht="16.5" customHeight="1" x14ac:dyDescent="0.25">
      <c r="A19" s="89" t="s">
        <v>137</v>
      </c>
      <c r="B19" s="90" t="s">
        <v>136</v>
      </c>
      <c r="C19" s="90">
        <v>1112</v>
      </c>
      <c r="D19" s="39" t="s">
        <v>157</v>
      </c>
      <c r="E19" s="41">
        <v>1010</v>
      </c>
      <c r="F19" s="77">
        <v>114</v>
      </c>
      <c r="G19" s="93" t="s">
        <v>163</v>
      </c>
      <c r="H19" s="89" t="s">
        <v>156</v>
      </c>
      <c r="I19" s="90" t="s">
        <v>116</v>
      </c>
      <c r="J19" s="90">
        <v>1054</v>
      </c>
      <c r="K19" s="39">
        <v>129</v>
      </c>
      <c r="L19" s="41">
        <v>915</v>
      </c>
      <c r="M19" s="77">
        <v>80</v>
      </c>
      <c r="N19" s="93">
        <v>64</v>
      </c>
      <c r="O19" s="89" t="s">
        <v>156</v>
      </c>
      <c r="P19" s="90" t="s">
        <v>116</v>
      </c>
      <c r="Q19" s="90">
        <v>1054</v>
      </c>
      <c r="R19" s="39">
        <v>149</v>
      </c>
      <c r="S19" s="41">
        <v>910</v>
      </c>
      <c r="T19" s="77">
        <v>80</v>
      </c>
      <c r="U19" s="93">
        <v>64</v>
      </c>
    </row>
    <row r="20" spans="1:21" ht="16.5" customHeight="1" x14ac:dyDescent="0.25">
      <c r="A20" s="89" t="s">
        <v>138</v>
      </c>
      <c r="B20" s="90" t="s">
        <v>136</v>
      </c>
      <c r="C20" s="90">
        <v>1112</v>
      </c>
      <c r="D20" s="39" t="s">
        <v>158</v>
      </c>
      <c r="E20" s="41">
        <v>395</v>
      </c>
      <c r="F20" s="77">
        <v>46</v>
      </c>
      <c r="G20" s="93" t="s">
        <v>163</v>
      </c>
      <c r="H20" s="89" t="s">
        <v>156</v>
      </c>
      <c r="I20" s="90" t="s">
        <v>116</v>
      </c>
      <c r="J20" s="90">
        <v>1054</v>
      </c>
      <c r="K20" s="39">
        <v>130</v>
      </c>
      <c r="L20" s="72">
        <v>905</v>
      </c>
      <c r="M20" s="77">
        <v>80</v>
      </c>
      <c r="N20" s="93">
        <v>64</v>
      </c>
      <c r="O20" s="89" t="s">
        <v>156</v>
      </c>
      <c r="P20" s="90" t="s">
        <v>116</v>
      </c>
      <c r="Q20" s="90">
        <v>1054</v>
      </c>
      <c r="R20" s="39">
        <v>150</v>
      </c>
      <c r="S20" s="41">
        <v>890</v>
      </c>
      <c r="T20" s="77">
        <v>80</v>
      </c>
      <c r="U20" s="93">
        <v>64</v>
      </c>
    </row>
    <row r="21" spans="1:21" ht="16.5" customHeight="1" x14ac:dyDescent="0.25">
      <c r="A21" s="89" t="s">
        <v>137</v>
      </c>
      <c r="B21" s="90" t="s">
        <v>136</v>
      </c>
      <c r="C21" s="90">
        <v>1112</v>
      </c>
      <c r="D21" s="39">
        <v>113</v>
      </c>
      <c r="E21" s="41">
        <v>1310</v>
      </c>
      <c r="F21" s="77">
        <v>114</v>
      </c>
      <c r="G21" s="93">
        <v>64</v>
      </c>
      <c r="H21" s="89" t="s">
        <v>156</v>
      </c>
      <c r="I21" s="90" t="s">
        <v>116</v>
      </c>
      <c r="J21" s="90">
        <v>1054</v>
      </c>
      <c r="K21" s="39">
        <v>131</v>
      </c>
      <c r="L21" s="72">
        <v>925</v>
      </c>
      <c r="M21" s="77">
        <v>80</v>
      </c>
      <c r="N21" s="93">
        <v>64</v>
      </c>
      <c r="O21" s="89" t="s">
        <v>156</v>
      </c>
      <c r="P21" s="90" t="s">
        <v>116</v>
      </c>
      <c r="Q21" s="90">
        <v>1054</v>
      </c>
      <c r="R21" s="39">
        <v>151</v>
      </c>
      <c r="S21" s="41">
        <v>890</v>
      </c>
      <c r="T21" s="77">
        <v>80</v>
      </c>
      <c r="U21" s="93">
        <v>64</v>
      </c>
    </row>
    <row r="22" spans="1:21" ht="16.5" customHeight="1" x14ac:dyDescent="0.25">
      <c r="A22" s="89" t="s">
        <v>138</v>
      </c>
      <c r="B22" s="90" t="s">
        <v>136</v>
      </c>
      <c r="C22" s="90">
        <v>1112</v>
      </c>
      <c r="D22" s="39">
        <v>114</v>
      </c>
      <c r="E22" s="41">
        <v>515</v>
      </c>
      <c r="F22" s="77">
        <v>46</v>
      </c>
      <c r="G22" s="93">
        <v>64</v>
      </c>
      <c r="H22" s="89" t="s">
        <v>156</v>
      </c>
      <c r="I22" s="90" t="s">
        <v>116</v>
      </c>
      <c r="J22" s="90">
        <v>1054</v>
      </c>
      <c r="K22" s="39">
        <v>132</v>
      </c>
      <c r="L22" s="41">
        <v>910</v>
      </c>
      <c r="M22" s="77">
        <v>80</v>
      </c>
      <c r="N22" s="93">
        <v>64</v>
      </c>
      <c r="O22" s="89" t="s">
        <v>156</v>
      </c>
      <c r="P22" s="90" t="s">
        <v>116</v>
      </c>
      <c r="Q22" s="90">
        <v>1054</v>
      </c>
      <c r="R22" s="39">
        <v>152</v>
      </c>
      <c r="S22" s="41">
        <v>890</v>
      </c>
      <c r="T22" s="77">
        <v>80</v>
      </c>
      <c r="U22" s="93">
        <v>64</v>
      </c>
    </row>
    <row r="23" spans="1:21" ht="16.5" customHeight="1" x14ac:dyDescent="0.25">
      <c r="A23" s="75"/>
      <c r="B23" s="71"/>
      <c r="C23" s="38"/>
      <c r="D23" s="39"/>
      <c r="E23" s="41"/>
      <c r="F23" s="77"/>
      <c r="G23" s="40"/>
      <c r="H23" s="89" t="s">
        <v>156</v>
      </c>
      <c r="I23" s="90" t="s">
        <v>116</v>
      </c>
      <c r="J23" s="90">
        <v>1054</v>
      </c>
      <c r="K23" s="39">
        <v>133</v>
      </c>
      <c r="L23" s="41">
        <v>915</v>
      </c>
      <c r="M23" s="77">
        <v>80</v>
      </c>
      <c r="N23" s="93">
        <v>64</v>
      </c>
      <c r="O23" s="89" t="s">
        <v>156</v>
      </c>
      <c r="P23" s="90" t="s">
        <v>116</v>
      </c>
      <c r="Q23" s="90">
        <v>1054</v>
      </c>
      <c r="R23" s="39">
        <v>153</v>
      </c>
      <c r="S23" s="41">
        <v>905</v>
      </c>
      <c r="T23" s="77">
        <v>80</v>
      </c>
      <c r="U23" s="93">
        <v>64</v>
      </c>
    </row>
    <row r="24" spans="1:21" ht="16.5" customHeight="1" x14ac:dyDescent="0.25">
      <c r="A24" s="89" t="s">
        <v>156</v>
      </c>
      <c r="B24" s="90" t="s">
        <v>116</v>
      </c>
      <c r="C24" s="90">
        <v>1054</v>
      </c>
      <c r="D24" s="39" t="s">
        <v>159</v>
      </c>
      <c r="E24" s="41">
        <v>840</v>
      </c>
      <c r="F24" s="77">
        <v>80</v>
      </c>
      <c r="G24" s="93">
        <v>64</v>
      </c>
      <c r="H24" s="89" t="s">
        <v>156</v>
      </c>
      <c r="I24" s="90" t="s">
        <v>116</v>
      </c>
      <c r="J24" s="90">
        <v>1054</v>
      </c>
      <c r="K24" s="39">
        <v>134</v>
      </c>
      <c r="L24" s="41">
        <v>905</v>
      </c>
      <c r="M24" s="77">
        <v>80</v>
      </c>
      <c r="N24" s="93">
        <v>64</v>
      </c>
      <c r="O24" s="89" t="s">
        <v>156</v>
      </c>
      <c r="P24" s="90" t="s">
        <v>116</v>
      </c>
      <c r="Q24" s="90">
        <v>1054</v>
      </c>
      <c r="R24" s="39">
        <v>154</v>
      </c>
      <c r="S24" s="41">
        <v>900</v>
      </c>
      <c r="T24" s="77">
        <v>80</v>
      </c>
      <c r="U24" s="93">
        <v>64</v>
      </c>
    </row>
    <row r="25" spans="1:21" ht="16.5" customHeight="1" x14ac:dyDescent="0.25">
      <c r="A25" s="89" t="s">
        <v>156</v>
      </c>
      <c r="B25" s="90" t="s">
        <v>116</v>
      </c>
      <c r="C25" s="90">
        <v>1054</v>
      </c>
      <c r="D25" s="39" t="s">
        <v>160</v>
      </c>
      <c r="E25" s="41">
        <v>830</v>
      </c>
      <c r="F25" s="77">
        <v>80</v>
      </c>
      <c r="G25" s="93">
        <v>64</v>
      </c>
      <c r="H25" s="89" t="s">
        <v>156</v>
      </c>
      <c r="I25" s="90" t="s">
        <v>116</v>
      </c>
      <c r="J25" s="90">
        <v>1054</v>
      </c>
      <c r="K25" s="39">
        <v>135</v>
      </c>
      <c r="L25" s="41">
        <v>910</v>
      </c>
      <c r="M25" s="77">
        <v>80</v>
      </c>
      <c r="N25" s="93">
        <v>64</v>
      </c>
      <c r="O25" s="89" t="s">
        <v>156</v>
      </c>
      <c r="P25" s="90" t="s">
        <v>116</v>
      </c>
      <c r="Q25" s="90">
        <v>1054</v>
      </c>
      <c r="R25" s="39">
        <v>155</v>
      </c>
      <c r="S25" s="41">
        <v>880</v>
      </c>
      <c r="T25" s="77">
        <v>80</v>
      </c>
      <c r="U25" s="93">
        <v>64</v>
      </c>
    </row>
    <row r="26" spans="1:21" ht="16.5" customHeight="1" x14ac:dyDescent="0.25">
      <c r="A26" s="89" t="s">
        <v>156</v>
      </c>
      <c r="B26" s="90" t="s">
        <v>116</v>
      </c>
      <c r="C26" s="90">
        <v>1054</v>
      </c>
      <c r="D26" s="39">
        <v>117</v>
      </c>
      <c r="E26" s="41">
        <v>885</v>
      </c>
      <c r="F26" s="77">
        <v>80</v>
      </c>
      <c r="G26" s="93">
        <v>64</v>
      </c>
      <c r="H26" s="89" t="s">
        <v>156</v>
      </c>
      <c r="I26" s="90" t="s">
        <v>116</v>
      </c>
      <c r="J26" s="90">
        <v>1054</v>
      </c>
      <c r="K26" s="39">
        <v>136</v>
      </c>
      <c r="L26" s="41">
        <v>890</v>
      </c>
      <c r="M26" s="77">
        <v>80</v>
      </c>
      <c r="N26" s="93">
        <v>64</v>
      </c>
      <c r="O26" s="89" t="s">
        <v>156</v>
      </c>
      <c r="P26" s="90" t="s">
        <v>116</v>
      </c>
      <c r="Q26" s="90">
        <v>1054</v>
      </c>
      <c r="R26" s="39">
        <v>156</v>
      </c>
      <c r="S26" s="41">
        <v>870</v>
      </c>
      <c r="T26" s="77">
        <v>80</v>
      </c>
      <c r="U26" s="93">
        <v>64</v>
      </c>
    </row>
    <row r="27" spans="1:21" ht="16.5" customHeight="1" x14ac:dyDescent="0.25">
      <c r="A27" s="89" t="s">
        <v>156</v>
      </c>
      <c r="B27" s="90" t="s">
        <v>116</v>
      </c>
      <c r="C27" s="90">
        <v>1054</v>
      </c>
      <c r="D27" s="39">
        <v>118</v>
      </c>
      <c r="E27" s="41">
        <v>890</v>
      </c>
      <c r="F27" s="77">
        <v>80</v>
      </c>
      <c r="G27" s="93">
        <v>64</v>
      </c>
      <c r="H27" s="89" t="s">
        <v>156</v>
      </c>
      <c r="I27" s="90" t="s">
        <v>116</v>
      </c>
      <c r="J27" s="90">
        <v>1054</v>
      </c>
      <c r="K27" s="39">
        <v>137</v>
      </c>
      <c r="L27" s="41">
        <v>875</v>
      </c>
      <c r="M27" s="77">
        <v>80</v>
      </c>
      <c r="N27" s="93">
        <v>64</v>
      </c>
      <c r="O27" s="89" t="s">
        <v>156</v>
      </c>
      <c r="P27" s="90" t="s">
        <v>116</v>
      </c>
      <c r="Q27" s="90">
        <v>1054</v>
      </c>
      <c r="R27" s="39">
        <v>157</v>
      </c>
      <c r="S27" s="41">
        <v>880</v>
      </c>
      <c r="T27" s="77">
        <v>80</v>
      </c>
      <c r="U27" s="93">
        <v>64</v>
      </c>
    </row>
    <row r="28" spans="1:21" ht="16.5" customHeight="1" x14ac:dyDescent="0.25">
      <c r="A28" s="89" t="s">
        <v>156</v>
      </c>
      <c r="B28" s="90" t="s">
        <v>116</v>
      </c>
      <c r="C28" s="90">
        <v>1054</v>
      </c>
      <c r="D28" s="39">
        <v>119</v>
      </c>
      <c r="E28" s="41">
        <v>890</v>
      </c>
      <c r="F28" s="77">
        <v>80</v>
      </c>
      <c r="G28" s="93">
        <v>64</v>
      </c>
      <c r="H28" s="89" t="s">
        <v>156</v>
      </c>
      <c r="I28" s="90" t="s">
        <v>116</v>
      </c>
      <c r="J28" s="90">
        <v>1054</v>
      </c>
      <c r="K28" s="39">
        <v>138</v>
      </c>
      <c r="L28" s="41">
        <v>870</v>
      </c>
      <c r="M28" s="77">
        <v>80</v>
      </c>
      <c r="N28" s="93">
        <v>64</v>
      </c>
      <c r="O28" s="89" t="s">
        <v>156</v>
      </c>
      <c r="P28" s="90" t="s">
        <v>116</v>
      </c>
      <c r="Q28" s="90">
        <v>1054</v>
      </c>
      <c r="R28" s="39">
        <v>158</v>
      </c>
      <c r="S28" s="41">
        <v>870</v>
      </c>
      <c r="T28" s="77">
        <v>80</v>
      </c>
      <c r="U28" s="93">
        <v>64</v>
      </c>
    </row>
    <row r="29" spans="1:21" ht="16.5" customHeight="1" x14ac:dyDescent="0.25">
      <c r="A29" s="89" t="s">
        <v>156</v>
      </c>
      <c r="B29" s="90" t="s">
        <v>116</v>
      </c>
      <c r="C29" s="90">
        <v>1054</v>
      </c>
      <c r="D29" s="39">
        <v>120</v>
      </c>
      <c r="E29" s="41">
        <v>885</v>
      </c>
      <c r="F29" s="77">
        <v>80</v>
      </c>
      <c r="G29" s="93">
        <v>64</v>
      </c>
      <c r="H29" s="89" t="s">
        <v>156</v>
      </c>
      <c r="I29" s="90" t="s">
        <v>116</v>
      </c>
      <c r="J29" s="90">
        <v>1054</v>
      </c>
      <c r="K29" s="39">
        <v>139</v>
      </c>
      <c r="L29" s="41">
        <v>895</v>
      </c>
      <c r="M29" s="77">
        <v>80</v>
      </c>
      <c r="N29" s="93">
        <v>64</v>
      </c>
      <c r="O29" s="89" t="s">
        <v>156</v>
      </c>
      <c r="P29" s="90" t="s">
        <v>116</v>
      </c>
      <c r="Q29" s="90">
        <v>1054</v>
      </c>
      <c r="R29" s="39">
        <v>159</v>
      </c>
      <c r="S29" s="41">
        <v>865</v>
      </c>
      <c r="T29" s="77">
        <v>80</v>
      </c>
      <c r="U29" s="93">
        <v>64</v>
      </c>
    </row>
    <row r="30" spans="1:21" ht="16.5" customHeight="1" x14ac:dyDescent="0.25">
      <c r="A30" s="89" t="s">
        <v>156</v>
      </c>
      <c r="B30" s="90" t="s">
        <v>116</v>
      </c>
      <c r="C30" s="90">
        <v>1054</v>
      </c>
      <c r="D30" s="39">
        <v>121</v>
      </c>
      <c r="E30" s="41">
        <v>880</v>
      </c>
      <c r="F30" s="77">
        <v>80</v>
      </c>
      <c r="G30" s="93">
        <v>64</v>
      </c>
      <c r="H30" s="89" t="s">
        <v>156</v>
      </c>
      <c r="I30" s="90" t="s">
        <v>116</v>
      </c>
      <c r="J30" s="90">
        <v>1054</v>
      </c>
      <c r="K30" s="39">
        <v>140</v>
      </c>
      <c r="L30" s="41">
        <v>890</v>
      </c>
      <c r="M30" s="77">
        <v>80</v>
      </c>
      <c r="N30" s="93">
        <v>64</v>
      </c>
      <c r="O30" s="89" t="s">
        <v>156</v>
      </c>
      <c r="P30" s="90" t="s">
        <v>116</v>
      </c>
      <c r="Q30" s="90">
        <v>1054</v>
      </c>
      <c r="R30" s="39">
        <v>160</v>
      </c>
      <c r="S30" s="41">
        <v>860</v>
      </c>
      <c r="T30" s="77">
        <v>80</v>
      </c>
      <c r="U30" s="93">
        <v>64</v>
      </c>
    </row>
    <row r="31" spans="1:21" ht="16.5" customHeight="1" x14ac:dyDescent="0.25">
      <c r="A31" s="89" t="s">
        <v>156</v>
      </c>
      <c r="B31" s="90" t="s">
        <v>116</v>
      </c>
      <c r="C31" s="90">
        <v>1054</v>
      </c>
      <c r="D31" s="39">
        <v>122</v>
      </c>
      <c r="E31" s="41">
        <v>875</v>
      </c>
      <c r="F31" s="77">
        <v>80</v>
      </c>
      <c r="G31" s="93">
        <v>64</v>
      </c>
      <c r="H31" s="89" t="s">
        <v>156</v>
      </c>
      <c r="I31" s="90" t="s">
        <v>116</v>
      </c>
      <c r="J31" s="90">
        <v>1054</v>
      </c>
      <c r="K31" s="39">
        <v>141</v>
      </c>
      <c r="L31" s="41">
        <v>920</v>
      </c>
      <c r="M31" s="77">
        <v>80</v>
      </c>
      <c r="N31" s="93">
        <v>64</v>
      </c>
      <c r="O31" s="89" t="s">
        <v>156</v>
      </c>
      <c r="P31" s="90" t="s">
        <v>116</v>
      </c>
      <c r="Q31" s="90">
        <v>1054</v>
      </c>
      <c r="R31" s="39">
        <v>161</v>
      </c>
      <c r="S31" s="41">
        <v>870</v>
      </c>
      <c r="T31" s="77">
        <v>80</v>
      </c>
      <c r="U31" s="93">
        <v>64</v>
      </c>
    </row>
    <row r="32" spans="1:21" ht="16.5" customHeight="1" x14ac:dyDescent="0.25">
      <c r="A32" s="89" t="s">
        <v>156</v>
      </c>
      <c r="B32" s="90" t="s">
        <v>116</v>
      </c>
      <c r="C32" s="90">
        <v>1054</v>
      </c>
      <c r="D32" s="39" t="s">
        <v>161</v>
      </c>
      <c r="E32" s="41">
        <v>895</v>
      </c>
      <c r="F32" s="77">
        <v>80</v>
      </c>
      <c r="G32" s="93">
        <v>64</v>
      </c>
      <c r="H32" s="89" t="s">
        <v>156</v>
      </c>
      <c r="I32" s="90" t="s">
        <v>116</v>
      </c>
      <c r="J32" s="90">
        <v>1054</v>
      </c>
      <c r="K32" s="39">
        <v>142</v>
      </c>
      <c r="L32" s="41">
        <v>890</v>
      </c>
      <c r="M32" s="77">
        <v>80</v>
      </c>
      <c r="N32" s="93">
        <v>64</v>
      </c>
      <c r="O32" s="89" t="s">
        <v>156</v>
      </c>
      <c r="P32" s="90" t="s">
        <v>116</v>
      </c>
      <c r="Q32" s="90">
        <v>1054</v>
      </c>
      <c r="R32" s="39">
        <v>162</v>
      </c>
      <c r="S32" s="41">
        <v>870</v>
      </c>
      <c r="T32" s="77">
        <v>80</v>
      </c>
      <c r="U32" s="93">
        <v>64</v>
      </c>
    </row>
    <row r="33" spans="1:21" ht="16.5" customHeight="1" x14ac:dyDescent="0.25">
      <c r="A33" s="89" t="s">
        <v>156</v>
      </c>
      <c r="B33" s="90" t="s">
        <v>116</v>
      </c>
      <c r="C33" s="90">
        <v>1054</v>
      </c>
      <c r="D33" s="39" t="s">
        <v>162</v>
      </c>
      <c r="E33" s="41">
        <v>875</v>
      </c>
      <c r="F33" s="77">
        <v>80</v>
      </c>
      <c r="G33" s="93">
        <v>64</v>
      </c>
      <c r="H33" s="89" t="s">
        <v>156</v>
      </c>
      <c r="I33" s="90" t="s">
        <v>116</v>
      </c>
      <c r="J33" s="90">
        <v>1054</v>
      </c>
      <c r="K33" s="39">
        <v>143</v>
      </c>
      <c r="L33" s="41">
        <v>910</v>
      </c>
      <c r="M33" s="77">
        <v>80</v>
      </c>
      <c r="N33" s="93">
        <v>64</v>
      </c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89"/>
      <c r="B34" s="90"/>
      <c r="C34" s="90"/>
      <c r="D34" s="39"/>
      <c r="E34" s="41"/>
      <c r="F34" s="77"/>
      <c r="G34" s="93"/>
      <c r="H34" s="89" t="s">
        <v>156</v>
      </c>
      <c r="I34" s="90" t="s">
        <v>116</v>
      </c>
      <c r="J34" s="90">
        <v>1054</v>
      </c>
      <c r="K34" s="39">
        <v>144</v>
      </c>
      <c r="L34" s="41">
        <v>895</v>
      </c>
      <c r="M34" s="77">
        <v>80</v>
      </c>
      <c r="N34" s="93">
        <v>64</v>
      </c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15580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17975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15955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SUM(T42+'[1]04'!$T$50)</f>
        <v>140900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49510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21119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4</v>
      </c>
      <c r="B63" s="49" t="s">
        <v>152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>
        <v>20</v>
      </c>
      <c r="B64" s="52" t="s">
        <v>153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12</v>
      </c>
      <c r="J83" s="53" t="s">
        <v>48</v>
      </c>
      <c r="K83" s="53"/>
      <c r="L83" s="53"/>
      <c r="M83" s="53"/>
      <c r="N83" s="54"/>
      <c r="O83" s="76" t="s">
        <v>50</v>
      </c>
      <c r="P83" s="52">
        <v>7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235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24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155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154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148</v>
      </c>
      <c r="E89" s="109"/>
      <c r="F89" s="109"/>
      <c r="G89" s="110"/>
      <c r="H89" s="66" t="s">
        <v>23</v>
      </c>
      <c r="I89" s="67"/>
      <c r="J89" s="67"/>
      <c r="K89" s="109" t="s">
        <v>154</v>
      </c>
      <c r="L89" s="109"/>
      <c r="M89" s="109"/>
      <c r="N89" s="110"/>
      <c r="O89" s="66" t="s">
        <v>23</v>
      </c>
      <c r="P89" s="67"/>
      <c r="Q89" s="67"/>
      <c r="R89" s="109" t="s">
        <v>154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/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91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24</v>
      </c>
      <c r="E92" s="32" t="s">
        <v>29</v>
      </c>
      <c r="F92" s="7"/>
      <c r="G92" s="34" t="s">
        <v>38</v>
      </c>
      <c r="H92" s="33">
        <f>B85+I85+P85</f>
        <v>795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X95"/>
  <sheetViews>
    <sheetView topLeftCell="A58" zoomScaleNormal="10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1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'04'!T8:U8+2</f>
        <v>21121</v>
      </c>
      <c r="U8" s="114"/>
    </row>
    <row r="10" spans="1:21" ht="15" x14ac:dyDescent="0.25">
      <c r="D10" s="1" t="s">
        <v>0</v>
      </c>
      <c r="E10" s="126" t="s">
        <v>58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156</v>
      </c>
      <c r="B15" s="90" t="s">
        <v>116</v>
      </c>
      <c r="C15" s="90">
        <v>1054</v>
      </c>
      <c r="D15" s="39">
        <v>163</v>
      </c>
      <c r="E15" s="41">
        <v>850</v>
      </c>
      <c r="F15" s="77">
        <v>80</v>
      </c>
      <c r="G15" s="93">
        <v>64</v>
      </c>
      <c r="H15" s="101" t="s">
        <v>151</v>
      </c>
      <c r="I15" s="102" t="s">
        <v>116</v>
      </c>
      <c r="J15" s="102">
        <v>1135</v>
      </c>
      <c r="K15" s="103" t="s">
        <v>177</v>
      </c>
      <c r="L15" s="103">
        <v>1615</v>
      </c>
      <c r="M15" s="104">
        <v>160</v>
      </c>
      <c r="N15" s="105" t="s">
        <v>175</v>
      </c>
      <c r="O15" s="89" t="s">
        <v>117</v>
      </c>
      <c r="P15" s="90" t="s">
        <v>116</v>
      </c>
      <c r="Q15" s="90">
        <v>1135</v>
      </c>
      <c r="R15" s="39">
        <v>193</v>
      </c>
      <c r="S15" s="39">
        <v>1700</v>
      </c>
      <c r="T15" s="77">
        <v>160</v>
      </c>
      <c r="U15" s="93">
        <v>60</v>
      </c>
    </row>
    <row r="16" spans="1:21" ht="16.5" customHeight="1" x14ac:dyDescent="0.25">
      <c r="A16" s="89" t="s">
        <v>156</v>
      </c>
      <c r="B16" s="90" t="s">
        <v>116</v>
      </c>
      <c r="C16" s="90">
        <v>1054</v>
      </c>
      <c r="D16" s="39">
        <v>164</v>
      </c>
      <c r="E16" s="41">
        <v>850</v>
      </c>
      <c r="F16" s="77">
        <v>80</v>
      </c>
      <c r="G16" s="93">
        <v>64</v>
      </c>
      <c r="H16" s="89" t="s">
        <v>117</v>
      </c>
      <c r="I16" s="90" t="s">
        <v>116</v>
      </c>
      <c r="J16" s="90">
        <v>1135</v>
      </c>
      <c r="K16" s="39">
        <v>184</v>
      </c>
      <c r="L16" s="41">
        <v>1655</v>
      </c>
      <c r="M16" s="77">
        <v>160</v>
      </c>
      <c r="N16" s="93" t="s">
        <v>174</v>
      </c>
      <c r="O16" s="89" t="s">
        <v>117</v>
      </c>
      <c r="P16" s="90" t="s">
        <v>116</v>
      </c>
      <c r="Q16" s="90">
        <v>1135</v>
      </c>
      <c r="R16" s="39">
        <v>194</v>
      </c>
      <c r="S16" s="41">
        <v>1705</v>
      </c>
      <c r="T16" s="77">
        <v>160</v>
      </c>
      <c r="U16" s="93" t="s">
        <v>178</v>
      </c>
    </row>
    <row r="17" spans="1:21" ht="16.5" customHeight="1" x14ac:dyDescent="0.25">
      <c r="A17" s="89" t="s">
        <v>156</v>
      </c>
      <c r="B17" s="90" t="s">
        <v>116</v>
      </c>
      <c r="C17" s="90">
        <v>1054</v>
      </c>
      <c r="D17" s="39" t="s">
        <v>170</v>
      </c>
      <c r="E17" s="41">
        <v>870</v>
      </c>
      <c r="F17" s="77">
        <v>80</v>
      </c>
      <c r="G17" s="93">
        <v>64</v>
      </c>
      <c r="H17" s="89" t="s">
        <v>117</v>
      </c>
      <c r="I17" s="90" t="s">
        <v>116</v>
      </c>
      <c r="J17" s="90">
        <v>1135</v>
      </c>
      <c r="K17" s="39">
        <v>185</v>
      </c>
      <c r="L17" s="41">
        <v>1745</v>
      </c>
      <c r="M17" s="77">
        <v>160</v>
      </c>
      <c r="N17" s="93" t="s">
        <v>176</v>
      </c>
      <c r="O17" s="89" t="s">
        <v>117</v>
      </c>
      <c r="P17" s="90" t="s">
        <v>116</v>
      </c>
      <c r="Q17" s="90">
        <v>1135</v>
      </c>
      <c r="R17" s="39">
        <v>195</v>
      </c>
      <c r="S17" s="41">
        <v>1665</v>
      </c>
      <c r="T17" s="77">
        <v>160</v>
      </c>
      <c r="U17" s="93">
        <v>60</v>
      </c>
    </row>
    <row r="18" spans="1:21" ht="16.5" customHeight="1" x14ac:dyDescent="0.25">
      <c r="A18" s="89" t="s">
        <v>156</v>
      </c>
      <c r="B18" s="90" t="s">
        <v>116</v>
      </c>
      <c r="C18" s="90">
        <v>1054</v>
      </c>
      <c r="D18" s="39" t="s">
        <v>171</v>
      </c>
      <c r="E18" s="41">
        <v>890</v>
      </c>
      <c r="F18" s="77">
        <v>80</v>
      </c>
      <c r="G18" s="93">
        <v>64</v>
      </c>
      <c r="H18" s="89" t="s">
        <v>117</v>
      </c>
      <c r="I18" s="90" t="s">
        <v>116</v>
      </c>
      <c r="J18" s="90">
        <v>1135</v>
      </c>
      <c r="K18" s="39">
        <v>186</v>
      </c>
      <c r="L18" s="41">
        <v>1740</v>
      </c>
      <c r="M18" s="77">
        <v>160</v>
      </c>
      <c r="N18" s="93" t="s">
        <v>174</v>
      </c>
      <c r="O18" s="89" t="s">
        <v>117</v>
      </c>
      <c r="P18" s="90" t="s">
        <v>116</v>
      </c>
      <c r="Q18" s="90">
        <v>1135</v>
      </c>
      <c r="R18" s="39">
        <v>196</v>
      </c>
      <c r="S18" s="41">
        <v>1680</v>
      </c>
      <c r="T18" s="77">
        <v>160</v>
      </c>
      <c r="U18" s="93" t="s">
        <v>178</v>
      </c>
    </row>
    <row r="19" spans="1:21" ht="16.5" customHeight="1" x14ac:dyDescent="0.25">
      <c r="A19" s="89" t="s">
        <v>156</v>
      </c>
      <c r="B19" s="90" t="s">
        <v>116</v>
      </c>
      <c r="C19" s="90">
        <v>1054</v>
      </c>
      <c r="D19" s="39">
        <v>167</v>
      </c>
      <c r="E19" s="41">
        <v>855</v>
      </c>
      <c r="F19" s="77">
        <v>80</v>
      </c>
      <c r="G19" s="93">
        <v>64</v>
      </c>
      <c r="H19" s="89" t="s">
        <v>117</v>
      </c>
      <c r="I19" s="90" t="s">
        <v>116</v>
      </c>
      <c r="J19" s="90">
        <v>1135</v>
      </c>
      <c r="K19" s="39">
        <v>187</v>
      </c>
      <c r="L19" s="41">
        <v>1775</v>
      </c>
      <c r="M19" s="77">
        <v>160</v>
      </c>
      <c r="N19" s="93" t="s">
        <v>174</v>
      </c>
      <c r="O19" s="89" t="s">
        <v>117</v>
      </c>
      <c r="P19" s="90" t="s">
        <v>116</v>
      </c>
      <c r="Q19" s="90">
        <v>1135</v>
      </c>
      <c r="R19" s="39">
        <v>197</v>
      </c>
      <c r="S19" s="41">
        <v>1690</v>
      </c>
      <c r="T19" s="77">
        <v>160</v>
      </c>
      <c r="U19" s="93">
        <v>60</v>
      </c>
    </row>
    <row r="20" spans="1:21" ht="16.5" customHeight="1" x14ac:dyDescent="0.25">
      <c r="A20" s="89" t="s">
        <v>156</v>
      </c>
      <c r="B20" s="90" t="s">
        <v>116</v>
      </c>
      <c r="C20" s="90">
        <v>1054</v>
      </c>
      <c r="D20" s="39">
        <v>168</v>
      </c>
      <c r="E20" s="41">
        <v>855</v>
      </c>
      <c r="F20" s="77">
        <v>80</v>
      </c>
      <c r="G20" s="93">
        <v>64</v>
      </c>
      <c r="H20" s="89" t="s">
        <v>117</v>
      </c>
      <c r="I20" s="90" t="s">
        <v>116</v>
      </c>
      <c r="J20" s="90">
        <v>1135</v>
      </c>
      <c r="K20" s="39">
        <v>188</v>
      </c>
      <c r="L20" s="41">
        <v>1690</v>
      </c>
      <c r="M20" s="77">
        <v>160</v>
      </c>
      <c r="N20" s="93" t="s">
        <v>174</v>
      </c>
      <c r="O20" s="89" t="s">
        <v>117</v>
      </c>
      <c r="P20" s="90" t="s">
        <v>116</v>
      </c>
      <c r="Q20" s="90">
        <v>1135</v>
      </c>
      <c r="R20" s="39">
        <v>198</v>
      </c>
      <c r="S20" s="41">
        <v>1690</v>
      </c>
      <c r="T20" s="77">
        <v>160</v>
      </c>
      <c r="U20" s="93">
        <v>60</v>
      </c>
    </row>
    <row r="21" spans="1:21" ht="16.5" customHeight="1" x14ac:dyDescent="0.25">
      <c r="A21" s="89" t="s">
        <v>156</v>
      </c>
      <c r="B21" s="90" t="s">
        <v>116</v>
      </c>
      <c r="C21" s="90">
        <v>1054</v>
      </c>
      <c r="D21" s="39">
        <v>169</v>
      </c>
      <c r="E21" s="41">
        <v>880</v>
      </c>
      <c r="F21" s="77">
        <v>80</v>
      </c>
      <c r="G21" s="93">
        <v>64</v>
      </c>
      <c r="H21" s="89" t="s">
        <v>117</v>
      </c>
      <c r="I21" s="90" t="s">
        <v>116</v>
      </c>
      <c r="J21" s="90">
        <v>1135</v>
      </c>
      <c r="K21" s="39">
        <v>189</v>
      </c>
      <c r="L21" s="41">
        <v>1710</v>
      </c>
      <c r="M21" s="77">
        <v>160</v>
      </c>
      <c r="N21" s="93" t="s">
        <v>174</v>
      </c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89" t="s">
        <v>156</v>
      </c>
      <c r="B22" s="90" t="s">
        <v>116</v>
      </c>
      <c r="C22" s="90">
        <v>1054</v>
      </c>
      <c r="D22" s="39">
        <v>170</v>
      </c>
      <c r="E22" s="41">
        <v>870</v>
      </c>
      <c r="F22" s="77">
        <v>80</v>
      </c>
      <c r="G22" s="93">
        <v>64</v>
      </c>
      <c r="H22" s="89" t="s">
        <v>117</v>
      </c>
      <c r="I22" s="90" t="s">
        <v>116</v>
      </c>
      <c r="J22" s="90">
        <v>1135</v>
      </c>
      <c r="K22" s="39">
        <v>190</v>
      </c>
      <c r="L22" s="41">
        <v>1715</v>
      </c>
      <c r="M22" s="77">
        <v>160</v>
      </c>
      <c r="N22" s="93" t="s">
        <v>176</v>
      </c>
      <c r="O22" s="89" t="s">
        <v>169</v>
      </c>
      <c r="P22" s="90" t="s">
        <v>116</v>
      </c>
      <c r="Q22" s="90">
        <v>1054</v>
      </c>
      <c r="R22" s="39">
        <v>199</v>
      </c>
      <c r="S22" s="41">
        <v>1740</v>
      </c>
      <c r="T22" s="77" t="s">
        <v>168</v>
      </c>
      <c r="U22" s="93">
        <v>64</v>
      </c>
    </row>
    <row r="23" spans="1:21" ht="16.5" customHeight="1" x14ac:dyDescent="0.25">
      <c r="A23" s="89" t="s">
        <v>156</v>
      </c>
      <c r="B23" s="90" t="s">
        <v>116</v>
      </c>
      <c r="C23" s="90">
        <v>1054</v>
      </c>
      <c r="D23" s="39">
        <v>171</v>
      </c>
      <c r="E23" s="41">
        <v>885</v>
      </c>
      <c r="F23" s="77">
        <v>80</v>
      </c>
      <c r="G23" s="93">
        <v>64</v>
      </c>
      <c r="H23" s="89" t="s">
        <v>117</v>
      </c>
      <c r="I23" s="90" t="s">
        <v>116</v>
      </c>
      <c r="J23" s="90">
        <v>1135</v>
      </c>
      <c r="K23" s="39">
        <v>191</v>
      </c>
      <c r="L23" s="41">
        <v>1700</v>
      </c>
      <c r="M23" s="77">
        <v>160</v>
      </c>
      <c r="N23" s="93">
        <v>60</v>
      </c>
      <c r="O23" s="89" t="s">
        <v>169</v>
      </c>
      <c r="P23" s="90" t="s">
        <v>116</v>
      </c>
      <c r="Q23" s="90">
        <v>1054</v>
      </c>
      <c r="R23" s="39" t="s">
        <v>172</v>
      </c>
      <c r="S23" s="41">
        <v>1800</v>
      </c>
      <c r="T23" s="77" t="s">
        <v>168</v>
      </c>
      <c r="U23" s="93">
        <v>64</v>
      </c>
    </row>
    <row r="24" spans="1:21" ht="16.5" customHeight="1" x14ac:dyDescent="0.25">
      <c r="A24" s="89" t="s">
        <v>156</v>
      </c>
      <c r="B24" s="90" t="s">
        <v>116</v>
      </c>
      <c r="C24" s="90">
        <v>1054</v>
      </c>
      <c r="D24" s="39">
        <v>172</v>
      </c>
      <c r="E24" s="41">
        <v>880</v>
      </c>
      <c r="F24" s="77">
        <v>80</v>
      </c>
      <c r="G24" s="93">
        <v>64</v>
      </c>
      <c r="H24" s="89" t="s">
        <v>117</v>
      </c>
      <c r="I24" s="90" t="s">
        <v>116</v>
      </c>
      <c r="J24" s="90">
        <v>1135</v>
      </c>
      <c r="K24" s="39">
        <v>192</v>
      </c>
      <c r="L24" s="41">
        <v>1690</v>
      </c>
      <c r="M24" s="77">
        <v>160</v>
      </c>
      <c r="N24" s="93">
        <v>60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89" t="s">
        <v>156</v>
      </c>
      <c r="B25" s="90" t="s">
        <v>116</v>
      </c>
      <c r="C25" s="90">
        <v>1054</v>
      </c>
      <c r="D25" s="39">
        <v>173</v>
      </c>
      <c r="E25" s="41">
        <v>885</v>
      </c>
      <c r="F25" s="77">
        <v>80</v>
      </c>
      <c r="G25" s="93">
        <v>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89" t="s">
        <v>156</v>
      </c>
      <c r="B26" s="90" t="s">
        <v>116</v>
      </c>
      <c r="C26" s="90">
        <v>1054</v>
      </c>
      <c r="D26" s="39">
        <v>174</v>
      </c>
      <c r="E26" s="41">
        <v>890</v>
      </c>
      <c r="F26" s="77">
        <v>80</v>
      </c>
      <c r="G26" s="93">
        <v>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89" t="s">
        <v>156</v>
      </c>
      <c r="B27" s="90" t="s">
        <v>116</v>
      </c>
      <c r="C27" s="90">
        <v>1054</v>
      </c>
      <c r="D27" s="39">
        <v>175</v>
      </c>
      <c r="E27" s="41">
        <v>930</v>
      </c>
      <c r="F27" s="77">
        <v>80</v>
      </c>
      <c r="G27" s="93" t="s">
        <v>173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156</v>
      </c>
      <c r="B28" s="90" t="s">
        <v>116</v>
      </c>
      <c r="C28" s="90">
        <v>1054</v>
      </c>
      <c r="D28" s="39">
        <v>176</v>
      </c>
      <c r="E28" s="41">
        <v>915</v>
      </c>
      <c r="F28" s="77">
        <v>80</v>
      </c>
      <c r="G28" s="93" t="s">
        <v>173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89" t="s">
        <v>156</v>
      </c>
      <c r="B29" s="90" t="s">
        <v>116</v>
      </c>
      <c r="C29" s="90">
        <v>1054</v>
      </c>
      <c r="D29" s="39">
        <v>177</v>
      </c>
      <c r="E29" s="41">
        <v>905</v>
      </c>
      <c r="F29" s="77">
        <v>80</v>
      </c>
      <c r="G29" s="93">
        <v>64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89" t="s">
        <v>156</v>
      </c>
      <c r="B30" s="90" t="s">
        <v>116</v>
      </c>
      <c r="C30" s="90">
        <v>1054</v>
      </c>
      <c r="D30" s="39">
        <v>178</v>
      </c>
      <c r="E30" s="41">
        <v>880</v>
      </c>
      <c r="F30" s="77">
        <v>80</v>
      </c>
      <c r="G30" s="93">
        <v>64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89" t="s">
        <v>156</v>
      </c>
      <c r="B31" s="90" t="s">
        <v>116</v>
      </c>
      <c r="C31" s="90">
        <v>1054</v>
      </c>
      <c r="D31" s="39">
        <v>179</v>
      </c>
      <c r="E31" s="41">
        <v>890</v>
      </c>
      <c r="F31" s="77">
        <v>80</v>
      </c>
      <c r="G31" s="93">
        <v>64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89" t="s">
        <v>156</v>
      </c>
      <c r="B32" s="90" t="s">
        <v>116</v>
      </c>
      <c r="C32" s="90">
        <v>1054</v>
      </c>
      <c r="D32" s="39">
        <v>180</v>
      </c>
      <c r="E32" s="41">
        <v>870</v>
      </c>
      <c r="F32" s="77">
        <v>80</v>
      </c>
      <c r="G32" s="93">
        <v>64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89" t="s">
        <v>156</v>
      </c>
      <c r="B33" s="90" t="s">
        <v>116</v>
      </c>
      <c r="C33" s="90">
        <v>1054</v>
      </c>
      <c r="D33" s="39">
        <v>181</v>
      </c>
      <c r="E33" s="41">
        <v>915</v>
      </c>
      <c r="F33" s="77">
        <v>80</v>
      </c>
      <c r="G33" s="93">
        <v>64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89" t="s">
        <v>156</v>
      </c>
      <c r="B34" s="90" t="s">
        <v>116</v>
      </c>
      <c r="C34" s="90">
        <v>1054</v>
      </c>
      <c r="D34" s="39">
        <v>182</v>
      </c>
      <c r="E34" s="41">
        <v>900</v>
      </c>
      <c r="F34" s="77">
        <v>80</v>
      </c>
      <c r="G34" s="93">
        <v>64</v>
      </c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17665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17035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13670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SUM(T42+'[1]05'!$T$43)</f>
        <v>144940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48370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21121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49" t="s">
        <v>165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5" x14ac:dyDescent="0.25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10</v>
      </c>
      <c r="J83" s="53" t="s">
        <v>48</v>
      </c>
      <c r="K83" s="53"/>
      <c r="L83" s="53"/>
      <c r="M83" s="53"/>
      <c r="N83" s="54"/>
      <c r="O83" s="76" t="s">
        <v>50</v>
      </c>
      <c r="P83" s="52">
        <v>45</v>
      </c>
      <c r="Q83" s="53" t="s">
        <v>48</v>
      </c>
      <c r="R83" s="53"/>
      <c r="S83" s="53"/>
      <c r="T83" s="53"/>
      <c r="U83" s="54"/>
    </row>
    <row r="84" spans="1:24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4" ht="15.75" thickBot="1" x14ac:dyDescent="0.3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4" ht="16.5" customHeight="1" x14ac:dyDescent="0.2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4" ht="16.5" customHeight="1" x14ac:dyDescent="0.2">
      <c r="A87" s="66" t="s">
        <v>21</v>
      </c>
      <c r="B87" s="67"/>
      <c r="C87" s="67"/>
      <c r="D87" s="67"/>
      <c r="E87" s="67"/>
      <c r="F87" s="109" t="s">
        <v>87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167</v>
      </c>
      <c r="U87" s="110"/>
    </row>
    <row r="88" spans="1:24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4" ht="16.5" customHeight="1" x14ac:dyDescent="0.2">
      <c r="A89" s="66" t="s">
        <v>23</v>
      </c>
      <c r="B89" s="67"/>
      <c r="C89" s="67"/>
      <c r="D89" s="109" t="s">
        <v>154</v>
      </c>
      <c r="E89" s="109"/>
      <c r="F89" s="109"/>
      <c r="G89" s="110"/>
      <c r="H89" s="66" t="s">
        <v>23</v>
      </c>
      <c r="I89" s="67"/>
      <c r="J89" s="67"/>
      <c r="K89" s="109" t="s">
        <v>130</v>
      </c>
      <c r="L89" s="109"/>
      <c r="M89" s="109"/>
      <c r="N89" s="110"/>
      <c r="O89" s="66" t="s">
        <v>23</v>
      </c>
      <c r="P89" s="67"/>
      <c r="Q89" s="67"/>
      <c r="R89" s="109" t="s">
        <v>166</v>
      </c>
      <c r="S89" s="109"/>
      <c r="T89" s="109"/>
      <c r="U89" s="110"/>
    </row>
    <row r="90" spans="1:24" ht="16.5" customHeight="1" thickBot="1" x14ac:dyDescent="0.25">
      <c r="A90" s="9" t="s">
        <v>24</v>
      </c>
      <c r="B90" s="10"/>
      <c r="C90" s="10"/>
      <c r="D90" s="73"/>
      <c r="E90" s="73" t="s">
        <v>89</v>
      </c>
      <c r="F90" s="10"/>
      <c r="G90" s="11"/>
      <c r="H90" s="10" t="s">
        <v>24</v>
      </c>
      <c r="I90" s="10"/>
      <c r="J90" s="10"/>
      <c r="K90" s="73" t="s">
        <v>89</v>
      </c>
      <c r="L90" s="73" t="s">
        <v>90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  <c r="X90" s="73" t="s">
        <v>91</v>
      </c>
    </row>
    <row r="91" spans="1:24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 x14ac:dyDescent="0.2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860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U95"/>
  <sheetViews>
    <sheetView topLeftCell="A58" zoomScaleNormal="100" workbookViewId="0">
      <selection activeCell="A90" sqref="A90:XFD90"/>
    </sheetView>
  </sheetViews>
  <sheetFormatPr baseColWidth="10" defaultRowHeight="12.75" x14ac:dyDescent="0.2"/>
  <cols>
    <col min="1" max="1" width="13.57031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'05'!T8:U8+2</f>
        <v>21123</v>
      </c>
      <c r="U8" s="114"/>
    </row>
    <row r="10" spans="1:21" ht="15" x14ac:dyDescent="0.25">
      <c r="D10" s="1" t="s">
        <v>0</v>
      </c>
      <c r="E10" s="126" t="s">
        <v>57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169</v>
      </c>
      <c r="B15" s="90" t="s">
        <v>116</v>
      </c>
      <c r="C15" s="90">
        <v>1054</v>
      </c>
      <c r="D15" s="39">
        <v>201</v>
      </c>
      <c r="E15" s="41">
        <v>1715</v>
      </c>
      <c r="F15" s="77" t="s">
        <v>168</v>
      </c>
      <c r="G15" s="93">
        <v>64</v>
      </c>
      <c r="H15" s="89" t="s">
        <v>169</v>
      </c>
      <c r="I15" s="90" t="s">
        <v>116</v>
      </c>
      <c r="J15" s="90">
        <v>1054</v>
      </c>
      <c r="K15" s="39">
        <v>212</v>
      </c>
      <c r="L15" s="39">
        <v>1730</v>
      </c>
      <c r="M15" s="77" t="s">
        <v>168</v>
      </c>
      <c r="N15" s="93">
        <v>64</v>
      </c>
      <c r="O15" s="89" t="s">
        <v>184</v>
      </c>
      <c r="P15" s="90" t="s">
        <v>116</v>
      </c>
      <c r="Q15" s="90">
        <v>1054</v>
      </c>
      <c r="R15" s="39">
        <v>222</v>
      </c>
      <c r="S15" s="39">
        <v>1640</v>
      </c>
      <c r="T15" s="77" t="s">
        <v>183</v>
      </c>
      <c r="U15" s="93">
        <v>64</v>
      </c>
    </row>
    <row r="16" spans="1:21" ht="16.5" customHeight="1" x14ac:dyDescent="0.25">
      <c r="A16" s="95" t="s">
        <v>117</v>
      </c>
      <c r="B16" s="96" t="s">
        <v>116</v>
      </c>
      <c r="C16" s="96">
        <v>1135</v>
      </c>
      <c r="D16" s="100">
        <v>202</v>
      </c>
      <c r="E16" s="98">
        <v>1675</v>
      </c>
      <c r="F16" s="99">
        <v>160</v>
      </c>
      <c r="G16" s="94" t="s">
        <v>182</v>
      </c>
      <c r="H16" s="89" t="s">
        <v>169</v>
      </c>
      <c r="I16" s="90" t="s">
        <v>116</v>
      </c>
      <c r="J16" s="90">
        <v>1054</v>
      </c>
      <c r="K16" s="39">
        <v>213</v>
      </c>
      <c r="L16" s="41">
        <v>1765</v>
      </c>
      <c r="M16" s="77" t="s">
        <v>168</v>
      </c>
      <c r="N16" s="93">
        <v>64</v>
      </c>
      <c r="O16" s="89" t="s">
        <v>184</v>
      </c>
      <c r="P16" s="90" t="s">
        <v>116</v>
      </c>
      <c r="Q16" s="90">
        <v>1054</v>
      </c>
      <c r="R16" s="39">
        <v>223</v>
      </c>
      <c r="S16" s="41">
        <v>1585</v>
      </c>
      <c r="T16" s="77" t="s">
        <v>183</v>
      </c>
      <c r="U16" s="93">
        <v>64</v>
      </c>
    </row>
    <row r="17" spans="1:21" ht="16.5" customHeight="1" x14ac:dyDescent="0.25">
      <c r="A17" s="89" t="s">
        <v>169</v>
      </c>
      <c r="B17" s="90" t="s">
        <v>116</v>
      </c>
      <c r="C17" s="90">
        <v>1054</v>
      </c>
      <c r="D17" s="39">
        <v>203</v>
      </c>
      <c r="E17" s="41">
        <v>1745</v>
      </c>
      <c r="F17" s="77" t="s">
        <v>168</v>
      </c>
      <c r="G17" s="93">
        <v>64</v>
      </c>
      <c r="H17" s="89" t="s">
        <v>169</v>
      </c>
      <c r="I17" s="90" t="s">
        <v>116</v>
      </c>
      <c r="J17" s="90">
        <v>1054</v>
      </c>
      <c r="K17" s="39" t="s">
        <v>186</v>
      </c>
      <c r="L17" s="41">
        <v>1730</v>
      </c>
      <c r="M17" s="77" t="s">
        <v>168</v>
      </c>
      <c r="N17" s="93">
        <v>64</v>
      </c>
      <c r="O17" s="89" t="s">
        <v>184</v>
      </c>
      <c r="P17" s="90" t="s">
        <v>116</v>
      </c>
      <c r="Q17" s="90">
        <v>1054</v>
      </c>
      <c r="R17" s="39" t="s">
        <v>188</v>
      </c>
      <c r="S17" s="41">
        <v>1540</v>
      </c>
      <c r="T17" s="77" t="s">
        <v>183</v>
      </c>
      <c r="U17" s="93">
        <v>64</v>
      </c>
    </row>
    <row r="18" spans="1:21" ht="16.5" customHeight="1" x14ac:dyDescent="0.25">
      <c r="A18" s="89" t="s">
        <v>169</v>
      </c>
      <c r="B18" s="90" t="s">
        <v>116</v>
      </c>
      <c r="C18" s="90">
        <v>1054</v>
      </c>
      <c r="D18" s="39">
        <v>204</v>
      </c>
      <c r="E18" s="41">
        <v>1810</v>
      </c>
      <c r="F18" s="77" t="s">
        <v>168</v>
      </c>
      <c r="G18" s="93">
        <v>64</v>
      </c>
      <c r="H18" s="89" t="s">
        <v>169</v>
      </c>
      <c r="I18" s="90" t="s">
        <v>116</v>
      </c>
      <c r="J18" s="90">
        <v>1054</v>
      </c>
      <c r="K18" s="39">
        <v>215</v>
      </c>
      <c r="L18" s="41">
        <v>1800</v>
      </c>
      <c r="M18" s="77" t="s">
        <v>168</v>
      </c>
      <c r="N18" s="93">
        <v>64</v>
      </c>
      <c r="O18" s="89" t="s">
        <v>184</v>
      </c>
      <c r="P18" s="90" t="s">
        <v>116</v>
      </c>
      <c r="Q18" s="90">
        <v>1054</v>
      </c>
      <c r="R18" s="39">
        <v>225</v>
      </c>
      <c r="S18" s="41">
        <v>1690</v>
      </c>
      <c r="T18" s="77" t="s">
        <v>183</v>
      </c>
      <c r="U18" s="93">
        <v>64</v>
      </c>
    </row>
    <row r="19" spans="1:21" ht="16.5" customHeight="1" x14ac:dyDescent="0.25">
      <c r="A19" s="89" t="s">
        <v>169</v>
      </c>
      <c r="B19" s="90" t="s">
        <v>116</v>
      </c>
      <c r="C19" s="90">
        <v>1054</v>
      </c>
      <c r="D19" s="39">
        <v>205</v>
      </c>
      <c r="E19" s="41">
        <v>1730</v>
      </c>
      <c r="F19" s="77" t="s">
        <v>168</v>
      </c>
      <c r="G19" s="93">
        <v>64</v>
      </c>
      <c r="H19" s="89" t="s">
        <v>169</v>
      </c>
      <c r="I19" s="90" t="s">
        <v>116</v>
      </c>
      <c r="J19" s="90">
        <v>1054</v>
      </c>
      <c r="K19" s="39">
        <v>216</v>
      </c>
      <c r="L19" s="41">
        <v>1820</v>
      </c>
      <c r="M19" s="77" t="s">
        <v>168</v>
      </c>
      <c r="N19" s="93">
        <v>64</v>
      </c>
      <c r="O19" s="89" t="s">
        <v>184</v>
      </c>
      <c r="P19" s="90" t="s">
        <v>116</v>
      </c>
      <c r="Q19" s="90">
        <v>1054</v>
      </c>
      <c r="R19" s="39" t="s">
        <v>189</v>
      </c>
      <c r="S19" s="41">
        <v>1510</v>
      </c>
      <c r="T19" s="77" t="s">
        <v>183</v>
      </c>
      <c r="U19" s="93">
        <v>64</v>
      </c>
    </row>
    <row r="20" spans="1:21" ht="16.5" customHeight="1" x14ac:dyDescent="0.25">
      <c r="A20" s="89" t="s">
        <v>169</v>
      </c>
      <c r="B20" s="90" t="s">
        <v>116</v>
      </c>
      <c r="C20" s="90">
        <v>1054</v>
      </c>
      <c r="D20" s="39">
        <v>206</v>
      </c>
      <c r="E20" s="41">
        <v>1820</v>
      </c>
      <c r="F20" s="77" t="s">
        <v>168</v>
      </c>
      <c r="G20" s="93">
        <v>64</v>
      </c>
      <c r="H20" s="55"/>
      <c r="I20" s="38"/>
      <c r="J20" s="38"/>
      <c r="K20" s="39"/>
      <c r="L20" s="41"/>
      <c r="M20" s="39"/>
      <c r="N20" s="40"/>
      <c r="O20" s="89" t="s">
        <v>184</v>
      </c>
      <c r="P20" s="90" t="s">
        <v>116</v>
      </c>
      <c r="Q20" s="90">
        <v>1054</v>
      </c>
      <c r="R20" s="39">
        <v>227</v>
      </c>
      <c r="S20" s="41">
        <v>1635</v>
      </c>
      <c r="T20" s="77" t="s">
        <v>183</v>
      </c>
      <c r="U20" s="93">
        <v>64</v>
      </c>
    </row>
    <row r="21" spans="1:21" ht="16.5" customHeight="1" x14ac:dyDescent="0.25">
      <c r="A21" s="89" t="s">
        <v>169</v>
      </c>
      <c r="B21" s="90" t="s">
        <v>116</v>
      </c>
      <c r="C21" s="90">
        <v>1054</v>
      </c>
      <c r="D21" s="39">
        <v>207</v>
      </c>
      <c r="E21" s="41">
        <v>1740</v>
      </c>
      <c r="F21" s="77" t="s">
        <v>168</v>
      </c>
      <c r="G21" s="93">
        <v>64</v>
      </c>
      <c r="H21" s="89" t="s">
        <v>184</v>
      </c>
      <c r="I21" s="90" t="s">
        <v>116</v>
      </c>
      <c r="J21" s="90">
        <v>1054</v>
      </c>
      <c r="K21" s="39">
        <v>217</v>
      </c>
      <c r="L21" s="41">
        <v>1680</v>
      </c>
      <c r="M21" s="77" t="s">
        <v>183</v>
      </c>
      <c r="N21" s="93">
        <v>64</v>
      </c>
      <c r="O21" s="89" t="s">
        <v>184</v>
      </c>
      <c r="P21" s="90" t="s">
        <v>116</v>
      </c>
      <c r="Q21" s="90">
        <v>1054</v>
      </c>
      <c r="R21" s="39">
        <v>228</v>
      </c>
      <c r="S21" s="41">
        <v>1710</v>
      </c>
      <c r="T21" s="77" t="s">
        <v>183</v>
      </c>
      <c r="U21" s="93">
        <v>64</v>
      </c>
    </row>
    <row r="22" spans="1:21" ht="16.5" customHeight="1" x14ac:dyDescent="0.25">
      <c r="A22" s="89" t="s">
        <v>169</v>
      </c>
      <c r="B22" s="90" t="s">
        <v>116</v>
      </c>
      <c r="C22" s="90">
        <v>1054</v>
      </c>
      <c r="D22" s="39" t="s">
        <v>185</v>
      </c>
      <c r="E22" s="41">
        <v>1745</v>
      </c>
      <c r="F22" s="77" t="s">
        <v>168</v>
      </c>
      <c r="G22" s="93">
        <v>64</v>
      </c>
      <c r="H22" s="89" t="s">
        <v>184</v>
      </c>
      <c r="I22" s="90" t="s">
        <v>116</v>
      </c>
      <c r="J22" s="90">
        <v>1054</v>
      </c>
      <c r="K22" s="39">
        <v>218</v>
      </c>
      <c r="L22" s="41">
        <v>1690</v>
      </c>
      <c r="M22" s="77" t="s">
        <v>183</v>
      </c>
      <c r="N22" s="93">
        <v>64</v>
      </c>
      <c r="O22" s="89" t="s">
        <v>184</v>
      </c>
      <c r="P22" s="90" t="s">
        <v>116</v>
      </c>
      <c r="Q22" s="90">
        <v>1054</v>
      </c>
      <c r="R22" s="39">
        <v>229</v>
      </c>
      <c r="S22" s="41">
        <v>1690</v>
      </c>
      <c r="T22" s="77" t="s">
        <v>183</v>
      </c>
      <c r="U22" s="93">
        <v>64</v>
      </c>
    </row>
    <row r="23" spans="1:21" ht="16.5" customHeight="1" x14ac:dyDescent="0.25">
      <c r="A23" s="89" t="s">
        <v>169</v>
      </c>
      <c r="B23" s="90" t="s">
        <v>116</v>
      </c>
      <c r="C23" s="90">
        <v>1054</v>
      </c>
      <c r="D23" s="39">
        <v>209</v>
      </c>
      <c r="E23" s="41">
        <v>1805</v>
      </c>
      <c r="F23" s="77" t="s">
        <v>168</v>
      </c>
      <c r="G23" s="93">
        <v>64</v>
      </c>
      <c r="H23" s="89" t="s">
        <v>184</v>
      </c>
      <c r="I23" s="90" t="s">
        <v>116</v>
      </c>
      <c r="J23" s="90">
        <v>1054</v>
      </c>
      <c r="K23" s="39" t="s">
        <v>187</v>
      </c>
      <c r="L23" s="41">
        <v>1630</v>
      </c>
      <c r="M23" s="77" t="s">
        <v>183</v>
      </c>
      <c r="N23" s="93">
        <v>64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89" t="s">
        <v>169</v>
      </c>
      <c r="B24" s="90" t="s">
        <v>116</v>
      </c>
      <c r="C24" s="90">
        <v>1054</v>
      </c>
      <c r="D24" s="39">
        <v>210</v>
      </c>
      <c r="E24" s="41">
        <v>1750</v>
      </c>
      <c r="F24" s="77" t="s">
        <v>168</v>
      </c>
      <c r="G24" s="93">
        <v>64</v>
      </c>
      <c r="H24" s="89" t="s">
        <v>184</v>
      </c>
      <c r="I24" s="90" t="s">
        <v>116</v>
      </c>
      <c r="J24" s="90">
        <v>1054</v>
      </c>
      <c r="K24" s="39">
        <v>220</v>
      </c>
      <c r="L24" s="41">
        <v>1655</v>
      </c>
      <c r="M24" s="77" t="s">
        <v>183</v>
      </c>
      <c r="N24" s="93">
        <v>64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89" t="s">
        <v>169</v>
      </c>
      <c r="B25" s="90" t="s">
        <v>116</v>
      </c>
      <c r="C25" s="90">
        <v>1054</v>
      </c>
      <c r="D25" s="39">
        <v>211</v>
      </c>
      <c r="E25" s="41">
        <v>1815</v>
      </c>
      <c r="F25" s="77" t="s">
        <v>168</v>
      </c>
      <c r="G25" s="93">
        <v>64</v>
      </c>
      <c r="H25" s="89" t="s">
        <v>184</v>
      </c>
      <c r="I25" s="90" t="s">
        <v>116</v>
      </c>
      <c r="J25" s="90">
        <v>1054</v>
      </c>
      <c r="K25" s="39">
        <v>221</v>
      </c>
      <c r="L25" s="41">
        <v>1675</v>
      </c>
      <c r="M25" s="77" t="s">
        <v>183</v>
      </c>
      <c r="N25" s="93">
        <v>64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19350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17175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13000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SUM(T42+'[1]06'!$T$42)</f>
        <v>145520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49525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21123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13</v>
      </c>
      <c r="P63" s="49" t="s">
        <v>181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26</v>
      </c>
      <c r="C83" s="53" t="s">
        <v>48</v>
      </c>
      <c r="D83" s="53"/>
      <c r="E83" s="53"/>
      <c r="F83" s="53"/>
      <c r="G83" s="54"/>
      <c r="H83" s="76" t="s">
        <v>50</v>
      </c>
      <c r="I83" s="52">
        <v>12</v>
      </c>
      <c r="J83" s="53" t="s">
        <v>48</v>
      </c>
      <c r="K83" s="53"/>
      <c r="L83" s="53"/>
      <c r="M83" s="53"/>
      <c r="N83" s="54"/>
      <c r="O83" s="76" t="s">
        <v>50</v>
      </c>
      <c r="P83" s="52">
        <v>32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300</v>
      </c>
      <c r="J85" s="30" t="s">
        <v>30</v>
      </c>
      <c r="K85" s="30"/>
      <c r="L85" s="13"/>
      <c r="M85" s="13"/>
      <c r="N85" s="14"/>
      <c r="O85" s="29" t="s">
        <v>27</v>
      </c>
      <c r="P85" s="47">
        <v>320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13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167</v>
      </c>
      <c r="G87" s="110"/>
      <c r="H87" s="66" t="s">
        <v>21</v>
      </c>
      <c r="I87" s="67"/>
      <c r="J87" s="67"/>
      <c r="K87" s="67"/>
      <c r="L87" s="67"/>
      <c r="M87" s="109" t="s">
        <v>180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166</v>
      </c>
      <c r="E89" s="109"/>
      <c r="F89" s="109"/>
      <c r="G89" s="110"/>
      <c r="H89" s="66" t="s">
        <v>23</v>
      </c>
      <c r="I89" s="67"/>
      <c r="J89" s="67"/>
      <c r="K89" s="109" t="s">
        <v>179</v>
      </c>
      <c r="L89" s="109"/>
      <c r="M89" s="109"/>
      <c r="N89" s="110"/>
      <c r="O89" s="66" t="s">
        <v>23</v>
      </c>
      <c r="P89" s="67"/>
      <c r="Q89" s="67"/>
      <c r="R89" s="109" t="s">
        <v>179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13</v>
      </c>
      <c r="E92" s="32" t="s">
        <v>29</v>
      </c>
      <c r="F92" s="7"/>
      <c r="G92" s="34" t="s">
        <v>38</v>
      </c>
      <c r="H92" s="33">
        <f>B85+I85+P85</f>
        <v>860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U95"/>
  <sheetViews>
    <sheetView topLeftCell="A7" zoomScaleNormal="100" workbookViewId="0">
      <selection activeCell="L33" sqref="L33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'06'!T8:U8+2</f>
        <v>21125</v>
      </c>
      <c r="U8" s="114"/>
    </row>
    <row r="10" spans="1:21" ht="15" x14ac:dyDescent="0.25">
      <c r="D10" s="1" t="s">
        <v>0</v>
      </c>
      <c r="E10" s="126" t="s">
        <v>56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184</v>
      </c>
      <c r="B15" s="90" t="s">
        <v>116</v>
      </c>
      <c r="C15" s="90">
        <v>1054</v>
      </c>
      <c r="D15" s="39" t="s">
        <v>200</v>
      </c>
      <c r="E15" s="41">
        <v>1650</v>
      </c>
      <c r="F15" s="77" t="s">
        <v>183</v>
      </c>
      <c r="G15" s="93">
        <v>64</v>
      </c>
      <c r="H15" s="89" t="s">
        <v>196</v>
      </c>
      <c r="I15" s="90" t="s">
        <v>116</v>
      </c>
      <c r="J15" s="90">
        <v>1054</v>
      </c>
      <c r="K15" s="39">
        <v>242</v>
      </c>
      <c r="L15" s="39">
        <v>1710</v>
      </c>
      <c r="M15" s="77" t="s">
        <v>195</v>
      </c>
      <c r="N15" s="93">
        <v>64</v>
      </c>
      <c r="O15" s="89" t="s">
        <v>196</v>
      </c>
      <c r="P15" s="90" t="s">
        <v>116</v>
      </c>
      <c r="Q15" s="90">
        <v>1054</v>
      </c>
      <c r="R15" s="39">
        <v>251</v>
      </c>
      <c r="S15" s="39">
        <v>1675</v>
      </c>
      <c r="T15" s="77" t="s">
        <v>195</v>
      </c>
      <c r="U15" s="93">
        <v>64</v>
      </c>
    </row>
    <row r="16" spans="1:21" ht="16.5" customHeight="1" x14ac:dyDescent="0.25">
      <c r="A16" s="89" t="s">
        <v>184</v>
      </c>
      <c r="B16" s="90" t="s">
        <v>116</v>
      </c>
      <c r="C16" s="90">
        <v>1054</v>
      </c>
      <c r="D16" s="39">
        <v>231</v>
      </c>
      <c r="E16" s="41">
        <v>1680</v>
      </c>
      <c r="F16" s="77" t="s">
        <v>183</v>
      </c>
      <c r="G16" s="93">
        <v>64</v>
      </c>
      <c r="H16" s="89" t="s">
        <v>196</v>
      </c>
      <c r="I16" s="90" t="s">
        <v>116</v>
      </c>
      <c r="J16" s="90">
        <v>1054</v>
      </c>
      <c r="K16" s="39">
        <v>243</v>
      </c>
      <c r="L16" s="41">
        <v>1705</v>
      </c>
      <c r="M16" s="77" t="s">
        <v>195</v>
      </c>
      <c r="N16" s="93">
        <v>64</v>
      </c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89" t="s">
        <v>184</v>
      </c>
      <c r="B17" s="90" t="s">
        <v>116</v>
      </c>
      <c r="C17" s="90">
        <v>1054</v>
      </c>
      <c r="D17" s="39">
        <v>232</v>
      </c>
      <c r="E17" s="41">
        <v>1685</v>
      </c>
      <c r="F17" s="77" t="s">
        <v>183</v>
      </c>
      <c r="G17" s="93">
        <v>64</v>
      </c>
      <c r="H17" s="89" t="s">
        <v>196</v>
      </c>
      <c r="I17" s="90" t="s">
        <v>116</v>
      </c>
      <c r="J17" s="90">
        <v>1054</v>
      </c>
      <c r="K17" s="39">
        <v>244</v>
      </c>
      <c r="L17" s="41">
        <v>1720</v>
      </c>
      <c r="M17" s="77" t="s">
        <v>195</v>
      </c>
      <c r="N17" s="93">
        <v>64</v>
      </c>
      <c r="O17" s="89" t="s">
        <v>198</v>
      </c>
      <c r="P17" s="90" t="s">
        <v>116</v>
      </c>
      <c r="Q17" s="90">
        <v>1057</v>
      </c>
      <c r="R17" s="39" t="s">
        <v>201</v>
      </c>
      <c r="S17" s="41">
        <v>795</v>
      </c>
      <c r="T17" s="77">
        <v>70</v>
      </c>
      <c r="U17" s="93">
        <v>60</v>
      </c>
    </row>
    <row r="18" spans="1:21" ht="16.5" customHeight="1" x14ac:dyDescent="0.25">
      <c r="A18" s="89" t="s">
        <v>184</v>
      </c>
      <c r="B18" s="90" t="s">
        <v>116</v>
      </c>
      <c r="C18" s="90">
        <v>1054</v>
      </c>
      <c r="D18" s="39">
        <v>233</v>
      </c>
      <c r="E18" s="41">
        <v>1670</v>
      </c>
      <c r="F18" s="77" t="s">
        <v>183</v>
      </c>
      <c r="G18" s="93">
        <v>64</v>
      </c>
      <c r="H18" s="89" t="s">
        <v>196</v>
      </c>
      <c r="I18" s="90" t="s">
        <v>116</v>
      </c>
      <c r="J18" s="90">
        <v>1054</v>
      </c>
      <c r="K18" s="39">
        <v>245</v>
      </c>
      <c r="L18" s="41">
        <v>1660</v>
      </c>
      <c r="M18" s="77" t="s">
        <v>195</v>
      </c>
      <c r="N18" s="93">
        <v>64</v>
      </c>
      <c r="O18" s="89" t="s">
        <v>199</v>
      </c>
      <c r="P18" s="90" t="s">
        <v>116</v>
      </c>
      <c r="Q18" s="90">
        <v>1057</v>
      </c>
      <c r="R18" s="39" t="s">
        <v>202</v>
      </c>
      <c r="S18" s="41">
        <v>990</v>
      </c>
      <c r="T18" s="77">
        <v>90</v>
      </c>
      <c r="U18" s="93">
        <v>60</v>
      </c>
    </row>
    <row r="19" spans="1:21" ht="16.5" customHeight="1" x14ac:dyDescent="0.25">
      <c r="A19" s="95" t="s">
        <v>197</v>
      </c>
      <c r="B19" s="96" t="s">
        <v>116</v>
      </c>
      <c r="C19" s="96">
        <v>0</v>
      </c>
      <c r="D19" s="100">
        <v>234</v>
      </c>
      <c r="E19" s="98">
        <v>1815</v>
      </c>
      <c r="F19" s="99" t="s">
        <v>95</v>
      </c>
      <c r="G19" s="94">
        <v>64</v>
      </c>
      <c r="H19" s="89" t="s">
        <v>196</v>
      </c>
      <c r="I19" s="90" t="s">
        <v>116</v>
      </c>
      <c r="J19" s="90">
        <v>1054</v>
      </c>
      <c r="K19" s="39">
        <v>246</v>
      </c>
      <c r="L19" s="41">
        <v>1695</v>
      </c>
      <c r="M19" s="77" t="s">
        <v>195</v>
      </c>
      <c r="N19" s="93">
        <v>64</v>
      </c>
      <c r="O19" s="89" t="s">
        <v>198</v>
      </c>
      <c r="P19" s="90" t="s">
        <v>116</v>
      </c>
      <c r="Q19" s="90">
        <v>1057</v>
      </c>
      <c r="R19" s="39">
        <v>254</v>
      </c>
      <c r="S19" s="41">
        <v>795</v>
      </c>
      <c r="T19" s="77">
        <v>70</v>
      </c>
      <c r="U19" s="93">
        <v>60</v>
      </c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89" t="s">
        <v>196</v>
      </c>
      <c r="I20" s="90" t="s">
        <v>116</v>
      </c>
      <c r="J20" s="90">
        <v>1054</v>
      </c>
      <c r="K20" s="39">
        <v>247</v>
      </c>
      <c r="L20" s="41">
        <v>1680</v>
      </c>
      <c r="M20" s="77" t="s">
        <v>195</v>
      </c>
      <c r="N20" s="93">
        <v>64</v>
      </c>
      <c r="O20" s="89" t="s">
        <v>199</v>
      </c>
      <c r="P20" s="90" t="s">
        <v>116</v>
      </c>
      <c r="Q20" s="90">
        <v>1057</v>
      </c>
      <c r="R20" s="39">
        <v>255</v>
      </c>
      <c r="S20" s="41">
        <v>1000</v>
      </c>
      <c r="T20" s="77">
        <v>90</v>
      </c>
      <c r="U20" s="93">
        <v>60</v>
      </c>
    </row>
    <row r="21" spans="1:21" ht="16.5" customHeight="1" x14ac:dyDescent="0.25">
      <c r="A21" s="89" t="s">
        <v>196</v>
      </c>
      <c r="B21" s="90" t="s">
        <v>116</v>
      </c>
      <c r="C21" s="90">
        <v>1054</v>
      </c>
      <c r="D21" s="39">
        <v>235</v>
      </c>
      <c r="E21" s="41">
        <v>1690</v>
      </c>
      <c r="F21" s="77" t="s">
        <v>195</v>
      </c>
      <c r="G21" s="93">
        <v>64</v>
      </c>
      <c r="H21" s="89" t="s">
        <v>196</v>
      </c>
      <c r="I21" s="90" t="s">
        <v>116</v>
      </c>
      <c r="J21" s="90">
        <v>1054</v>
      </c>
      <c r="K21" s="39">
        <v>248</v>
      </c>
      <c r="L21" s="41">
        <v>1750</v>
      </c>
      <c r="M21" s="77" t="s">
        <v>195</v>
      </c>
      <c r="N21" s="93">
        <v>64</v>
      </c>
      <c r="O21" s="89" t="s">
        <v>198</v>
      </c>
      <c r="P21" s="90" t="s">
        <v>116</v>
      </c>
      <c r="Q21" s="90">
        <v>1057</v>
      </c>
      <c r="R21" s="39">
        <v>256</v>
      </c>
      <c r="S21" s="41">
        <v>790</v>
      </c>
      <c r="T21" s="77">
        <v>70</v>
      </c>
      <c r="U21" s="93">
        <v>60</v>
      </c>
    </row>
    <row r="22" spans="1:21" ht="16.5" customHeight="1" x14ac:dyDescent="0.25">
      <c r="A22" s="89" t="s">
        <v>196</v>
      </c>
      <c r="B22" s="90" t="s">
        <v>116</v>
      </c>
      <c r="C22" s="90">
        <v>1054</v>
      </c>
      <c r="D22" s="39">
        <v>236</v>
      </c>
      <c r="E22" s="41">
        <v>1680</v>
      </c>
      <c r="F22" s="77" t="s">
        <v>195</v>
      </c>
      <c r="G22" s="93">
        <v>64</v>
      </c>
      <c r="H22" s="89" t="s">
        <v>196</v>
      </c>
      <c r="I22" s="90" t="s">
        <v>116</v>
      </c>
      <c r="J22" s="90">
        <v>1054</v>
      </c>
      <c r="K22" s="39">
        <v>249</v>
      </c>
      <c r="L22" s="41">
        <v>1735</v>
      </c>
      <c r="M22" s="77" t="s">
        <v>195</v>
      </c>
      <c r="N22" s="93">
        <v>64</v>
      </c>
      <c r="O22" s="89" t="s">
        <v>199</v>
      </c>
      <c r="P22" s="90" t="s">
        <v>116</v>
      </c>
      <c r="Q22" s="90">
        <v>1057</v>
      </c>
      <c r="R22" s="39">
        <v>257</v>
      </c>
      <c r="S22" s="41">
        <v>995</v>
      </c>
      <c r="T22" s="77">
        <v>90</v>
      </c>
      <c r="U22" s="93">
        <v>60</v>
      </c>
    </row>
    <row r="23" spans="1:21" ht="16.5" customHeight="1" x14ac:dyDescent="0.25">
      <c r="A23" s="89" t="s">
        <v>196</v>
      </c>
      <c r="B23" s="90" t="s">
        <v>116</v>
      </c>
      <c r="C23" s="90">
        <v>1054</v>
      </c>
      <c r="D23" s="39">
        <v>237</v>
      </c>
      <c r="E23" s="41">
        <v>1715</v>
      </c>
      <c r="F23" s="77" t="s">
        <v>195</v>
      </c>
      <c r="G23" s="93">
        <v>64</v>
      </c>
      <c r="H23" s="89" t="s">
        <v>196</v>
      </c>
      <c r="I23" s="90" t="s">
        <v>116</v>
      </c>
      <c r="J23" s="90">
        <v>1054</v>
      </c>
      <c r="K23" s="39">
        <v>250</v>
      </c>
      <c r="L23" s="41">
        <v>1705</v>
      </c>
      <c r="M23" s="77" t="s">
        <v>195</v>
      </c>
      <c r="N23" s="93">
        <v>64</v>
      </c>
      <c r="O23" s="89" t="s">
        <v>198</v>
      </c>
      <c r="P23" s="90" t="s">
        <v>116</v>
      </c>
      <c r="Q23" s="90">
        <v>1057</v>
      </c>
      <c r="R23" s="39">
        <v>258</v>
      </c>
      <c r="S23" s="41">
        <v>795</v>
      </c>
      <c r="T23" s="77">
        <v>70</v>
      </c>
      <c r="U23" s="93">
        <v>60</v>
      </c>
    </row>
    <row r="24" spans="1:21" ht="16.5" customHeight="1" x14ac:dyDescent="0.25">
      <c r="A24" s="89" t="s">
        <v>196</v>
      </c>
      <c r="B24" s="90" t="s">
        <v>116</v>
      </c>
      <c r="C24" s="90">
        <v>1054</v>
      </c>
      <c r="D24" s="39">
        <v>238</v>
      </c>
      <c r="E24" s="41">
        <v>1710</v>
      </c>
      <c r="F24" s="77" t="s">
        <v>195</v>
      </c>
      <c r="G24" s="93" t="s">
        <v>203</v>
      </c>
      <c r="H24" s="55"/>
      <c r="I24" s="38"/>
      <c r="J24" s="38"/>
      <c r="K24" s="39"/>
      <c r="L24" s="41"/>
      <c r="M24" s="39"/>
      <c r="N24" s="40"/>
      <c r="O24" s="89" t="s">
        <v>199</v>
      </c>
      <c r="P24" s="90" t="s">
        <v>116</v>
      </c>
      <c r="Q24" s="90">
        <v>1057</v>
      </c>
      <c r="R24" s="39">
        <v>259</v>
      </c>
      <c r="S24" s="41">
        <v>1000</v>
      </c>
      <c r="T24" s="77">
        <v>90</v>
      </c>
      <c r="U24" s="93">
        <v>60</v>
      </c>
    </row>
    <row r="25" spans="1:21" ht="16.5" customHeight="1" x14ac:dyDescent="0.25">
      <c r="A25" s="89" t="s">
        <v>196</v>
      </c>
      <c r="B25" s="90" t="s">
        <v>116</v>
      </c>
      <c r="C25" s="90">
        <v>1054</v>
      </c>
      <c r="D25" s="39">
        <v>239</v>
      </c>
      <c r="E25" s="41">
        <v>1700</v>
      </c>
      <c r="F25" s="77" t="s">
        <v>195</v>
      </c>
      <c r="G25" s="93">
        <v>64</v>
      </c>
      <c r="H25" s="55"/>
      <c r="I25" s="38"/>
      <c r="J25" s="38"/>
      <c r="K25" s="39"/>
      <c r="L25" s="41"/>
      <c r="M25" s="39"/>
      <c r="N25" s="40"/>
      <c r="O25" s="89" t="s">
        <v>198</v>
      </c>
      <c r="P25" s="90" t="s">
        <v>116</v>
      </c>
      <c r="Q25" s="90">
        <v>1057</v>
      </c>
      <c r="R25" s="39">
        <v>260</v>
      </c>
      <c r="S25" s="41">
        <v>790</v>
      </c>
      <c r="T25" s="77">
        <v>70</v>
      </c>
      <c r="U25" s="93">
        <v>60</v>
      </c>
    </row>
    <row r="26" spans="1:21" ht="16.5" customHeight="1" x14ac:dyDescent="0.25">
      <c r="A26" s="89" t="s">
        <v>196</v>
      </c>
      <c r="B26" s="90" t="s">
        <v>116</v>
      </c>
      <c r="C26" s="90">
        <v>1054</v>
      </c>
      <c r="D26" s="39">
        <v>240</v>
      </c>
      <c r="E26" s="41">
        <v>1700</v>
      </c>
      <c r="F26" s="77" t="s">
        <v>195</v>
      </c>
      <c r="G26" s="93">
        <v>64</v>
      </c>
      <c r="H26" s="55"/>
      <c r="I26" s="38"/>
      <c r="J26" s="38"/>
      <c r="K26" s="39"/>
      <c r="L26" s="41"/>
      <c r="M26" s="39"/>
      <c r="N26" s="40"/>
      <c r="O26" s="89" t="s">
        <v>199</v>
      </c>
      <c r="P26" s="90" t="s">
        <v>116</v>
      </c>
      <c r="Q26" s="90">
        <v>1057</v>
      </c>
      <c r="R26" s="39">
        <v>261</v>
      </c>
      <c r="S26" s="41">
        <v>1005</v>
      </c>
      <c r="T26" s="77">
        <v>90</v>
      </c>
      <c r="U26" s="93">
        <v>60</v>
      </c>
    </row>
    <row r="27" spans="1:21" ht="16.5" customHeight="1" x14ac:dyDescent="0.25">
      <c r="A27" s="89" t="s">
        <v>196</v>
      </c>
      <c r="B27" s="90" t="s">
        <v>116</v>
      </c>
      <c r="C27" s="90">
        <v>1054</v>
      </c>
      <c r="D27" s="39">
        <v>241</v>
      </c>
      <c r="E27" s="41">
        <v>1700</v>
      </c>
      <c r="F27" s="77" t="s">
        <v>195</v>
      </c>
      <c r="G27" s="93">
        <v>64</v>
      </c>
      <c r="H27" s="59"/>
      <c r="I27" s="38"/>
      <c r="J27" s="38"/>
      <c r="K27" s="39"/>
      <c r="L27" s="41"/>
      <c r="M27" s="39"/>
      <c r="N27" s="40"/>
      <c r="O27" s="89" t="s">
        <v>198</v>
      </c>
      <c r="P27" s="90" t="s">
        <v>116</v>
      </c>
      <c r="Q27" s="90">
        <v>1057</v>
      </c>
      <c r="R27" s="39">
        <v>262</v>
      </c>
      <c r="S27" s="41">
        <v>790</v>
      </c>
      <c r="T27" s="77">
        <v>70</v>
      </c>
      <c r="U27" s="93">
        <v>60</v>
      </c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89" t="s">
        <v>199</v>
      </c>
      <c r="P28" s="90" t="s">
        <v>116</v>
      </c>
      <c r="Q28" s="90">
        <v>1057</v>
      </c>
      <c r="R28" s="39">
        <v>263</v>
      </c>
      <c r="S28" s="41">
        <v>1000</v>
      </c>
      <c r="T28" s="77">
        <v>90</v>
      </c>
      <c r="U28" s="93">
        <v>60</v>
      </c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89" t="s">
        <v>198</v>
      </c>
      <c r="P29" s="90" t="s">
        <v>116</v>
      </c>
      <c r="Q29" s="90">
        <v>1057</v>
      </c>
      <c r="R29" s="39">
        <v>264</v>
      </c>
      <c r="S29" s="41">
        <v>780</v>
      </c>
      <c r="T29" s="77">
        <v>70</v>
      </c>
      <c r="U29" s="93">
        <v>60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89" t="s">
        <v>199</v>
      </c>
      <c r="P30" s="90" t="s">
        <v>116</v>
      </c>
      <c r="Q30" s="90">
        <v>1057</v>
      </c>
      <c r="R30" s="39">
        <v>265</v>
      </c>
      <c r="S30" s="41">
        <v>975</v>
      </c>
      <c r="T30" s="77">
        <v>90</v>
      </c>
      <c r="U30" s="93">
        <v>60</v>
      </c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89" t="s">
        <v>198</v>
      </c>
      <c r="P31" s="90" t="s">
        <v>116</v>
      </c>
      <c r="Q31" s="90">
        <v>1057</v>
      </c>
      <c r="R31" s="39">
        <v>266</v>
      </c>
      <c r="S31" s="41">
        <v>775</v>
      </c>
      <c r="T31" s="77">
        <v>70</v>
      </c>
      <c r="U31" s="93">
        <v>60</v>
      </c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89" t="s">
        <v>199</v>
      </c>
      <c r="P32" s="90" t="s">
        <v>116</v>
      </c>
      <c r="Q32" s="90">
        <v>1057</v>
      </c>
      <c r="R32" s="39">
        <v>267</v>
      </c>
      <c r="S32" s="41">
        <v>965</v>
      </c>
      <c r="T32" s="77">
        <v>90</v>
      </c>
      <c r="U32" s="93">
        <v>60</v>
      </c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20395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15915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SUM(T42+'[1]07'!$T$42)</f>
        <v>139655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51670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21125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165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>
        <v>7</v>
      </c>
      <c r="P64" s="52" t="s">
        <v>165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10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20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13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191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194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190</v>
      </c>
      <c r="E89" s="109"/>
      <c r="F89" s="109"/>
      <c r="G89" s="110"/>
      <c r="H89" s="66" t="s">
        <v>23</v>
      </c>
      <c r="I89" s="67"/>
      <c r="J89" s="67"/>
      <c r="K89" s="109" t="s">
        <v>192</v>
      </c>
      <c r="L89" s="109"/>
      <c r="M89" s="109"/>
      <c r="N89" s="110"/>
      <c r="O89" s="66" t="s">
        <v>23</v>
      </c>
      <c r="P89" s="67"/>
      <c r="Q89" s="67"/>
      <c r="R89" s="109" t="s">
        <v>193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13</v>
      </c>
      <c r="E92" s="32" t="s">
        <v>29</v>
      </c>
      <c r="F92" s="7"/>
      <c r="G92" s="34" t="s">
        <v>38</v>
      </c>
      <c r="H92" s="33">
        <f>B85+I85+P85</f>
        <v>710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U95"/>
  <sheetViews>
    <sheetView topLeftCell="A12" zoomScale="115" zoomScaleNormal="115" workbookViewId="0">
      <selection activeCell="E24" activeCellId="2" sqref="E19 E22 E24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9.8554687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'07'!T8:U8+2</f>
        <v>21127</v>
      </c>
      <c r="U8" s="114"/>
    </row>
    <row r="10" spans="1:21" ht="15" x14ac:dyDescent="0.25">
      <c r="D10" s="1" t="s">
        <v>0</v>
      </c>
      <c r="E10" s="126" t="s">
        <v>55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211</v>
      </c>
      <c r="B15" s="90" t="s">
        <v>210</v>
      </c>
      <c r="C15" s="90">
        <v>2003</v>
      </c>
      <c r="D15" s="39">
        <v>268</v>
      </c>
      <c r="E15" s="41">
        <v>895</v>
      </c>
      <c r="F15" s="77">
        <v>80</v>
      </c>
      <c r="G15" s="93">
        <v>47</v>
      </c>
      <c r="H15" s="89" t="s">
        <v>216</v>
      </c>
      <c r="I15" s="90" t="s">
        <v>215</v>
      </c>
      <c r="J15" s="38">
        <v>1089</v>
      </c>
      <c r="K15" s="39">
        <v>281</v>
      </c>
      <c r="L15" s="39">
        <v>895</v>
      </c>
      <c r="M15" s="77">
        <v>80</v>
      </c>
      <c r="N15" s="93">
        <v>45</v>
      </c>
      <c r="O15" s="89" t="s">
        <v>216</v>
      </c>
      <c r="P15" s="90" t="s">
        <v>215</v>
      </c>
      <c r="Q15" s="38">
        <v>1089</v>
      </c>
      <c r="R15" s="39">
        <v>299</v>
      </c>
      <c r="S15" s="39">
        <v>855</v>
      </c>
      <c r="T15" s="77">
        <v>80</v>
      </c>
      <c r="U15" s="93">
        <v>45</v>
      </c>
    </row>
    <row r="16" spans="1:21" ht="16.5" customHeight="1" x14ac:dyDescent="0.25">
      <c r="A16" s="89" t="s">
        <v>211</v>
      </c>
      <c r="B16" s="90" t="s">
        <v>210</v>
      </c>
      <c r="C16" s="90">
        <v>2003</v>
      </c>
      <c r="D16" s="39">
        <v>269</v>
      </c>
      <c r="E16" s="41">
        <v>870</v>
      </c>
      <c r="F16" s="77">
        <v>80</v>
      </c>
      <c r="G16" s="93">
        <v>47</v>
      </c>
      <c r="H16" s="89" t="s">
        <v>216</v>
      </c>
      <c r="I16" s="90" t="s">
        <v>215</v>
      </c>
      <c r="J16" s="38">
        <v>1089</v>
      </c>
      <c r="K16" s="39">
        <v>282</v>
      </c>
      <c r="L16" s="41">
        <v>845</v>
      </c>
      <c r="M16" s="77">
        <v>80</v>
      </c>
      <c r="N16" s="93">
        <v>45</v>
      </c>
      <c r="O16" s="89" t="s">
        <v>216</v>
      </c>
      <c r="P16" s="90" t="s">
        <v>215</v>
      </c>
      <c r="Q16" s="38">
        <v>1089</v>
      </c>
      <c r="R16" s="39">
        <v>300</v>
      </c>
      <c r="S16" s="41">
        <v>840</v>
      </c>
      <c r="T16" s="77">
        <v>80</v>
      </c>
      <c r="U16" s="93">
        <v>45</v>
      </c>
    </row>
    <row r="17" spans="1:21" ht="16.5" customHeight="1" x14ac:dyDescent="0.25">
      <c r="A17" s="89" t="s">
        <v>211</v>
      </c>
      <c r="B17" s="90" t="s">
        <v>210</v>
      </c>
      <c r="C17" s="90">
        <v>2003</v>
      </c>
      <c r="D17" s="39">
        <v>270</v>
      </c>
      <c r="E17" s="41">
        <v>890</v>
      </c>
      <c r="F17" s="77">
        <v>80</v>
      </c>
      <c r="G17" s="93">
        <v>47</v>
      </c>
      <c r="H17" s="89" t="s">
        <v>216</v>
      </c>
      <c r="I17" s="90" t="s">
        <v>215</v>
      </c>
      <c r="J17" s="38">
        <v>1089</v>
      </c>
      <c r="K17" s="39">
        <v>283</v>
      </c>
      <c r="L17" s="41">
        <v>905</v>
      </c>
      <c r="M17" s="77">
        <v>80</v>
      </c>
      <c r="N17" s="93">
        <v>45</v>
      </c>
      <c r="O17" s="89" t="s">
        <v>216</v>
      </c>
      <c r="P17" s="90" t="s">
        <v>215</v>
      </c>
      <c r="Q17" s="38">
        <v>1089</v>
      </c>
      <c r="R17" s="39">
        <v>301</v>
      </c>
      <c r="S17" s="41">
        <v>855</v>
      </c>
      <c r="T17" s="77">
        <v>80</v>
      </c>
      <c r="U17" s="93">
        <v>45</v>
      </c>
    </row>
    <row r="18" spans="1:21" ht="16.5" customHeight="1" x14ac:dyDescent="0.25">
      <c r="A18" s="89" t="s">
        <v>211</v>
      </c>
      <c r="B18" s="90" t="s">
        <v>210</v>
      </c>
      <c r="C18" s="90">
        <v>2003</v>
      </c>
      <c r="D18" s="39">
        <v>271</v>
      </c>
      <c r="E18" s="41">
        <v>865</v>
      </c>
      <c r="F18" s="77">
        <v>80</v>
      </c>
      <c r="G18" s="93">
        <v>47</v>
      </c>
      <c r="H18" s="89" t="s">
        <v>216</v>
      </c>
      <c r="I18" s="90" t="s">
        <v>215</v>
      </c>
      <c r="J18" s="38">
        <v>1089</v>
      </c>
      <c r="K18" s="39">
        <v>284</v>
      </c>
      <c r="L18" s="41">
        <v>855</v>
      </c>
      <c r="M18" s="77">
        <v>80</v>
      </c>
      <c r="N18" s="93">
        <v>45</v>
      </c>
      <c r="O18" s="89" t="s">
        <v>216</v>
      </c>
      <c r="P18" s="90" t="s">
        <v>215</v>
      </c>
      <c r="Q18" s="38">
        <v>1089</v>
      </c>
      <c r="R18" s="39">
        <v>302</v>
      </c>
      <c r="S18" s="41">
        <v>855</v>
      </c>
      <c r="T18" s="77">
        <v>80</v>
      </c>
      <c r="U18" s="93">
        <v>45</v>
      </c>
    </row>
    <row r="19" spans="1:21" ht="16.5" customHeight="1" x14ac:dyDescent="0.25">
      <c r="A19" s="95" t="s">
        <v>197</v>
      </c>
      <c r="B19" s="96" t="s">
        <v>116</v>
      </c>
      <c r="C19" s="96">
        <v>0</v>
      </c>
      <c r="D19" s="100">
        <v>272</v>
      </c>
      <c r="E19" s="98">
        <v>1530</v>
      </c>
      <c r="F19" s="100" t="s">
        <v>209</v>
      </c>
      <c r="G19" s="106" t="s">
        <v>220</v>
      </c>
      <c r="H19" s="89" t="s">
        <v>216</v>
      </c>
      <c r="I19" s="90" t="s">
        <v>215</v>
      </c>
      <c r="J19" s="38">
        <v>1089</v>
      </c>
      <c r="K19" s="39">
        <v>285</v>
      </c>
      <c r="L19" s="41">
        <v>910</v>
      </c>
      <c r="M19" s="77">
        <v>80</v>
      </c>
      <c r="N19" s="93">
        <v>45</v>
      </c>
      <c r="O19" s="89" t="s">
        <v>216</v>
      </c>
      <c r="P19" s="90" t="s">
        <v>215</v>
      </c>
      <c r="Q19" s="38">
        <v>1089</v>
      </c>
      <c r="R19" s="39">
        <v>303</v>
      </c>
      <c r="S19" s="41">
        <v>880</v>
      </c>
      <c r="T19" s="77">
        <v>80</v>
      </c>
      <c r="U19" s="93">
        <v>45</v>
      </c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89" t="s">
        <v>216</v>
      </c>
      <c r="I20" s="90" t="s">
        <v>215</v>
      </c>
      <c r="J20" s="38">
        <v>1089</v>
      </c>
      <c r="K20" s="39">
        <v>286</v>
      </c>
      <c r="L20" s="41">
        <v>860</v>
      </c>
      <c r="M20" s="77">
        <v>80</v>
      </c>
      <c r="N20" s="93">
        <v>45</v>
      </c>
      <c r="O20" s="89" t="s">
        <v>216</v>
      </c>
      <c r="P20" s="90" t="s">
        <v>215</v>
      </c>
      <c r="Q20" s="38">
        <v>1089</v>
      </c>
      <c r="R20" s="39">
        <v>304</v>
      </c>
      <c r="S20" s="41">
        <v>880</v>
      </c>
      <c r="T20" s="77">
        <v>80</v>
      </c>
      <c r="U20" s="93">
        <v>45</v>
      </c>
    </row>
    <row r="21" spans="1:21" ht="16.5" customHeight="1" x14ac:dyDescent="0.25">
      <c r="A21" s="89" t="s">
        <v>214</v>
      </c>
      <c r="B21" s="90" t="s">
        <v>210</v>
      </c>
      <c r="C21" s="38">
        <v>2003</v>
      </c>
      <c r="D21" s="39">
        <v>273</v>
      </c>
      <c r="E21" s="41">
        <v>1800</v>
      </c>
      <c r="F21" s="77" t="s">
        <v>212</v>
      </c>
      <c r="G21" s="93">
        <v>47</v>
      </c>
      <c r="H21" s="89" t="s">
        <v>216</v>
      </c>
      <c r="I21" s="90" t="s">
        <v>215</v>
      </c>
      <c r="J21" s="38">
        <v>1089</v>
      </c>
      <c r="K21" s="39" t="s">
        <v>217</v>
      </c>
      <c r="L21" s="41">
        <v>895</v>
      </c>
      <c r="M21" s="77">
        <v>80</v>
      </c>
      <c r="N21" s="93">
        <v>45</v>
      </c>
      <c r="O21" s="89" t="s">
        <v>216</v>
      </c>
      <c r="P21" s="90" t="s">
        <v>215</v>
      </c>
      <c r="Q21" s="38">
        <v>1089</v>
      </c>
      <c r="R21" s="39">
        <v>305</v>
      </c>
      <c r="S21" s="41">
        <v>890</v>
      </c>
      <c r="T21" s="77">
        <v>80</v>
      </c>
      <c r="U21" s="93">
        <v>45</v>
      </c>
    </row>
    <row r="22" spans="1:21" ht="16.5" customHeight="1" x14ac:dyDescent="0.25">
      <c r="A22" s="89" t="s">
        <v>214</v>
      </c>
      <c r="B22" s="90" t="s">
        <v>210</v>
      </c>
      <c r="C22" s="38">
        <v>2003</v>
      </c>
      <c r="D22" s="39">
        <v>274</v>
      </c>
      <c r="E22" s="41">
        <v>1515</v>
      </c>
      <c r="F22" s="77" t="s">
        <v>213</v>
      </c>
      <c r="G22" s="93" t="s">
        <v>221</v>
      </c>
      <c r="H22" s="89" t="s">
        <v>216</v>
      </c>
      <c r="I22" s="90" t="s">
        <v>215</v>
      </c>
      <c r="J22" s="38">
        <v>1089</v>
      </c>
      <c r="K22" s="39" t="s">
        <v>218</v>
      </c>
      <c r="L22" s="41">
        <v>850</v>
      </c>
      <c r="M22" s="77">
        <v>80</v>
      </c>
      <c r="N22" s="93">
        <v>45</v>
      </c>
      <c r="O22" s="89" t="s">
        <v>216</v>
      </c>
      <c r="P22" s="90" t="s">
        <v>215</v>
      </c>
      <c r="Q22" s="38">
        <v>1089</v>
      </c>
      <c r="R22" s="39">
        <v>306</v>
      </c>
      <c r="S22" s="41">
        <v>900</v>
      </c>
      <c r="T22" s="77">
        <v>80</v>
      </c>
      <c r="U22" s="93">
        <v>45</v>
      </c>
    </row>
    <row r="23" spans="1:21" ht="16.5" customHeight="1" x14ac:dyDescent="0.25">
      <c r="A23" s="89" t="s">
        <v>214</v>
      </c>
      <c r="B23" s="90" t="s">
        <v>210</v>
      </c>
      <c r="C23" s="38">
        <v>2003</v>
      </c>
      <c r="D23" s="39">
        <v>275</v>
      </c>
      <c r="E23" s="41">
        <v>1740</v>
      </c>
      <c r="F23" s="77" t="s">
        <v>213</v>
      </c>
      <c r="G23" s="93">
        <v>47</v>
      </c>
      <c r="H23" s="89" t="s">
        <v>216</v>
      </c>
      <c r="I23" s="90" t="s">
        <v>215</v>
      </c>
      <c r="J23" s="38">
        <v>1089</v>
      </c>
      <c r="K23" s="39">
        <v>289</v>
      </c>
      <c r="L23" s="41">
        <v>890</v>
      </c>
      <c r="M23" s="77">
        <v>80</v>
      </c>
      <c r="N23" s="93">
        <v>45</v>
      </c>
      <c r="O23" s="89" t="s">
        <v>216</v>
      </c>
      <c r="P23" s="90" t="s">
        <v>215</v>
      </c>
      <c r="Q23" s="38">
        <v>1089</v>
      </c>
      <c r="R23" s="39">
        <v>307</v>
      </c>
      <c r="S23" s="41">
        <v>855</v>
      </c>
      <c r="T23" s="77">
        <v>80</v>
      </c>
      <c r="U23" s="93">
        <v>45</v>
      </c>
    </row>
    <row r="24" spans="1:21" ht="16.5" customHeight="1" x14ac:dyDescent="0.25">
      <c r="A24" s="89" t="s">
        <v>214</v>
      </c>
      <c r="B24" s="90" t="s">
        <v>210</v>
      </c>
      <c r="C24" s="38">
        <v>2003</v>
      </c>
      <c r="D24" s="39">
        <v>276</v>
      </c>
      <c r="E24" s="41">
        <v>1820</v>
      </c>
      <c r="F24" s="77" t="s">
        <v>212</v>
      </c>
      <c r="G24" s="93" t="s">
        <v>222</v>
      </c>
      <c r="H24" s="89" t="s">
        <v>216</v>
      </c>
      <c r="I24" s="90" t="s">
        <v>215</v>
      </c>
      <c r="J24" s="38">
        <v>1089</v>
      </c>
      <c r="K24" s="39">
        <v>290</v>
      </c>
      <c r="L24" s="41">
        <v>860</v>
      </c>
      <c r="M24" s="77">
        <v>80</v>
      </c>
      <c r="N24" s="93">
        <v>45</v>
      </c>
      <c r="O24" s="89" t="s">
        <v>216</v>
      </c>
      <c r="P24" s="90" t="s">
        <v>215</v>
      </c>
      <c r="Q24" s="38">
        <v>1089</v>
      </c>
      <c r="R24" s="39">
        <v>308</v>
      </c>
      <c r="S24" s="41">
        <v>855</v>
      </c>
      <c r="T24" s="77">
        <v>80</v>
      </c>
      <c r="U24" s="93">
        <v>45</v>
      </c>
    </row>
    <row r="25" spans="1:21" ht="16.5" customHeight="1" x14ac:dyDescent="0.25">
      <c r="A25" s="89" t="s">
        <v>214</v>
      </c>
      <c r="B25" s="90" t="s">
        <v>210</v>
      </c>
      <c r="C25" s="38">
        <v>2003</v>
      </c>
      <c r="D25" s="39">
        <v>277</v>
      </c>
      <c r="E25" s="41">
        <v>1790</v>
      </c>
      <c r="F25" s="77" t="s">
        <v>212</v>
      </c>
      <c r="G25" s="93">
        <v>47</v>
      </c>
      <c r="H25" s="89" t="s">
        <v>216</v>
      </c>
      <c r="I25" s="90" t="s">
        <v>215</v>
      </c>
      <c r="J25" s="38">
        <v>1089</v>
      </c>
      <c r="K25" s="39">
        <v>291</v>
      </c>
      <c r="L25" s="41">
        <v>910</v>
      </c>
      <c r="M25" s="77">
        <v>80</v>
      </c>
      <c r="N25" s="93">
        <v>45</v>
      </c>
      <c r="O25" s="89" t="s">
        <v>216</v>
      </c>
      <c r="P25" s="90" t="s">
        <v>215</v>
      </c>
      <c r="Q25" s="38">
        <v>1089</v>
      </c>
      <c r="R25" s="39">
        <v>309</v>
      </c>
      <c r="S25" s="41">
        <v>880</v>
      </c>
      <c r="T25" s="77">
        <v>80</v>
      </c>
      <c r="U25" s="93">
        <v>45</v>
      </c>
    </row>
    <row r="26" spans="1:21" ht="16.5" customHeight="1" x14ac:dyDescent="0.25">
      <c r="A26" s="89" t="s">
        <v>214</v>
      </c>
      <c r="B26" s="90" t="s">
        <v>210</v>
      </c>
      <c r="C26" s="38">
        <v>2003</v>
      </c>
      <c r="D26" s="39">
        <v>278</v>
      </c>
      <c r="E26" s="41">
        <v>1765</v>
      </c>
      <c r="F26" s="77" t="s">
        <v>213</v>
      </c>
      <c r="G26" s="93">
        <v>47</v>
      </c>
      <c r="H26" s="89" t="s">
        <v>216</v>
      </c>
      <c r="I26" s="90" t="s">
        <v>215</v>
      </c>
      <c r="J26" s="38">
        <v>1089</v>
      </c>
      <c r="K26" s="39">
        <v>292</v>
      </c>
      <c r="L26" s="41">
        <v>875</v>
      </c>
      <c r="M26" s="77">
        <v>80</v>
      </c>
      <c r="N26" s="93">
        <v>45</v>
      </c>
      <c r="O26" s="89" t="s">
        <v>216</v>
      </c>
      <c r="P26" s="90" t="s">
        <v>215</v>
      </c>
      <c r="Q26" s="38">
        <v>1089</v>
      </c>
      <c r="R26" s="39">
        <v>310</v>
      </c>
      <c r="S26" s="41">
        <v>890</v>
      </c>
      <c r="T26" s="77">
        <v>80</v>
      </c>
      <c r="U26" s="93">
        <v>45</v>
      </c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89" t="s">
        <v>216</v>
      </c>
      <c r="I27" s="90" t="s">
        <v>215</v>
      </c>
      <c r="J27" s="38">
        <v>1089</v>
      </c>
      <c r="K27" s="39">
        <v>293</v>
      </c>
      <c r="L27" s="41">
        <v>895</v>
      </c>
      <c r="M27" s="77">
        <v>80</v>
      </c>
      <c r="N27" s="93">
        <v>45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89" t="s">
        <v>216</v>
      </c>
      <c r="B28" s="90" t="s">
        <v>215</v>
      </c>
      <c r="C28" s="38">
        <v>1089</v>
      </c>
      <c r="D28" s="39">
        <v>279</v>
      </c>
      <c r="E28" s="41">
        <v>920</v>
      </c>
      <c r="F28" s="77">
        <v>80</v>
      </c>
      <c r="G28" s="93">
        <v>45</v>
      </c>
      <c r="H28" s="89" t="s">
        <v>216</v>
      </c>
      <c r="I28" s="90" t="s">
        <v>215</v>
      </c>
      <c r="J28" s="38">
        <v>1089</v>
      </c>
      <c r="K28" s="39">
        <v>294</v>
      </c>
      <c r="L28" s="41">
        <v>850</v>
      </c>
      <c r="M28" s="77">
        <v>80</v>
      </c>
      <c r="N28" s="93">
        <v>45</v>
      </c>
      <c r="O28" s="89" t="s">
        <v>109</v>
      </c>
      <c r="P28" s="90" t="s">
        <v>92</v>
      </c>
      <c r="Q28" s="38">
        <v>1144</v>
      </c>
      <c r="R28" s="39">
        <v>311</v>
      </c>
      <c r="S28" s="41">
        <v>1515</v>
      </c>
      <c r="T28" s="77" t="s">
        <v>85</v>
      </c>
      <c r="U28" s="93">
        <v>42</v>
      </c>
    </row>
    <row r="29" spans="1:21" ht="16.5" customHeight="1" x14ac:dyDescent="0.25">
      <c r="A29" s="89" t="s">
        <v>216</v>
      </c>
      <c r="B29" s="90" t="s">
        <v>215</v>
      </c>
      <c r="C29" s="38">
        <v>1089</v>
      </c>
      <c r="D29" s="39">
        <v>280</v>
      </c>
      <c r="E29" s="41">
        <v>860</v>
      </c>
      <c r="F29" s="77">
        <v>80</v>
      </c>
      <c r="G29" s="93">
        <v>45</v>
      </c>
      <c r="H29" s="89" t="s">
        <v>216</v>
      </c>
      <c r="I29" s="90" t="s">
        <v>215</v>
      </c>
      <c r="J29" s="38">
        <v>1089</v>
      </c>
      <c r="K29" s="39">
        <v>295</v>
      </c>
      <c r="L29" s="41">
        <v>895</v>
      </c>
      <c r="M29" s="77">
        <v>80</v>
      </c>
      <c r="N29" s="93">
        <v>45</v>
      </c>
      <c r="O29" s="89" t="s">
        <v>109</v>
      </c>
      <c r="P29" s="90" t="s">
        <v>92</v>
      </c>
      <c r="Q29" s="38">
        <v>1144</v>
      </c>
      <c r="R29" s="39" t="s">
        <v>219</v>
      </c>
      <c r="S29" s="41">
        <v>1500</v>
      </c>
      <c r="T29" s="77" t="s">
        <v>85</v>
      </c>
      <c r="U29" s="93">
        <v>42</v>
      </c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89" t="s">
        <v>216</v>
      </c>
      <c r="I30" s="90" t="s">
        <v>215</v>
      </c>
      <c r="J30" s="38">
        <v>1089</v>
      </c>
      <c r="K30" s="39">
        <v>296</v>
      </c>
      <c r="L30" s="41">
        <v>850</v>
      </c>
      <c r="M30" s="77">
        <v>80</v>
      </c>
      <c r="N30" s="93">
        <v>45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89" t="s">
        <v>216</v>
      </c>
      <c r="I31" s="90" t="s">
        <v>215</v>
      </c>
      <c r="J31" s="38">
        <v>1089</v>
      </c>
      <c r="K31" s="39">
        <v>297</v>
      </c>
      <c r="L31" s="41">
        <v>895</v>
      </c>
      <c r="M31" s="77">
        <v>80</v>
      </c>
      <c r="N31" s="93">
        <v>45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89" t="s">
        <v>216</v>
      </c>
      <c r="I32" s="90" t="s">
        <v>215</v>
      </c>
      <c r="J32" s="38">
        <v>1089</v>
      </c>
      <c r="K32" s="39">
        <v>298</v>
      </c>
      <c r="L32" s="41">
        <v>860</v>
      </c>
      <c r="M32" s="77">
        <v>80</v>
      </c>
      <c r="N32" s="93">
        <v>45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17260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15795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13450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SUM(T42+'[1]08'!$T$42)</f>
        <v>134210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46505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21127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4</v>
      </c>
      <c r="B63" s="49" t="s">
        <v>204</v>
      </c>
      <c r="C63" s="50"/>
      <c r="D63" s="50"/>
      <c r="E63" s="50"/>
      <c r="F63" s="50"/>
      <c r="G63" s="51"/>
      <c r="H63" s="48">
        <v>5</v>
      </c>
      <c r="I63" s="49" t="s">
        <v>224</v>
      </c>
      <c r="J63" s="50"/>
      <c r="K63" s="50"/>
      <c r="L63" s="50"/>
      <c r="M63" s="50"/>
      <c r="N63" s="51"/>
      <c r="O63" s="48">
        <v>11</v>
      </c>
      <c r="P63" s="49" t="s">
        <v>204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205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205</v>
      </c>
      <c r="Q64" s="53"/>
      <c r="R64" s="53"/>
      <c r="S64" s="53"/>
      <c r="T64" s="53"/>
      <c r="U64" s="54"/>
    </row>
    <row r="65" spans="1:21" ht="15" x14ac:dyDescent="0.25">
      <c r="A65" s="60">
        <v>12</v>
      </c>
      <c r="B65" s="52" t="s">
        <v>223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10</v>
      </c>
      <c r="C83" s="53" t="s">
        <v>48</v>
      </c>
      <c r="D83" s="53"/>
      <c r="E83" s="53"/>
      <c r="F83" s="53"/>
      <c r="G83" s="54"/>
      <c r="H83" s="76" t="s">
        <v>50</v>
      </c>
      <c r="I83" s="52">
        <v>15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11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 t="s">
        <v>208</v>
      </c>
      <c r="G87" s="110"/>
      <c r="H87" s="66" t="s">
        <v>21</v>
      </c>
      <c r="I87" s="67"/>
      <c r="J87" s="67"/>
      <c r="K87" s="67"/>
      <c r="L87" s="67"/>
      <c r="M87" s="109" t="s">
        <v>87</v>
      </c>
      <c r="N87" s="110"/>
      <c r="O87" s="66" t="s">
        <v>21</v>
      </c>
      <c r="P87" s="67"/>
      <c r="Q87" s="67"/>
      <c r="R87" s="67"/>
      <c r="S87" s="67"/>
      <c r="T87" s="109" t="s">
        <v>226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207</v>
      </c>
      <c r="F88" s="109"/>
      <c r="G88" s="110"/>
      <c r="H88" s="66" t="s">
        <v>22</v>
      </c>
      <c r="I88" s="67"/>
      <c r="J88" s="67"/>
      <c r="K88" s="67"/>
      <c r="L88" s="109" t="s">
        <v>87</v>
      </c>
      <c r="M88" s="109"/>
      <c r="N88" s="110"/>
      <c r="O88" s="66" t="s">
        <v>22</v>
      </c>
      <c r="P88" s="67"/>
      <c r="Q88" s="67"/>
      <c r="R88" s="67"/>
      <c r="S88" s="109" t="s">
        <v>128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206</v>
      </c>
      <c r="E89" s="109"/>
      <c r="F89" s="109"/>
      <c r="G89" s="110"/>
      <c r="H89" s="66" t="s">
        <v>23</v>
      </c>
      <c r="I89" s="67"/>
      <c r="J89" s="67"/>
      <c r="K89" s="109" t="s">
        <v>225</v>
      </c>
      <c r="L89" s="109"/>
      <c r="M89" s="109"/>
      <c r="N89" s="110"/>
      <c r="O89" s="66" t="s">
        <v>23</v>
      </c>
      <c r="P89" s="67"/>
      <c r="Q89" s="67"/>
      <c r="R89" s="109" t="s">
        <v>225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32</v>
      </c>
      <c r="E92" s="32" t="s">
        <v>29</v>
      </c>
      <c r="F92" s="7"/>
      <c r="G92" s="34" t="s">
        <v>38</v>
      </c>
      <c r="H92" s="33">
        <f>B85+I85+P85</f>
        <v>710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U95"/>
  <sheetViews>
    <sheetView topLeftCell="A13" zoomScale="85" zoomScaleNormal="85" workbookViewId="0">
      <selection activeCell="M30" sqref="M3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10.8554687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14">
        <f>'08'!T8:U8+2</f>
        <v>21129</v>
      </c>
      <c r="U8" s="114"/>
    </row>
    <row r="10" spans="1:21" ht="15" x14ac:dyDescent="0.25">
      <c r="D10" s="1" t="s">
        <v>0</v>
      </c>
      <c r="E10" s="126" t="s">
        <v>54</v>
      </c>
      <c r="F10" s="115"/>
      <c r="G10" s="115"/>
      <c r="I10" s="7"/>
      <c r="J10" s="7"/>
      <c r="S10" s="2" t="s">
        <v>11</v>
      </c>
      <c r="T10" s="115">
        <v>1</v>
      </c>
      <c r="U10" s="115"/>
    </row>
    <row r="11" spans="1:21" ht="13.5" thickBot="1" x14ac:dyDescent="0.25"/>
    <row r="12" spans="1:21" ht="13.5" thickBot="1" x14ac:dyDescent="0.25">
      <c r="A12" s="116" t="s">
        <v>8</v>
      </c>
      <c r="B12" s="127"/>
      <c r="C12" s="127"/>
      <c r="D12" s="127"/>
      <c r="E12" s="127"/>
      <c r="F12" s="127"/>
      <c r="G12" s="128"/>
      <c r="H12" s="116" t="s">
        <v>35</v>
      </c>
      <c r="I12" s="117"/>
      <c r="J12" s="117"/>
      <c r="K12" s="117"/>
      <c r="L12" s="117" t="s">
        <v>9</v>
      </c>
      <c r="M12" s="117"/>
      <c r="N12" s="118"/>
      <c r="O12" s="116" t="s">
        <v>36</v>
      </c>
      <c r="P12" s="117"/>
      <c r="Q12" s="117"/>
      <c r="R12" s="117"/>
      <c r="S12" s="117" t="s">
        <v>10</v>
      </c>
      <c r="T12" s="117"/>
      <c r="U12" s="118"/>
    </row>
    <row r="13" spans="1:21" ht="12.75" customHeight="1" x14ac:dyDescent="0.2">
      <c r="A13" s="119" t="s">
        <v>45</v>
      </c>
      <c r="B13" s="23" t="s">
        <v>2</v>
      </c>
      <c r="C13" s="121" t="s">
        <v>46</v>
      </c>
      <c r="D13" s="23" t="s">
        <v>4</v>
      </c>
      <c r="E13" s="23" t="s">
        <v>6</v>
      </c>
      <c r="F13" s="23" t="s">
        <v>7</v>
      </c>
      <c r="G13" s="123" t="s">
        <v>47</v>
      </c>
      <c r="H13" s="119" t="s">
        <v>45</v>
      </c>
      <c r="I13" s="23" t="s">
        <v>2</v>
      </c>
      <c r="J13" s="121" t="s">
        <v>46</v>
      </c>
      <c r="K13" s="23" t="s">
        <v>4</v>
      </c>
      <c r="L13" s="23" t="s">
        <v>6</v>
      </c>
      <c r="M13" s="23" t="s">
        <v>7</v>
      </c>
      <c r="N13" s="123" t="s">
        <v>47</v>
      </c>
      <c r="O13" s="119" t="s">
        <v>45</v>
      </c>
      <c r="P13" s="23" t="s">
        <v>2</v>
      </c>
      <c r="Q13" s="121" t="s">
        <v>46</v>
      </c>
      <c r="R13" s="23" t="s">
        <v>4</v>
      </c>
      <c r="S13" s="23" t="s">
        <v>6</v>
      </c>
      <c r="T13" s="23" t="s">
        <v>7</v>
      </c>
      <c r="U13" s="123" t="s">
        <v>47</v>
      </c>
    </row>
    <row r="14" spans="1:21" x14ac:dyDescent="0.2">
      <c r="A14" s="120"/>
      <c r="B14" s="15" t="s">
        <v>3</v>
      </c>
      <c r="C14" s="122"/>
      <c r="D14" s="15" t="s">
        <v>5</v>
      </c>
      <c r="E14" s="15" t="s">
        <v>5</v>
      </c>
      <c r="F14" s="15" t="s">
        <v>5</v>
      </c>
      <c r="G14" s="124"/>
      <c r="H14" s="120"/>
      <c r="I14" s="15" t="s">
        <v>3</v>
      </c>
      <c r="J14" s="122"/>
      <c r="K14" s="15" t="s">
        <v>5</v>
      </c>
      <c r="L14" s="15" t="s">
        <v>5</v>
      </c>
      <c r="M14" s="15" t="s">
        <v>5</v>
      </c>
      <c r="N14" s="124"/>
      <c r="O14" s="120"/>
      <c r="P14" s="15" t="s">
        <v>3</v>
      </c>
      <c r="Q14" s="122"/>
      <c r="R14" s="15" t="s">
        <v>5</v>
      </c>
      <c r="S14" s="15" t="s">
        <v>5</v>
      </c>
      <c r="T14" s="15" t="s">
        <v>5</v>
      </c>
      <c r="U14" s="124"/>
    </row>
    <row r="15" spans="1:21" ht="16.5" customHeight="1" x14ac:dyDescent="0.25">
      <c r="A15" s="89" t="s">
        <v>109</v>
      </c>
      <c r="B15" s="90" t="s">
        <v>92</v>
      </c>
      <c r="C15" s="38">
        <v>1144</v>
      </c>
      <c r="D15" s="39" t="s">
        <v>237</v>
      </c>
      <c r="E15" s="41">
        <v>1490</v>
      </c>
      <c r="F15" s="77" t="s">
        <v>85</v>
      </c>
      <c r="G15" s="93">
        <v>42</v>
      </c>
      <c r="H15" s="89" t="s">
        <v>109</v>
      </c>
      <c r="I15" s="90" t="s">
        <v>92</v>
      </c>
      <c r="J15" s="38">
        <v>1144</v>
      </c>
      <c r="K15" s="39">
        <v>323</v>
      </c>
      <c r="L15" s="39">
        <v>1555</v>
      </c>
      <c r="M15" s="77" t="s">
        <v>85</v>
      </c>
      <c r="N15" s="93">
        <v>42</v>
      </c>
      <c r="O15" s="89" t="s">
        <v>83</v>
      </c>
      <c r="P15" s="90" t="s">
        <v>84</v>
      </c>
      <c r="Q15" s="38">
        <v>1144</v>
      </c>
      <c r="R15" s="39">
        <v>333</v>
      </c>
      <c r="S15" s="39">
        <v>1540</v>
      </c>
      <c r="T15" s="77" t="s">
        <v>85</v>
      </c>
      <c r="U15" s="93">
        <v>35</v>
      </c>
    </row>
    <row r="16" spans="1:21" ht="16.5" customHeight="1" x14ac:dyDescent="0.25">
      <c r="A16" s="89" t="s">
        <v>109</v>
      </c>
      <c r="B16" s="90" t="s">
        <v>92</v>
      </c>
      <c r="C16" s="38">
        <v>1144</v>
      </c>
      <c r="D16" s="39">
        <v>314</v>
      </c>
      <c r="E16" s="41">
        <v>760</v>
      </c>
      <c r="F16" s="77" t="s">
        <v>98</v>
      </c>
      <c r="G16" s="93">
        <v>42</v>
      </c>
      <c r="H16" s="89" t="s">
        <v>109</v>
      </c>
      <c r="I16" s="90" t="s">
        <v>92</v>
      </c>
      <c r="J16" s="38">
        <v>1144</v>
      </c>
      <c r="K16" s="39">
        <v>324</v>
      </c>
      <c r="L16" s="41">
        <v>1550</v>
      </c>
      <c r="M16" s="77" t="s">
        <v>85</v>
      </c>
      <c r="N16" s="93">
        <v>42</v>
      </c>
      <c r="O16" s="89" t="s">
        <v>83</v>
      </c>
      <c r="P16" s="90" t="s">
        <v>84</v>
      </c>
      <c r="Q16" s="38">
        <v>1144</v>
      </c>
      <c r="R16" s="39">
        <v>334</v>
      </c>
      <c r="S16" s="41">
        <v>1500</v>
      </c>
      <c r="T16" s="77" t="s">
        <v>85</v>
      </c>
      <c r="U16" s="93">
        <v>35</v>
      </c>
    </row>
    <row r="17" spans="1:21" ht="16.5" customHeight="1" x14ac:dyDescent="0.25">
      <c r="A17" s="89" t="s">
        <v>109</v>
      </c>
      <c r="B17" s="90" t="s">
        <v>92</v>
      </c>
      <c r="C17" s="38">
        <v>1144</v>
      </c>
      <c r="D17" s="39">
        <v>315</v>
      </c>
      <c r="E17" s="41">
        <v>740</v>
      </c>
      <c r="F17" s="77" t="s">
        <v>98</v>
      </c>
      <c r="G17" s="93">
        <v>42</v>
      </c>
      <c r="H17" s="89" t="s">
        <v>109</v>
      </c>
      <c r="I17" s="90" t="s">
        <v>92</v>
      </c>
      <c r="J17" s="38">
        <v>1144</v>
      </c>
      <c r="K17" s="39">
        <v>325</v>
      </c>
      <c r="L17" s="41">
        <v>1535</v>
      </c>
      <c r="M17" s="77" t="s">
        <v>85</v>
      </c>
      <c r="N17" s="93">
        <v>42</v>
      </c>
      <c r="O17" s="89" t="s">
        <v>83</v>
      </c>
      <c r="P17" s="90" t="s">
        <v>84</v>
      </c>
      <c r="Q17" s="38">
        <v>1144</v>
      </c>
      <c r="R17" s="39">
        <v>335</v>
      </c>
      <c r="S17" s="41">
        <v>1515</v>
      </c>
      <c r="T17" s="77" t="s">
        <v>85</v>
      </c>
      <c r="U17" s="93">
        <v>35</v>
      </c>
    </row>
    <row r="18" spans="1:21" ht="16.5" customHeight="1" x14ac:dyDescent="0.25">
      <c r="A18" s="89" t="s">
        <v>109</v>
      </c>
      <c r="B18" s="90" t="s">
        <v>92</v>
      </c>
      <c r="C18" s="38">
        <v>1144</v>
      </c>
      <c r="D18" s="39">
        <v>316</v>
      </c>
      <c r="E18" s="41">
        <v>1550</v>
      </c>
      <c r="F18" s="77" t="s">
        <v>85</v>
      </c>
      <c r="G18" s="93">
        <v>42</v>
      </c>
      <c r="H18" s="89" t="s">
        <v>109</v>
      </c>
      <c r="I18" s="90" t="s">
        <v>92</v>
      </c>
      <c r="J18" s="38">
        <v>1144</v>
      </c>
      <c r="K18" s="39">
        <v>326</v>
      </c>
      <c r="L18" s="41">
        <v>1580</v>
      </c>
      <c r="M18" s="77" t="s">
        <v>85</v>
      </c>
      <c r="N18" s="93">
        <v>42</v>
      </c>
      <c r="O18" s="95" t="s">
        <v>241</v>
      </c>
      <c r="P18" s="96" t="s">
        <v>92</v>
      </c>
      <c r="Q18" s="107">
        <v>0</v>
      </c>
      <c r="R18" s="100">
        <v>336</v>
      </c>
      <c r="S18" s="98">
        <v>1520</v>
      </c>
      <c r="T18" s="99" t="s">
        <v>240</v>
      </c>
      <c r="U18" s="94">
        <v>35</v>
      </c>
    </row>
    <row r="19" spans="1:21" ht="16.5" customHeight="1" x14ac:dyDescent="0.25">
      <c r="A19" s="89" t="s">
        <v>109</v>
      </c>
      <c r="B19" s="90" t="s">
        <v>92</v>
      </c>
      <c r="C19" s="38">
        <v>1144</v>
      </c>
      <c r="D19" s="39">
        <v>317</v>
      </c>
      <c r="E19" s="41">
        <v>1540</v>
      </c>
      <c r="F19" s="77" t="s">
        <v>85</v>
      </c>
      <c r="G19" s="93">
        <v>42</v>
      </c>
      <c r="H19" s="89" t="s">
        <v>109</v>
      </c>
      <c r="I19" s="90" t="s">
        <v>92</v>
      </c>
      <c r="J19" s="38">
        <v>1144</v>
      </c>
      <c r="K19" s="39">
        <v>327</v>
      </c>
      <c r="L19" s="41">
        <v>1550</v>
      </c>
      <c r="M19" s="77" t="s">
        <v>85</v>
      </c>
      <c r="N19" s="93">
        <v>42</v>
      </c>
      <c r="O19" s="89" t="s">
        <v>83</v>
      </c>
      <c r="P19" s="90" t="s">
        <v>84</v>
      </c>
      <c r="Q19" s="38">
        <v>1144</v>
      </c>
      <c r="R19" s="39">
        <v>337</v>
      </c>
      <c r="S19" s="41">
        <v>1520</v>
      </c>
      <c r="T19" s="77" t="s">
        <v>85</v>
      </c>
      <c r="U19" s="93">
        <v>35</v>
      </c>
    </row>
    <row r="20" spans="1:21" ht="16.5" customHeight="1" x14ac:dyDescent="0.25">
      <c r="A20" s="89" t="s">
        <v>109</v>
      </c>
      <c r="B20" s="90" t="s">
        <v>92</v>
      </c>
      <c r="C20" s="38">
        <v>1144</v>
      </c>
      <c r="D20" s="39">
        <v>318</v>
      </c>
      <c r="E20" s="41">
        <v>1535</v>
      </c>
      <c r="F20" s="77" t="s">
        <v>85</v>
      </c>
      <c r="G20" s="93">
        <v>42</v>
      </c>
      <c r="H20" s="89" t="s">
        <v>109</v>
      </c>
      <c r="I20" s="90" t="s">
        <v>92</v>
      </c>
      <c r="J20" s="38">
        <v>1144</v>
      </c>
      <c r="K20" s="39">
        <v>328</v>
      </c>
      <c r="L20" s="41">
        <v>1545</v>
      </c>
      <c r="M20" s="77" t="s">
        <v>85</v>
      </c>
      <c r="N20" s="93">
        <v>42</v>
      </c>
      <c r="O20" s="89" t="s">
        <v>83</v>
      </c>
      <c r="P20" s="90" t="s">
        <v>84</v>
      </c>
      <c r="Q20" s="38">
        <v>1144</v>
      </c>
      <c r="R20" s="39">
        <v>338</v>
      </c>
      <c r="S20" s="41">
        <v>1505</v>
      </c>
      <c r="T20" s="77" t="s">
        <v>85</v>
      </c>
      <c r="U20" s="93">
        <v>35</v>
      </c>
    </row>
    <row r="21" spans="1:21" ht="16.5" customHeight="1" x14ac:dyDescent="0.25">
      <c r="A21" s="89" t="s">
        <v>109</v>
      </c>
      <c r="B21" s="90" t="s">
        <v>92</v>
      </c>
      <c r="C21" s="38">
        <v>1144</v>
      </c>
      <c r="D21" s="39">
        <v>319</v>
      </c>
      <c r="E21" s="41">
        <v>1505</v>
      </c>
      <c r="F21" s="77" t="s">
        <v>85</v>
      </c>
      <c r="G21" s="93">
        <v>42</v>
      </c>
      <c r="H21" s="89" t="s">
        <v>109</v>
      </c>
      <c r="I21" s="90" t="s">
        <v>92</v>
      </c>
      <c r="J21" s="38">
        <v>1144</v>
      </c>
      <c r="K21" s="39">
        <v>329</v>
      </c>
      <c r="L21" s="41">
        <v>1575</v>
      </c>
      <c r="M21" s="77" t="s">
        <v>85</v>
      </c>
      <c r="N21" s="93">
        <v>42</v>
      </c>
      <c r="O21" s="89" t="s">
        <v>83</v>
      </c>
      <c r="P21" s="90" t="s">
        <v>84</v>
      </c>
      <c r="Q21" s="38">
        <v>1144</v>
      </c>
      <c r="R21" s="39">
        <v>339</v>
      </c>
      <c r="S21" s="41">
        <v>1505</v>
      </c>
      <c r="T21" s="77" t="s">
        <v>85</v>
      </c>
      <c r="U21" s="93">
        <v>35</v>
      </c>
    </row>
    <row r="22" spans="1:21" ht="16.5" customHeight="1" x14ac:dyDescent="0.25">
      <c r="A22" s="89" t="s">
        <v>109</v>
      </c>
      <c r="B22" s="90" t="s">
        <v>92</v>
      </c>
      <c r="C22" s="38">
        <v>1144</v>
      </c>
      <c r="D22" s="39">
        <v>320</v>
      </c>
      <c r="E22" s="41">
        <v>1520</v>
      </c>
      <c r="F22" s="77" t="s">
        <v>85</v>
      </c>
      <c r="G22" s="93">
        <v>42</v>
      </c>
      <c r="H22" s="89" t="s">
        <v>109</v>
      </c>
      <c r="I22" s="90" t="s">
        <v>92</v>
      </c>
      <c r="J22" s="38">
        <v>1144</v>
      </c>
      <c r="K22" s="39">
        <v>330</v>
      </c>
      <c r="L22" s="41">
        <v>1510</v>
      </c>
      <c r="M22" s="77" t="s">
        <v>85</v>
      </c>
      <c r="N22" s="93">
        <v>42</v>
      </c>
      <c r="O22" s="89" t="s">
        <v>83</v>
      </c>
      <c r="P22" s="90" t="s">
        <v>84</v>
      </c>
      <c r="Q22" s="38">
        <v>1144</v>
      </c>
      <c r="R22" s="39">
        <v>340</v>
      </c>
      <c r="S22" s="41">
        <v>1520</v>
      </c>
      <c r="T22" s="77" t="s">
        <v>85</v>
      </c>
      <c r="U22" s="93">
        <v>35</v>
      </c>
    </row>
    <row r="23" spans="1:21" ht="16.5" customHeight="1" x14ac:dyDescent="0.25">
      <c r="A23" s="89" t="s">
        <v>109</v>
      </c>
      <c r="B23" s="90" t="s">
        <v>92</v>
      </c>
      <c r="C23" s="38">
        <v>1144</v>
      </c>
      <c r="D23" s="39">
        <v>321</v>
      </c>
      <c r="E23" s="41">
        <v>1550</v>
      </c>
      <c r="F23" s="77" t="s">
        <v>85</v>
      </c>
      <c r="G23" s="93">
        <v>42</v>
      </c>
      <c r="H23" s="55"/>
      <c r="I23" s="38"/>
      <c r="J23" s="38"/>
      <c r="K23" s="39"/>
      <c r="L23" s="41"/>
      <c r="M23" s="39"/>
      <c r="N23" s="40"/>
      <c r="O23" s="89" t="s">
        <v>83</v>
      </c>
      <c r="P23" s="90" t="s">
        <v>84</v>
      </c>
      <c r="Q23" s="38">
        <v>1144</v>
      </c>
      <c r="R23" s="39">
        <v>341</v>
      </c>
      <c r="S23" s="41">
        <v>1520</v>
      </c>
      <c r="T23" s="77" t="s">
        <v>85</v>
      </c>
      <c r="U23" s="93">
        <v>35</v>
      </c>
    </row>
    <row r="24" spans="1:21" ht="16.5" customHeight="1" x14ac:dyDescent="0.25">
      <c r="A24" s="89" t="s">
        <v>109</v>
      </c>
      <c r="B24" s="90" t="s">
        <v>92</v>
      </c>
      <c r="C24" s="38">
        <v>1144</v>
      </c>
      <c r="D24" s="39">
        <v>322</v>
      </c>
      <c r="E24" s="41">
        <v>1550</v>
      </c>
      <c r="F24" s="77" t="s">
        <v>85</v>
      </c>
      <c r="G24" s="93">
        <v>42</v>
      </c>
      <c r="H24" s="89" t="s">
        <v>83</v>
      </c>
      <c r="I24" s="90" t="s">
        <v>84</v>
      </c>
      <c r="J24" s="38">
        <v>1144</v>
      </c>
      <c r="K24" s="39">
        <v>331</v>
      </c>
      <c r="L24" s="41">
        <v>1520</v>
      </c>
      <c r="M24" s="77" t="s">
        <v>85</v>
      </c>
      <c r="N24" s="93">
        <v>35</v>
      </c>
      <c r="O24" s="89" t="s">
        <v>83</v>
      </c>
      <c r="P24" s="90" t="s">
        <v>84</v>
      </c>
      <c r="Q24" s="38">
        <v>1144</v>
      </c>
      <c r="R24" s="39">
        <v>342</v>
      </c>
      <c r="S24" s="41">
        <v>1515</v>
      </c>
      <c r="T24" s="77" t="s">
        <v>85</v>
      </c>
      <c r="U24" s="93">
        <v>35</v>
      </c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89" t="s">
        <v>83</v>
      </c>
      <c r="I25" s="90" t="s">
        <v>84</v>
      </c>
      <c r="J25" s="38">
        <v>1144</v>
      </c>
      <c r="K25" s="39" t="s">
        <v>238</v>
      </c>
      <c r="L25" s="41">
        <v>1545</v>
      </c>
      <c r="M25" s="77" t="s">
        <v>85</v>
      </c>
      <c r="N25" s="93" t="s">
        <v>239</v>
      </c>
      <c r="O25" s="89" t="s">
        <v>83</v>
      </c>
      <c r="P25" s="90" t="s">
        <v>84</v>
      </c>
      <c r="Q25" s="38">
        <v>1144</v>
      </c>
      <c r="R25" s="39">
        <v>343</v>
      </c>
      <c r="S25" s="41">
        <v>1505</v>
      </c>
      <c r="T25" s="77" t="s">
        <v>85</v>
      </c>
      <c r="U25" s="93">
        <v>35</v>
      </c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13740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15465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16665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SUM(T42+'[1]09'!$T$42)</f>
        <v>137020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45870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5" t="s">
        <v>33</v>
      </c>
      <c r="U45" s="125"/>
    </row>
    <row r="57" spans="1:21" ht="15.75" x14ac:dyDescent="0.25">
      <c r="S57" s="2" t="s">
        <v>1</v>
      </c>
      <c r="T57" s="114">
        <f>T8</f>
        <v>21129</v>
      </c>
      <c r="U57" s="114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1" t="s">
        <v>20</v>
      </c>
      <c r="C61" s="112"/>
      <c r="D61" s="112"/>
      <c r="E61" s="112"/>
      <c r="F61" s="112"/>
      <c r="G61" s="113"/>
      <c r="H61" s="27" t="s">
        <v>19</v>
      </c>
      <c r="I61" s="111" t="s">
        <v>20</v>
      </c>
      <c r="J61" s="112"/>
      <c r="K61" s="112"/>
      <c r="L61" s="112"/>
      <c r="M61" s="112"/>
      <c r="N61" s="113"/>
      <c r="O61" s="27" t="s">
        <v>19</v>
      </c>
      <c r="P61" s="111" t="s">
        <v>20</v>
      </c>
      <c r="Q61" s="112"/>
      <c r="R61" s="112"/>
      <c r="S61" s="112"/>
      <c r="T61" s="112"/>
      <c r="U61" s="113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40</v>
      </c>
      <c r="B63" s="49" t="s">
        <v>230</v>
      </c>
      <c r="C63" s="50"/>
      <c r="D63" s="50"/>
      <c r="E63" s="50"/>
      <c r="F63" s="50"/>
      <c r="G63" s="51"/>
      <c r="H63" s="48">
        <v>8</v>
      </c>
      <c r="I63" s="49" t="s">
        <v>231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 t="s">
        <v>232</v>
      </c>
      <c r="C64" s="53"/>
      <c r="D64" s="53"/>
      <c r="E64" s="53"/>
      <c r="F64" s="53"/>
      <c r="G64" s="54"/>
      <c r="H64" s="60"/>
      <c r="I64" s="52" t="s">
        <v>233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227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>
        <v>60</v>
      </c>
      <c r="B66" s="52" t="s">
        <v>228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 t="s">
        <v>229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40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26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200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100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8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9">
        <v>160.4</v>
      </c>
      <c r="G87" s="110"/>
      <c r="H87" s="66" t="s">
        <v>21</v>
      </c>
      <c r="I87" s="67"/>
      <c r="J87" s="67"/>
      <c r="K87" s="67"/>
      <c r="L87" s="67"/>
      <c r="M87" s="109" t="s">
        <v>236</v>
      </c>
      <c r="N87" s="110"/>
      <c r="O87" s="66" t="s">
        <v>21</v>
      </c>
      <c r="P87" s="67"/>
      <c r="Q87" s="67"/>
      <c r="R87" s="67"/>
      <c r="S87" s="67"/>
      <c r="T87" s="109" t="s">
        <v>87</v>
      </c>
      <c r="U87" s="110"/>
    </row>
    <row r="88" spans="1:21" ht="16.5" customHeight="1" x14ac:dyDescent="0.2">
      <c r="A88" s="66" t="s">
        <v>22</v>
      </c>
      <c r="B88" s="67"/>
      <c r="C88" s="67"/>
      <c r="D88" s="67"/>
      <c r="E88" s="109" t="s">
        <v>87</v>
      </c>
      <c r="F88" s="109"/>
      <c r="G88" s="110"/>
      <c r="H88" s="66" t="s">
        <v>22</v>
      </c>
      <c r="I88" s="67"/>
      <c r="J88" s="67"/>
      <c r="K88" s="67"/>
      <c r="L88" s="109" t="s">
        <v>235</v>
      </c>
      <c r="M88" s="109"/>
      <c r="N88" s="110"/>
      <c r="O88" s="66" t="s">
        <v>22</v>
      </c>
      <c r="P88" s="67"/>
      <c r="Q88" s="67"/>
      <c r="R88" s="67"/>
      <c r="S88" s="109" t="s">
        <v>87</v>
      </c>
      <c r="T88" s="109"/>
      <c r="U88" s="110"/>
    </row>
    <row r="89" spans="1:21" ht="16.5" customHeight="1" x14ac:dyDescent="0.2">
      <c r="A89" s="66" t="s">
        <v>23</v>
      </c>
      <c r="B89" s="67"/>
      <c r="C89" s="67"/>
      <c r="D89" s="109" t="s">
        <v>234</v>
      </c>
      <c r="E89" s="109"/>
      <c r="F89" s="109"/>
      <c r="G89" s="110"/>
      <c r="H89" s="66" t="s">
        <v>23</v>
      </c>
      <c r="I89" s="67"/>
      <c r="J89" s="67"/>
      <c r="K89" s="109" t="s">
        <v>234</v>
      </c>
      <c r="L89" s="109"/>
      <c r="M89" s="109"/>
      <c r="N89" s="110"/>
      <c r="O89" s="66" t="s">
        <v>23</v>
      </c>
      <c r="P89" s="67"/>
      <c r="Q89" s="67"/>
      <c r="R89" s="109" t="s">
        <v>235</v>
      </c>
      <c r="S89" s="109"/>
      <c r="T89" s="109"/>
      <c r="U89" s="110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91</v>
      </c>
      <c r="F90" s="10"/>
      <c r="G90" s="11"/>
      <c r="H90" s="10" t="s">
        <v>24</v>
      </c>
      <c r="I90" s="10"/>
      <c r="J90" s="10"/>
      <c r="K90" s="73"/>
      <c r="L90" s="73" t="s">
        <v>89</v>
      </c>
      <c r="M90" s="10"/>
      <c r="N90" s="11"/>
      <c r="O90" s="10" t="s">
        <v>24</v>
      </c>
      <c r="P90" s="10"/>
      <c r="Q90" s="10"/>
      <c r="R90" s="10"/>
      <c r="S90" s="73" t="s">
        <v>90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108</v>
      </c>
      <c r="E92" s="32" t="s">
        <v>29</v>
      </c>
      <c r="F92" s="7"/>
      <c r="G92" s="34" t="s">
        <v>38</v>
      </c>
      <c r="H92" s="33">
        <f>B85+I85+P85</f>
        <v>660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5" t="s">
        <v>34</v>
      </c>
      <c r="U95" s="125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'06'!Área_de_impresión</vt:lpstr>
      <vt:lpstr>'07'!Área_de_impresión</vt:lpstr>
      <vt:lpstr>'08'!Área_de_impresión</vt:lpstr>
      <vt:lpstr>'09'!Área_de_impresión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'27'!Área_de_impresión</vt:lpstr>
      <vt:lpstr>'28'!Área_de_impresión</vt:lpstr>
      <vt:lpstr>'29'!Área_de_impresión</vt:lpstr>
      <vt:lpstr>'30'!Área_de_impresión</vt:lpstr>
      <vt:lpstr>'31'!Área_de_impresión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Emilio de Gante de Diego</cp:lastModifiedBy>
  <cp:lastPrinted>2021-01-24T15:03:48Z</cp:lastPrinted>
  <dcterms:created xsi:type="dcterms:W3CDTF">2009-07-29T12:15:04Z</dcterms:created>
  <dcterms:modified xsi:type="dcterms:W3CDTF">2021-01-25T14:10:19Z</dcterms:modified>
</cp:coreProperties>
</file>