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.yamada\Desktop\会社　個人資料\システム関連資料\CPM\GOD-PUB\設計\受注連絡票対応\"/>
    </mc:Choice>
  </mc:AlternateContent>
  <bookViews>
    <workbookView xWindow="0" yWindow="0" windowWidth="13800" windowHeight="7575"/>
  </bookViews>
  <sheets>
    <sheet name="Sheet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4" i="2" l="1"/>
  <c r="J55" i="2" s="1"/>
  <c r="C61" i="2"/>
  <c r="C56" i="2"/>
  <c r="C54" i="2"/>
  <c r="C55" i="2" s="1"/>
  <c r="J56" i="2" l="1"/>
  <c r="J57" i="2" s="1"/>
</calcChain>
</file>

<file path=xl/sharedStrings.xml><?xml version="1.0" encoding="utf-8"?>
<sst xmlns="http://schemas.openxmlformats.org/spreadsheetml/2006/main" count="37" uniqueCount="30">
  <si>
    <t>部数</t>
    <rPh sb="0" eb="2">
      <t>ブスウ</t>
    </rPh>
    <phoneticPr fontId="1"/>
  </si>
  <si>
    <t>製本予備</t>
    <rPh sb="0" eb="2">
      <t>セイホン</t>
    </rPh>
    <rPh sb="2" eb="4">
      <t>ヨビ</t>
    </rPh>
    <phoneticPr fontId="1"/>
  </si>
  <si>
    <t>合計部数</t>
    <rPh sb="0" eb="2">
      <t>ゴウケイ</t>
    </rPh>
    <rPh sb="2" eb="4">
      <t>ブスウ</t>
    </rPh>
    <phoneticPr fontId="1"/>
  </si>
  <si>
    <t>製本予備％</t>
    <rPh sb="0" eb="2">
      <t>セイホン</t>
    </rPh>
    <rPh sb="2" eb="4">
      <t>ヨビ</t>
    </rPh>
    <phoneticPr fontId="1"/>
  </si>
  <si>
    <t>指定予備</t>
    <rPh sb="0" eb="2">
      <t>シテイ</t>
    </rPh>
    <rPh sb="2" eb="4">
      <t>ヨビ</t>
    </rPh>
    <phoneticPr fontId="1"/>
  </si>
  <si>
    <t>納本数</t>
    <rPh sb="0" eb="2">
      <t>ノウホン</t>
    </rPh>
    <rPh sb="2" eb="3">
      <t>スウ</t>
    </rPh>
    <phoneticPr fontId="1"/>
  </si>
  <si>
    <t>本社数</t>
    <rPh sb="0" eb="3">
      <t>ホンシャスウ</t>
    </rPh>
    <phoneticPr fontId="1"/>
  </si>
  <si>
    <t>見本用</t>
    <rPh sb="0" eb="2">
      <t>ミホン</t>
    </rPh>
    <rPh sb="2" eb="3">
      <t>ヨウ</t>
    </rPh>
    <phoneticPr fontId="1"/>
  </si>
  <si>
    <t>取数</t>
    <rPh sb="0" eb="1">
      <t>ト</t>
    </rPh>
    <rPh sb="1" eb="2">
      <t>カズ</t>
    </rPh>
    <phoneticPr fontId="1"/>
  </si>
  <si>
    <t>枚数</t>
    <rPh sb="0" eb="2">
      <t>マイスウ</t>
    </rPh>
    <phoneticPr fontId="1"/>
  </si>
  <si>
    <t>指定予備％</t>
    <rPh sb="0" eb="2">
      <t>シテイ</t>
    </rPh>
    <rPh sb="2" eb="4">
      <t>ヨビ</t>
    </rPh>
    <phoneticPr fontId="1"/>
  </si>
  <si>
    <t>◆変更前</t>
    <rPh sb="1" eb="3">
      <t>ヘンコウ</t>
    </rPh>
    <rPh sb="3" eb="4">
      <t>マエ</t>
    </rPh>
    <phoneticPr fontId="1"/>
  </si>
  <si>
    <t>◆変更後</t>
    <rPh sb="1" eb="3">
      <t>ヘンコウ</t>
    </rPh>
    <rPh sb="3" eb="4">
      <t>アト</t>
    </rPh>
    <phoneticPr fontId="1"/>
  </si>
  <si>
    <t>実数</t>
    <rPh sb="0" eb="2">
      <t>ジッスウ</t>
    </rPh>
    <phoneticPr fontId="1"/>
  </si>
  <si>
    <t>通し数</t>
    <rPh sb="0" eb="1">
      <t>トオ</t>
    </rPh>
    <rPh sb="2" eb="3">
      <t>スウ</t>
    </rPh>
    <phoneticPr fontId="1"/>
  </si>
  <si>
    <t>印刷予備</t>
    <rPh sb="0" eb="4">
      <t>インサツヨビ</t>
    </rPh>
    <phoneticPr fontId="1"/>
  </si>
  <si>
    <t>合計枚数</t>
    <rPh sb="0" eb="2">
      <t>ゴウケイ</t>
    </rPh>
    <rPh sb="2" eb="4">
      <t>マイスウ</t>
    </rPh>
    <phoneticPr fontId="1"/>
  </si>
  <si>
    <t>納本数</t>
    <rPh sb="0" eb="1">
      <t>オサム</t>
    </rPh>
    <rPh sb="1" eb="3">
      <t>ホンスウ</t>
    </rPh>
    <phoneticPr fontId="1"/>
  </si>
  <si>
    <t>本社数</t>
    <rPh sb="0" eb="2">
      <t>ホンシャ</t>
    </rPh>
    <rPh sb="2" eb="3">
      <t>スウ</t>
    </rPh>
    <phoneticPr fontId="1"/>
  </si>
  <si>
    <t>取数</t>
    <rPh sb="0" eb="1">
      <t>トリ</t>
    </rPh>
    <rPh sb="1" eb="2">
      <t>カズ</t>
    </rPh>
    <phoneticPr fontId="1"/>
  </si>
  <si>
    <t>印刷予備％</t>
    <rPh sb="0" eb="4">
      <t>インサツヨビ</t>
    </rPh>
    <phoneticPr fontId="1"/>
  </si>
  <si>
    <t>◆校了指図票</t>
    <rPh sb="1" eb="3">
      <t>コウリョウ</t>
    </rPh>
    <rPh sb="3" eb="5">
      <t>サシズ</t>
    </rPh>
    <rPh sb="5" eb="6">
      <t>ヒョウ</t>
    </rPh>
    <phoneticPr fontId="1"/>
  </si>
  <si>
    <t>◆受注連絡票</t>
    <rPh sb="1" eb="3">
      <t>ジュチュウ</t>
    </rPh>
    <rPh sb="3" eb="6">
      <t>レンラクヒョウ</t>
    </rPh>
    <phoneticPr fontId="1"/>
  </si>
  <si>
    <t>◆過不足の計算</t>
    <rPh sb="1" eb="4">
      <t>カフソク</t>
    </rPh>
    <rPh sb="5" eb="7">
      <t>ケイサン</t>
    </rPh>
    <phoneticPr fontId="1"/>
  </si>
  <si>
    <t>指定連数</t>
    <rPh sb="0" eb="2">
      <t>シテイ</t>
    </rPh>
    <rPh sb="2" eb="4">
      <t>レンスウ</t>
    </rPh>
    <phoneticPr fontId="1"/>
  </si>
  <si>
    <t>過不足枚数</t>
    <rPh sb="0" eb="3">
      <t>カフソク</t>
    </rPh>
    <rPh sb="3" eb="5">
      <t>マイスウ</t>
    </rPh>
    <phoneticPr fontId="1"/>
  </si>
  <si>
    <t>（連巻　*　使用本数　*　1000）-指定連数</t>
    <rPh sb="1" eb="3">
      <t>レンマ</t>
    </rPh>
    <rPh sb="6" eb="8">
      <t>シヨウ</t>
    </rPh>
    <rPh sb="8" eb="10">
      <t>ホンスウ</t>
    </rPh>
    <rPh sb="19" eb="21">
      <t>シテイ</t>
    </rPh>
    <rPh sb="21" eb="23">
      <t>レンスウ</t>
    </rPh>
    <phoneticPr fontId="1"/>
  </si>
  <si>
    <t>変更なし</t>
    <rPh sb="0" eb="2">
      <t>ヘンコウ</t>
    </rPh>
    <phoneticPr fontId="1"/>
  </si>
  <si>
    <t>（部数　+　指定予備）　/　取数</t>
  </si>
  <si>
    <t>（実数　+　印刷予備　+　製本予備）　/　取数</t>
    <rPh sb="1" eb="3">
      <t>ジッスウ</t>
    </rPh>
    <rPh sb="6" eb="8">
      <t>インサツ</t>
    </rPh>
    <rPh sb="8" eb="10">
      <t>ヨビ</t>
    </rPh>
    <rPh sb="13" eb="15">
      <t>セイホン</t>
    </rPh>
    <rPh sb="15" eb="17">
      <t>ヨビ</t>
    </rPh>
    <rPh sb="21" eb="22">
      <t>トリ</t>
    </rPh>
    <rPh sb="22" eb="23">
      <t>カズ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</si>
</sst>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14</xdr:col>
      <xdr:colOff>523875</xdr:colOff>
      <xdr:row>45</xdr:row>
      <xdr:rowOff>101905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342900"/>
          <a:ext cx="9534525" cy="747425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78</xdr:row>
      <xdr:rowOff>0</xdr:rowOff>
    </xdr:from>
    <xdr:to>
      <xdr:col>30</xdr:col>
      <xdr:colOff>112964</xdr:colOff>
      <xdr:row>99</xdr:row>
      <xdr:rowOff>123359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87000" y="11144250"/>
          <a:ext cx="10685714" cy="37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77</xdr:row>
      <xdr:rowOff>76200</xdr:rowOff>
    </xdr:from>
    <xdr:to>
      <xdr:col>12</xdr:col>
      <xdr:colOff>187728</xdr:colOff>
      <xdr:row>107</xdr:row>
      <xdr:rowOff>129630</xdr:rowOff>
    </xdr:to>
    <xdr:pic>
      <xdr:nvPicPr>
        <xdr:cNvPr id="10" name="図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11734800"/>
          <a:ext cx="7826778" cy="5196930"/>
        </a:xfrm>
        <a:prstGeom prst="rect">
          <a:avLst/>
        </a:prstGeom>
      </xdr:spPr>
    </xdr:pic>
    <xdr:clientData/>
  </xdr:twoCellAnchor>
  <xdr:twoCellAnchor>
    <xdr:from>
      <xdr:col>12</xdr:col>
      <xdr:colOff>380999</xdr:colOff>
      <xdr:row>88</xdr:row>
      <xdr:rowOff>10475</xdr:rowOff>
    </xdr:from>
    <xdr:to>
      <xdr:col>14</xdr:col>
      <xdr:colOff>371475</xdr:colOff>
      <xdr:row>90</xdr:row>
      <xdr:rowOff>28575</xdr:rowOff>
    </xdr:to>
    <xdr:sp macro="" textlink="">
      <xdr:nvSpPr>
        <xdr:cNvPr id="11" name="角丸四角形吹き出し 10"/>
        <xdr:cNvSpPr/>
      </xdr:nvSpPr>
      <xdr:spPr>
        <a:xfrm>
          <a:off x="8610599" y="12869225"/>
          <a:ext cx="1362076" cy="361000"/>
        </a:xfrm>
        <a:prstGeom prst="wedgeRoundRectCallout">
          <a:avLst>
            <a:gd name="adj1" fmla="val -95218"/>
            <a:gd name="adj2" fmla="val 27462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rgbClr val="FFFF00"/>
              </a:solidFill>
            </a:rPr>
            <a:t>「実数」から取得</a:t>
          </a:r>
          <a:endParaRPr kumimoji="1" lang="en-US" altLang="ja-JP" sz="1100">
            <a:solidFill>
              <a:srgbClr val="FFFF00"/>
            </a:solidFill>
          </a:endParaRPr>
        </a:p>
      </xdr:txBody>
    </xdr:sp>
    <xdr:clientData/>
  </xdr:twoCellAnchor>
  <xdr:twoCellAnchor>
    <xdr:from>
      <xdr:col>12</xdr:col>
      <xdr:colOff>371474</xdr:colOff>
      <xdr:row>90</xdr:row>
      <xdr:rowOff>162875</xdr:rowOff>
    </xdr:from>
    <xdr:to>
      <xdr:col>14</xdr:col>
      <xdr:colOff>390525</xdr:colOff>
      <xdr:row>93</xdr:row>
      <xdr:rowOff>9525</xdr:rowOff>
    </xdr:to>
    <xdr:sp macro="" textlink="">
      <xdr:nvSpPr>
        <xdr:cNvPr id="12" name="角丸四角形吹き出し 11"/>
        <xdr:cNvSpPr/>
      </xdr:nvSpPr>
      <xdr:spPr>
        <a:xfrm>
          <a:off x="8601074" y="13364525"/>
          <a:ext cx="1390651" cy="361000"/>
        </a:xfrm>
        <a:prstGeom prst="wedgeRoundRectCallout">
          <a:avLst>
            <a:gd name="adj1" fmla="val -95218"/>
            <a:gd name="adj2" fmla="val -2998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rgbClr val="FFFF00"/>
              </a:solidFill>
            </a:rPr>
            <a:t>「通し数」から取得</a:t>
          </a:r>
          <a:endParaRPr kumimoji="1" lang="en-US" altLang="ja-JP" sz="1100">
            <a:solidFill>
              <a:srgbClr val="FFFF00"/>
            </a:solidFill>
          </a:endParaRPr>
        </a:p>
      </xdr:txBody>
    </xdr:sp>
    <xdr:clientData/>
  </xdr:twoCellAnchor>
  <xdr:twoCellAnchor>
    <xdr:from>
      <xdr:col>27</xdr:col>
      <xdr:colOff>219074</xdr:colOff>
      <xdr:row>79</xdr:row>
      <xdr:rowOff>48575</xdr:rowOff>
    </xdr:from>
    <xdr:to>
      <xdr:col>29</xdr:col>
      <xdr:colOff>209550</xdr:colOff>
      <xdr:row>81</xdr:row>
      <xdr:rowOff>66675</xdr:rowOff>
    </xdr:to>
    <xdr:sp macro="" textlink="">
      <xdr:nvSpPr>
        <xdr:cNvPr id="13" name="角丸四角形吹き出し 12"/>
        <xdr:cNvSpPr/>
      </xdr:nvSpPr>
      <xdr:spPr>
        <a:xfrm>
          <a:off x="19021424" y="11364275"/>
          <a:ext cx="1362076" cy="361000"/>
        </a:xfrm>
        <a:prstGeom prst="wedgeRoundRectCallout">
          <a:avLst>
            <a:gd name="adj1" fmla="val -49764"/>
            <a:gd name="adj2" fmla="val 336167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rgbClr val="FFFF00"/>
              </a:solidFill>
            </a:rPr>
            <a:t>「実数」から取得</a:t>
          </a:r>
          <a:endParaRPr kumimoji="1" lang="en-US" altLang="ja-JP" sz="1100">
            <a:solidFill>
              <a:srgbClr val="FFFF00"/>
            </a:solidFill>
          </a:endParaRPr>
        </a:p>
      </xdr:txBody>
    </xdr:sp>
    <xdr:clientData/>
  </xdr:twoCellAnchor>
  <xdr:twoCellAnchor>
    <xdr:from>
      <xdr:col>27</xdr:col>
      <xdr:colOff>466723</xdr:colOff>
      <xdr:row>93</xdr:row>
      <xdr:rowOff>29525</xdr:rowOff>
    </xdr:from>
    <xdr:to>
      <xdr:col>29</xdr:col>
      <xdr:colOff>504824</xdr:colOff>
      <xdr:row>95</xdr:row>
      <xdr:rowOff>47625</xdr:rowOff>
    </xdr:to>
    <xdr:sp macro="" textlink="">
      <xdr:nvSpPr>
        <xdr:cNvPr id="14" name="角丸四角形吹き出し 13"/>
        <xdr:cNvSpPr/>
      </xdr:nvSpPr>
      <xdr:spPr>
        <a:xfrm>
          <a:off x="19269073" y="13745525"/>
          <a:ext cx="1409701" cy="361000"/>
        </a:xfrm>
        <a:prstGeom prst="wedgeRoundRectCallout">
          <a:avLst>
            <a:gd name="adj1" fmla="val -37876"/>
            <a:gd name="adj2" fmla="val -19153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rgbClr val="FFFF00"/>
              </a:solidFill>
            </a:rPr>
            <a:t>「通し数」から取得</a:t>
          </a:r>
          <a:endParaRPr kumimoji="1" lang="en-US" altLang="ja-JP" sz="1100">
            <a:solidFill>
              <a:srgbClr val="FFFF00"/>
            </a:solidFill>
          </a:endParaRPr>
        </a:p>
      </xdr:txBody>
    </xdr:sp>
    <xdr:clientData/>
  </xdr:twoCellAnchor>
  <xdr:twoCellAnchor>
    <xdr:from>
      <xdr:col>26</xdr:col>
      <xdr:colOff>666750</xdr:colOff>
      <xdr:row>87</xdr:row>
      <xdr:rowOff>66675</xdr:rowOff>
    </xdr:from>
    <xdr:to>
      <xdr:col>27</xdr:col>
      <xdr:colOff>371475</xdr:colOff>
      <xdr:row>90</xdr:row>
      <xdr:rowOff>85725</xdr:rowOff>
    </xdr:to>
    <xdr:sp macro="" textlink="">
      <xdr:nvSpPr>
        <xdr:cNvPr id="15" name="正方形/長方形 14"/>
        <xdr:cNvSpPr/>
      </xdr:nvSpPr>
      <xdr:spPr>
        <a:xfrm>
          <a:off x="18783300" y="12753975"/>
          <a:ext cx="390525" cy="533400"/>
        </a:xfrm>
        <a:prstGeom prst="rect">
          <a:avLst/>
        </a:prstGeom>
        <a:noFill/>
        <a:ln w="28575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400050</xdr:colOff>
      <xdr:row>87</xdr:row>
      <xdr:rowOff>95250</xdr:rowOff>
    </xdr:from>
    <xdr:to>
      <xdr:col>28</xdr:col>
      <xdr:colOff>47625</xdr:colOff>
      <xdr:row>90</xdr:row>
      <xdr:rowOff>114300</xdr:rowOff>
    </xdr:to>
    <xdr:sp macro="" textlink="">
      <xdr:nvSpPr>
        <xdr:cNvPr id="16" name="正方形/長方形 15"/>
        <xdr:cNvSpPr/>
      </xdr:nvSpPr>
      <xdr:spPr>
        <a:xfrm>
          <a:off x="19202400" y="12782550"/>
          <a:ext cx="333375" cy="533400"/>
        </a:xfrm>
        <a:prstGeom prst="rect">
          <a:avLst/>
        </a:prstGeom>
        <a:noFill/>
        <a:ln w="28575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85725</xdr:colOff>
      <xdr:row>78</xdr:row>
      <xdr:rowOff>20000</xdr:rowOff>
    </xdr:from>
    <xdr:to>
      <xdr:col>25</xdr:col>
      <xdr:colOff>200024</xdr:colOff>
      <xdr:row>80</xdr:row>
      <xdr:rowOff>38100</xdr:rowOff>
    </xdr:to>
    <xdr:sp macro="" textlink="">
      <xdr:nvSpPr>
        <xdr:cNvPr id="17" name="角丸四角形吹き出し 16"/>
        <xdr:cNvSpPr/>
      </xdr:nvSpPr>
      <xdr:spPr>
        <a:xfrm>
          <a:off x="15459075" y="11164250"/>
          <a:ext cx="2171699" cy="361000"/>
        </a:xfrm>
        <a:prstGeom prst="wedgeRoundRectCallout">
          <a:avLst>
            <a:gd name="adj1" fmla="val -4791"/>
            <a:gd name="adj2" fmla="val 23590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rgbClr val="FFFF00"/>
              </a:solidFill>
            </a:rPr>
            <a:t>受注データの「部数」から取得</a:t>
          </a:r>
          <a:endParaRPr kumimoji="1" lang="en-US" altLang="ja-JP" sz="1100">
            <a:solidFill>
              <a:srgbClr val="FFFF00"/>
            </a:solidFill>
          </a:endParaRPr>
        </a:p>
      </xdr:txBody>
    </xdr:sp>
    <xdr:clientData/>
  </xdr:twoCellAnchor>
  <xdr:twoCellAnchor>
    <xdr:from>
      <xdr:col>23</xdr:col>
      <xdr:colOff>161925</xdr:colOff>
      <xdr:row>83</xdr:row>
      <xdr:rowOff>123825</xdr:rowOff>
    </xdr:from>
    <xdr:to>
      <xdr:col>24</xdr:col>
      <xdr:colOff>609600</xdr:colOff>
      <xdr:row>85</xdr:row>
      <xdr:rowOff>0</xdr:rowOff>
    </xdr:to>
    <xdr:sp macro="" textlink="">
      <xdr:nvSpPr>
        <xdr:cNvPr id="18" name="正方形/長方形 17"/>
        <xdr:cNvSpPr/>
      </xdr:nvSpPr>
      <xdr:spPr>
        <a:xfrm>
          <a:off x="16221075" y="12125325"/>
          <a:ext cx="1133475" cy="219075"/>
        </a:xfrm>
        <a:prstGeom prst="rect">
          <a:avLst/>
        </a:prstGeom>
        <a:noFill/>
        <a:ln w="28575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152400</xdr:colOff>
      <xdr:row>88</xdr:row>
      <xdr:rowOff>133351</xdr:rowOff>
    </xdr:from>
    <xdr:to>
      <xdr:col>11</xdr:col>
      <xdr:colOff>476250</xdr:colOff>
      <xdr:row>90</xdr:row>
      <xdr:rowOff>57151</xdr:rowOff>
    </xdr:to>
    <xdr:sp macro="" textlink="">
      <xdr:nvSpPr>
        <xdr:cNvPr id="19" name="正方形/長方形 18"/>
        <xdr:cNvSpPr/>
      </xdr:nvSpPr>
      <xdr:spPr>
        <a:xfrm>
          <a:off x="6324600" y="12992101"/>
          <a:ext cx="1695450" cy="266700"/>
        </a:xfrm>
        <a:prstGeom prst="rect">
          <a:avLst/>
        </a:prstGeom>
        <a:noFill/>
        <a:ln w="28575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161925</xdr:colOff>
      <xdr:row>90</xdr:row>
      <xdr:rowOff>95250</xdr:rowOff>
    </xdr:from>
    <xdr:to>
      <xdr:col>11</xdr:col>
      <xdr:colOff>466725</xdr:colOff>
      <xdr:row>91</xdr:row>
      <xdr:rowOff>152401</xdr:rowOff>
    </xdr:to>
    <xdr:sp macro="" textlink="">
      <xdr:nvSpPr>
        <xdr:cNvPr id="20" name="正方形/長方形 19"/>
        <xdr:cNvSpPr/>
      </xdr:nvSpPr>
      <xdr:spPr>
        <a:xfrm>
          <a:off x="6334125" y="13296900"/>
          <a:ext cx="1676400" cy="228601"/>
        </a:xfrm>
        <a:prstGeom prst="rect">
          <a:avLst/>
        </a:prstGeom>
        <a:noFill/>
        <a:ln w="28575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15</xdr:col>
      <xdr:colOff>323850</xdr:colOff>
      <xdr:row>22</xdr:row>
      <xdr:rowOff>85725</xdr:rowOff>
    </xdr:from>
    <xdr:to>
      <xdr:col>23</xdr:col>
      <xdr:colOff>180271</xdr:colOff>
      <xdr:row>45</xdr:row>
      <xdr:rowOff>161423</xdr:rowOff>
    </xdr:to>
    <xdr:pic>
      <xdr:nvPicPr>
        <xdr:cNvPr id="21" name="図 2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610850" y="3857625"/>
          <a:ext cx="5628571" cy="40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9:V75"/>
  <sheetViews>
    <sheetView showGridLines="0" tabSelected="1" topLeftCell="A25" workbookViewId="0">
      <selection activeCell="Q17" sqref="Q17"/>
    </sheetView>
  </sheetViews>
  <sheetFormatPr defaultRowHeight="13.5" x14ac:dyDescent="0.15"/>
  <cols>
    <col min="2" max="2" width="10.25" customWidth="1"/>
    <col min="21" max="21" width="12.75" customWidth="1"/>
  </cols>
  <sheetData>
    <row r="49" spans="2:22" x14ac:dyDescent="0.15">
      <c r="P49" s="1"/>
      <c r="Q49" s="1"/>
      <c r="R49" s="1"/>
      <c r="S49" s="1"/>
      <c r="T49" s="1"/>
      <c r="U49" s="1"/>
      <c r="V49" s="1"/>
    </row>
    <row r="50" spans="2:22" x14ac:dyDescent="0.15">
      <c r="P50" s="2"/>
      <c r="Q50" s="1"/>
      <c r="R50" s="1"/>
      <c r="S50" s="1"/>
      <c r="T50" s="1"/>
      <c r="U50" s="1"/>
      <c r="V50" s="1"/>
    </row>
    <row r="51" spans="2:22" x14ac:dyDescent="0.15">
      <c r="B51" t="s">
        <v>11</v>
      </c>
      <c r="I51" t="s">
        <v>12</v>
      </c>
      <c r="P51" s="1"/>
      <c r="Q51" s="1"/>
      <c r="R51" s="1"/>
      <c r="S51" s="1"/>
      <c r="T51" s="2"/>
      <c r="U51" s="1"/>
      <c r="V51" s="1"/>
    </row>
    <row r="52" spans="2:22" x14ac:dyDescent="0.15">
      <c r="P52" s="1"/>
      <c r="Q52" s="1"/>
      <c r="R52" s="1"/>
      <c r="S52" s="1"/>
      <c r="T52" s="1"/>
      <c r="U52" s="1"/>
      <c r="V52" s="1"/>
    </row>
    <row r="53" spans="2:22" x14ac:dyDescent="0.15">
      <c r="B53" t="s">
        <v>0</v>
      </c>
      <c r="C53">
        <v>100000</v>
      </c>
      <c r="I53" t="s">
        <v>13</v>
      </c>
      <c r="J53">
        <v>100000</v>
      </c>
      <c r="P53" s="1"/>
      <c r="Q53" s="1"/>
      <c r="R53" s="1"/>
      <c r="S53" s="1"/>
      <c r="T53" s="1"/>
      <c r="U53" s="1"/>
      <c r="V53" s="1"/>
    </row>
    <row r="54" spans="2:22" x14ac:dyDescent="0.15">
      <c r="B54" t="s">
        <v>1</v>
      </c>
      <c r="C54">
        <f>C53*(F54/100)</f>
        <v>1000</v>
      </c>
      <c r="E54" t="s">
        <v>3</v>
      </c>
      <c r="F54">
        <v>1</v>
      </c>
      <c r="I54" t="s">
        <v>14</v>
      </c>
      <c r="J54">
        <f>J53/M54</f>
        <v>50000</v>
      </c>
      <c r="L54" t="s">
        <v>19</v>
      </c>
      <c r="M54">
        <v>2</v>
      </c>
    </row>
    <row r="55" spans="2:22" x14ac:dyDescent="0.15">
      <c r="B55" t="s">
        <v>2</v>
      </c>
      <c r="C55">
        <f>C53+C54</f>
        <v>101000</v>
      </c>
      <c r="I55" t="s">
        <v>15</v>
      </c>
      <c r="J55">
        <f>J54*(M55/100)</f>
        <v>4000</v>
      </c>
      <c r="L55" t="s">
        <v>20</v>
      </c>
      <c r="M55">
        <v>8</v>
      </c>
    </row>
    <row r="56" spans="2:22" x14ac:dyDescent="0.15">
      <c r="B56" t="s">
        <v>4</v>
      </c>
      <c r="C56">
        <f>C53*(F56/100)</f>
        <v>8000</v>
      </c>
      <c r="E56" t="s">
        <v>10</v>
      </c>
      <c r="F56">
        <v>8</v>
      </c>
      <c r="I56" t="s">
        <v>1</v>
      </c>
      <c r="J56">
        <f>J54*(M56/100)</f>
        <v>500</v>
      </c>
      <c r="L56" t="s">
        <v>3</v>
      </c>
      <c r="M56">
        <v>1</v>
      </c>
    </row>
    <row r="57" spans="2:22" x14ac:dyDescent="0.15">
      <c r="B57" t="s">
        <v>5</v>
      </c>
      <c r="C57">
        <v>3000</v>
      </c>
      <c r="I57" t="s">
        <v>16</v>
      </c>
      <c r="J57">
        <f>J54+J55+J56</f>
        <v>54500</v>
      </c>
    </row>
    <row r="58" spans="2:22" x14ac:dyDescent="0.15">
      <c r="B58" t="s">
        <v>6</v>
      </c>
      <c r="C58">
        <v>2500</v>
      </c>
      <c r="I58" t="s">
        <v>17</v>
      </c>
      <c r="J58">
        <v>3000</v>
      </c>
    </row>
    <row r="59" spans="2:22" x14ac:dyDescent="0.15">
      <c r="B59" t="s">
        <v>7</v>
      </c>
      <c r="C59">
        <v>1500</v>
      </c>
      <c r="I59" t="s">
        <v>18</v>
      </c>
      <c r="J59">
        <v>2500</v>
      </c>
    </row>
    <row r="60" spans="2:22" x14ac:dyDescent="0.15">
      <c r="B60" t="s">
        <v>8</v>
      </c>
      <c r="C60">
        <v>2</v>
      </c>
      <c r="I60" t="s">
        <v>7</v>
      </c>
      <c r="J60">
        <v>1500</v>
      </c>
    </row>
    <row r="61" spans="2:22" x14ac:dyDescent="0.15">
      <c r="B61" t="s">
        <v>9</v>
      </c>
      <c r="C61">
        <f>C53/C60</f>
        <v>50000</v>
      </c>
    </row>
    <row r="65" spans="2:16" x14ac:dyDescent="0.15">
      <c r="B65" t="s">
        <v>23</v>
      </c>
    </row>
    <row r="67" spans="2:16" x14ac:dyDescent="0.15">
      <c r="B67" t="s">
        <v>11</v>
      </c>
      <c r="I67" t="s">
        <v>12</v>
      </c>
    </row>
    <row r="69" spans="2:16" x14ac:dyDescent="0.15">
      <c r="B69" t="s">
        <v>24</v>
      </c>
      <c r="C69" t="s">
        <v>28</v>
      </c>
      <c r="I69" t="s">
        <v>24</v>
      </c>
      <c r="J69" t="s">
        <v>29</v>
      </c>
    </row>
    <row r="70" spans="2:16" x14ac:dyDescent="0.15">
      <c r="B70" t="s">
        <v>25</v>
      </c>
      <c r="C70" t="s">
        <v>26</v>
      </c>
      <c r="I70" t="s">
        <v>25</v>
      </c>
      <c r="J70" t="s">
        <v>27</v>
      </c>
    </row>
    <row r="75" spans="2:16" x14ac:dyDescent="0.15">
      <c r="B75" t="s">
        <v>21</v>
      </c>
      <c r="P75" t="s">
        <v>22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株式会社千代田プリントメディア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 聖洋</dc:creator>
  <cp:lastModifiedBy>山田 雄大</cp:lastModifiedBy>
  <dcterms:created xsi:type="dcterms:W3CDTF">2017-03-28T01:02:47Z</dcterms:created>
  <dcterms:modified xsi:type="dcterms:W3CDTF">2017-03-29T00:49:57Z</dcterms:modified>
</cp:coreProperties>
</file>