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.CMT\2.SVN\GMS\Doc\22.Analysis.CodeDefinition\"/>
    </mc:Choice>
  </mc:AlternateContent>
  <bookViews>
    <workbookView xWindow="240" yWindow="30" windowWidth="13260" windowHeight="6900" tabRatio="923" activeTab="4"/>
  </bookViews>
  <sheets>
    <sheet name="ChangeLog" sheetId="25" r:id="rId1"/>
    <sheet name="코드체계" sheetId="26" r:id="rId2"/>
    <sheet name="ImsCdDef" sheetId="24" r:id="rId3"/>
    <sheet name="XactCdDef" sheetId="34" r:id="rId4"/>
    <sheet name="SysRtnCdDef" sheetId="27" r:id="rId5"/>
  </sheets>
  <definedNames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inus">#REF!</definedName>
    <definedName name="plus">#REF!</definedName>
  </definedNames>
  <calcPr calcId="152511"/>
</workbook>
</file>

<file path=xl/calcChain.xml><?xml version="1.0" encoding="utf-8"?>
<calcChain xmlns="http://schemas.openxmlformats.org/spreadsheetml/2006/main">
  <c r="G171" i="27" l="1"/>
  <c r="G170" i="27"/>
  <c r="G169" i="27"/>
  <c r="G168" i="27"/>
  <c r="G167" i="27"/>
  <c r="G166" i="27"/>
  <c r="G165" i="27"/>
  <c r="G164" i="27"/>
  <c r="G163" i="27"/>
  <c r="G162" i="27"/>
  <c r="G161" i="27"/>
  <c r="G160" i="27"/>
  <c r="G159" i="27"/>
  <c r="G158" i="27"/>
  <c r="G157" i="27"/>
  <c r="G156" i="27"/>
  <c r="G155" i="27"/>
  <c r="G154" i="27"/>
  <c r="G153" i="27"/>
  <c r="G152" i="27"/>
  <c r="G151" i="27"/>
  <c r="G150" i="27"/>
  <c r="G149" i="27"/>
  <c r="G148" i="27"/>
  <c r="G147" i="27"/>
  <c r="G146" i="27"/>
  <c r="G145" i="27"/>
  <c r="G144" i="27"/>
  <c r="G143" i="27"/>
  <c r="G142" i="27"/>
  <c r="G141" i="27"/>
  <c r="G140" i="27"/>
  <c r="G139" i="27"/>
  <c r="G138" i="27"/>
  <c r="G137" i="27"/>
  <c r="G136" i="27"/>
  <c r="G135" i="27"/>
  <c r="G134" i="27"/>
  <c r="G133" i="27"/>
  <c r="G132" i="27"/>
  <c r="G131" i="27"/>
  <c r="G130" i="27"/>
  <c r="G129" i="27"/>
  <c r="G128" i="27"/>
  <c r="G127" i="27"/>
  <c r="G126" i="27"/>
  <c r="G125" i="27"/>
  <c r="G124" i="27"/>
  <c r="G123" i="27"/>
  <c r="G122" i="27"/>
  <c r="G121" i="27"/>
  <c r="G120" i="27"/>
  <c r="G119" i="27"/>
  <c r="G118" i="27"/>
  <c r="G117" i="27"/>
  <c r="G116" i="27"/>
  <c r="G115" i="27"/>
  <c r="G114" i="27"/>
  <c r="G113" i="27"/>
  <c r="G112" i="27"/>
  <c r="G111" i="27"/>
  <c r="G110" i="27"/>
  <c r="G109" i="27"/>
  <c r="G108" i="27"/>
  <c r="G107" i="27"/>
  <c r="G106" i="27"/>
  <c r="G105" i="27"/>
  <c r="G104" i="27"/>
  <c r="G103" i="27"/>
  <c r="G102" i="27"/>
  <c r="G101" i="27"/>
  <c r="G100" i="27"/>
  <c r="G99" i="27"/>
  <c r="G98" i="27"/>
  <c r="G97" i="27"/>
  <c r="G96" i="27"/>
  <c r="G95" i="27"/>
  <c r="G94" i="27"/>
  <c r="G93" i="27"/>
  <c r="G92" i="27"/>
  <c r="G91" i="27"/>
  <c r="G90" i="27"/>
  <c r="G89" i="27"/>
  <c r="G88" i="27"/>
  <c r="G87" i="27"/>
  <c r="G86" i="27"/>
  <c r="G85" i="27"/>
  <c r="G84" i="27"/>
  <c r="G83" i="27"/>
  <c r="G82" i="27"/>
  <c r="G81" i="27"/>
  <c r="G80" i="27"/>
  <c r="G79" i="27"/>
  <c r="G78" i="27"/>
  <c r="G77" i="27"/>
  <c r="G76" i="27"/>
  <c r="G75" i="27"/>
  <c r="G74" i="27"/>
  <c r="G73" i="27"/>
  <c r="G72" i="27"/>
  <c r="G71" i="27"/>
  <c r="G70" i="27"/>
  <c r="G69" i="27"/>
  <c r="G68" i="27"/>
  <c r="G67" i="27"/>
  <c r="G66" i="27"/>
  <c r="G65" i="27"/>
  <c r="G64" i="27"/>
  <c r="G63" i="27"/>
  <c r="G62" i="27"/>
  <c r="G61" i="27"/>
  <c r="G60" i="27"/>
  <c r="G59" i="27"/>
  <c r="G58" i="27"/>
  <c r="G57" i="27"/>
  <c r="G56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A54" i="24" l="1"/>
  <c r="G54" i="24" s="1"/>
  <c r="A53" i="24"/>
  <c r="G53" i="24" s="1"/>
  <c r="G52" i="24"/>
  <c r="A49" i="24"/>
  <c r="A50" i="24" s="1"/>
  <c r="A51" i="24" s="1"/>
  <c r="G48" i="24"/>
  <c r="A98" i="24"/>
  <c r="A99" i="24" s="1"/>
  <c r="G99" i="24" s="1"/>
  <c r="G97" i="24"/>
  <c r="A100" i="24" l="1"/>
  <c r="G49" i="24"/>
  <c r="G51" i="24"/>
  <c r="G50" i="24"/>
  <c r="G100" i="24"/>
  <c r="G98" i="24"/>
  <c r="A44" i="24" l="1"/>
  <c r="A45" i="24" s="1"/>
  <c r="G43" i="24"/>
  <c r="A46" i="24" l="1"/>
  <c r="G45" i="24"/>
  <c r="G44" i="24"/>
  <c r="A47" i="24" l="1"/>
  <c r="G46" i="24"/>
  <c r="G47" i="24" l="1"/>
  <c r="A93" i="24" l="1"/>
  <c r="A94" i="24" s="1"/>
  <c r="G93" i="24" l="1"/>
  <c r="A95" i="24"/>
  <c r="A96" i="24" s="1"/>
  <c r="G96" i="24" s="1"/>
  <c r="G94" i="24"/>
  <c r="G92" i="24" l="1"/>
  <c r="G95" i="24" l="1"/>
  <c r="A36" i="24" l="1"/>
  <c r="A37" i="24" s="1"/>
  <c r="A38" i="24" s="1"/>
  <c r="A39" i="24" s="1"/>
  <c r="A40" i="24" s="1"/>
  <c r="A41" i="24" s="1"/>
  <c r="G41" i="24" s="1"/>
  <c r="G35" i="24"/>
  <c r="G40" i="24" l="1"/>
  <c r="G39" i="24"/>
  <c r="G36" i="24"/>
  <c r="G37" i="24"/>
  <c r="G38" i="24"/>
  <c r="A42" i="24"/>
  <c r="G42" i="24" s="1"/>
  <c r="A131" i="24" l="1"/>
  <c r="G131" i="24" s="1"/>
  <c r="G130" i="24"/>
  <c r="B220" i="34"/>
  <c r="K220" i="34" s="1"/>
  <c r="A128" i="24"/>
  <c r="A129" i="24" s="1"/>
  <c r="G127" i="24"/>
  <c r="A132" i="24" l="1"/>
  <c r="G128" i="24"/>
  <c r="G129" i="24"/>
  <c r="A133" i="24" l="1"/>
  <c r="G133" i="24" s="1"/>
  <c r="G132" i="24"/>
  <c r="A28" i="24"/>
  <c r="A29" i="24" s="1"/>
  <c r="A30" i="24" s="1"/>
  <c r="A31" i="24" s="1"/>
  <c r="A32" i="24" s="1"/>
  <c r="A33" i="24" s="1"/>
  <c r="A34" i="24" s="1"/>
  <c r="G27" i="24"/>
  <c r="A223" i="24"/>
  <c r="A224" i="24" s="1"/>
  <c r="G224" i="24" s="1"/>
  <c r="G222" i="24"/>
  <c r="A220" i="24"/>
  <c r="G220" i="24" s="1"/>
  <c r="G219" i="24"/>
  <c r="G213" i="24"/>
  <c r="A214" i="24"/>
  <c r="A215" i="24" s="1"/>
  <c r="A210" i="24"/>
  <c r="G210" i="24" s="1"/>
  <c r="G209" i="24"/>
  <c r="G214" i="24" l="1"/>
  <c r="A216" i="24"/>
  <c r="A217" i="24" s="1"/>
  <c r="A218" i="24" s="1"/>
  <c r="G218" i="24" s="1"/>
  <c r="G215" i="24"/>
  <c r="A225" i="24"/>
  <c r="G31" i="24"/>
  <c r="G34" i="24"/>
  <c r="G29" i="24"/>
  <c r="G33" i="24"/>
  <c r="G28" i="24"/>
  <c r="G223" i="24"/>
  <c r="A221" i="24"/>
  <c r="G221" i="24" s="1"/>
  <c r="A211" i="24"/>
  <c r="G217" i="24" l="1"/>
  <c r="G211" i="24"/>
  <c r="A212" i="24"/>
  <c r="G212" i="24" s="1"/>
  <c r="G216" i="24"/>
  <c r="A226" i="24"/>
  <c r="G226" i="24" s="1"/>
  <c r="G225" i="24"/>
  <c r="G32" i="24"/>
  <c r="G30" i="24"/>
  <c r="K16" i="34" l="1"/>
  <c r="K15" i="34"/>
  <c r="K14" i="34"/>
  <c r="K13" i="34"/>
  <c r="K11" i="34"/>
  <c r="B239" i="34" l="1"/>
  <c r="K239" i="34" s="1"/>
  <c r="K238" i="34"/>
  <c r="K244" i="34"/>
  <c r="K222" i="34"/>
  <c r="K221" i="34"/>
  <c r="K216" i="34"/>
  <c r="K215" i="34"/>
  <c r="K203" i="34"/>
  <c r="K195" i="34"/>
  <c r="K183" i="34"/>
  <c r="K179" i="34"/>
  <c r="K167" i="34"/>
  <c r="K159" i="34"/>
  <c r="K141" i="34"/>
  <c r="K118" i="34"/>
  <c r="K117" i="34"/>
  <c r="K112" i="34"/>
  <c r="K105" i="34"/>
  <c r="K100" i="34"/>
  <c r="K95" i="34"/>
  <c r="K77" i="34"/>
  <c r="K63" i="34"/>
  <c r="K62" i="34"/>
  <c r="K55" i="34"/>
  <c r="K54" i="34"/>
  <c r="K40" i="34"/>
  <c r="K38" i="34"/>
  <c r="K35" i="34"/>
  <c r="K33" i="34"/>
  <c r="K28" i="34"/>
  <c r="K27" i="34"/>
  <c r="K19" i="34"/>
  <c r="K17" i="34"/>
  <c r="K12" i="34"/>
  <c r="K10" i="34"/>
  <c r="K9" i="34"/>
  <c r="K8" i="34"/>
  <c r="K7" i="34"/>
  <c r="B101" i="34"/>
  <c r="B96" i="34"/>
  <c r="B64" i="34"/>
  <c r="B65" i="34" s="1"/>
  <c r="B41" i="34"/>
  <c r="B42" i="34" s="1"/>
  <c r="K42" i="34" s="1"/>
  <c r="B97" i="34" l="1"/>
  <c r="B102" i="34"/>
  <c r="K101" i="34"/>
  <c r="K41" i="34"/>
  <c r="K96" i="34"/>
  <c r="K64" i="34"/>
  <c r="B240" i="34"/>
  <c r="B241" i="34" s="1"/>
  <c r="B66" i="34"/>
  <c r="K65" i="34"/>
  <c r="B43" i="34"/>
  <c r="K43" i="34" s="1"/>
  <c r="K240" i="34" l="1"/>
  <c r="K102" i="34"/>
  <c r="B103" i="34"/>
  <c r="K97" i="34"/>
  <c r="B98" i="34"/>
  <c r="K241" i="34"/>
  <c r="B242" i="34"/>
  <c r="B67" i="34"/>
  <c r="K66" i="34"/>
  <c r="B44" i="34"/>
  <c r="K44" i="34" s="1"/>
  <c r="B104" i="34" l="1"/>
  <c r="K104" i="34" s="1"/>
  <c r="K103" i="34"/>
  <c r="B99" i="34"/>
  <c r="K99" i="34" s="1"/>
  <c r="K98" i="34"/>
  <c r="B243" i="34"/>
  <c r="K243" i="34" s="1"/>
  <c r="K242" i="34"/>
  <c r="B68" i="34"/>
  <c r="K67" i="34"/>
  <c r="B45" i="34"/>
  <c r="K45" i="34" s="1"/>
  <c r="B69" i="34" l="1"/>
  <c r="B70" i="34" s="1"/>
  <c r="K68" i="34"/>
  <c r="B46" i="34"/>
  <c r="K46" i="34" s="1"/>
  <c r="K70" i="34" l="1"/>
  <c r="B71" i="34"/>
  <c r="B72" i="34" s="1"/>
  <c r="B73" i="34" s="1"/>
  <c r="B74" i="34" s="1"/>
  <c r="B75" i="34" s="1"/>
  <c r="B76" i="34" s="1"/>
  <c r="K69" i="34"/>
  <c r="B47" i="34"/>
  <c r="K47" i="34" s="1"/>
  <c r="B48" i="34" l="1"/>
  <c r="K48" i="34" s="1"/>
  <c r="A72" i="24"/>
  <c r="A73" i="24" s="1"/>
  <c r="A74" i="24" s="1"/>
  <c r="A65" i="24"/>
  <c r="A66" i="24" s="1"/>
  <c r="G66" i="24" s="1"/>
  <c r="G64" i="24"/>
  <c r="G72" i="24" l="1"/>
  <c r="K71" i="34"/>
  <c r="B49" i="34"/>
  <c r="K49" i="34" s="1"/>
  <c r="G65" i="24"/>
  <c r="K72" i="34" l="1"/>
  <c r="B50" i="34"/>
  <c r="K50" i="34" s="1"/>
  <c r="A124" i="24"/>
  <c r="A125" i="24" s="1"/>
  <c r="G125" i="24" s="1"/>
  <c r="G123" i="24"/>
  <c r="A126" i="24" l="1"/>
  <c r="G126" i="24" s="1"/>
  <c r="K73" i="34"/>
  <c r="B51" i="34"/>
  <c r="K51" i="34" s="1"/>
  <c r="G124" i="24"/>
  <c r="A158" i="24"/>
  <c r="A159" i="24" s="1"/>
  <c r="A160" i="24" s="1"/>
  <c r="A152" i="24"/>
  <c r="A153" i="24" s="1"/>
  <c r="A154" i="24" s="1"/>
  <c r="A155" i="24" s="1"/>
  <c r="A156" i="24" s="1"/>
  <c r="A204" i="24"/>
  <c r="G204" i="24" s="1"/>
  <c r="G203" i="24"/>
  <c r="K74" i="34" l="1"/>
  <c r="B52" i="34"/>
  <c r="K52" i="34" s="1"/>
  <c r="A178" i="24"/>
  <c r="A179" i="24" s="1"/>
  <c r="G179" i="24" s="1"/>
  <c r="G177" i="24"/>
  <c r="A90" i="24"/>
  <c r="G89" i="24"/>
  <c r="A24" i="24"/>
  <c r="A25" i="24" s="1"/>
  <c r="G25" i="24" s="1"/>
  <c r="G23" i="24"/>
  <c r="A86" i="24"/>
  <c r="G86" i="24" s="1"/>
  <c r="G85" i="24"/>
  <c r="A91" i="24" l="1"/>
  <c r="G91" i="24" s="1"/>
  <c r="K76" i="34"/>
  <c r="K75" i="34"/>
  <c r="A26" i="24"/>
  <c r="G26" i="24" s="1"/>
  <c r="G178" i="24"/>
  <c r="G90" i="24"/>
  <c r="G24" i="24"/>
  <c r="A87" i="24"/>
  <c r="G87" i="24" l="1"/>
  <c r="A88" i="24"/>
  <c r="G88" i="24" s="1"/>
  <c r="A120" i="24"/>
  <c r="A121" i="24" s="1"/>
  <c r="G119" i="24"/>
  <c r="G121" i="24" l="1"/>
  <c r="A122" i="24"/>
  <c r="G122" i="24" s="1"/>
  <c r="G120" i="24"/>
  <c r="D6" i="26" l="1"/>
  <c r="D7" i="26" s="1"/>
  <c r="D8" i="26" s="1"/>
  <c r="D9" i="26" s="1"/>
  <c r="D10" i="26" s="1"/>
  <c r="C7" i="26"/>
  <c r="C8" i="26" s="1"/>
  <c r="C9" i="26" s="1"/>
  <c r="C10" i="26" s="1"/>
  <c r="C6" i="26"/>
  <c r="D5" i="26"/>
  <c r="C5" i="26"/>
  <c r="G208" i="24"/>
  <c r="G184" i="24"/>
  <c r="G136" i="24"/>
  <c r="G103" i="24"/>
  <c r="G70" i="24"/>
  <c r="G57" i="24"/>
  <c r="G6" i="24"/>
  <c r="A167" i="24"/>
  <c r="A162" i="24"/>
  <c r="A163" i="24" s="1"/>
  <c r="A164" i="24" s="1"/>
  <c r="A165" i="24" s="1"/>
  <c r="A195" i="24"/>
  <c r="G195" i="24" s="1"/>
  <c r="G194" i="24"/>
  <c r="A117" i="24"/>
  <c r="A118" i="24" s="1"/>
  <c r="G116" i="24"/>
  <c r="A113" i="24"/>
  <c r="A114" i="24" s="1"/>
  <c r="G112" i="24"/>
  <c r="A186" i="24"/>
  <c r="G186" i="24" s="1"/>
  <c r="G185" i="24"/>
  <c r="A199" i="24"/>
  <c r="A200" i="24" s="1"/>
  <c r="G200" i="24" s="1"/>
  <c r="G198" i="24"/>
  <c r="A190" i="24"/>
  <c r="G190" i="24" s="1"/>
  <c r="G189" i="24"/>
  <c r="A143" i="24"/>
  <c r="A144" i="24" s="1"/>
  <c r="G142" i="24"/>
  <c r="A138" i="24"/>
  <c r="G138" i="24" s="1"/>
  <c r="G137" i="24"/>
  <c r="A109" i="24"/>
  <c r="G109" i="24" s="1"/>
  <c r="G108" i="24"/>
  <c r="A105" i="24"/>
  <c r="G105" i="24" s="1"/>
  <c r="G104" i="24"/>
  <c r="A83" i="24"/>
  <c r="A84" i="24" s="1"/>
  <c r="G84" i="24" s="1"/>
  <c r="G82" i="24"/>
  <c r="A79" i="24"/>
  <c r="A80" i="24" s="1"/>
  <c r="A81" i="24" s="1"/>
  <c r="G81" i="24" s="1"/>
  <c r="G78" i="24"/>
  <c r="G73" i="24"/>
  <c r="G71" i="24"/>
  <c r="A59" i="24"/>
  <c r="G59" i="24" s="1"/>
  <c r="G58" i="24"/>
  <c r="B29" i="34"/>
  <c r="B20" i="34"/>
  <c r="K20" i="34" s="1"/>
  <c r="B223" i="34"/>
  <c r="K223" i="34" s="1"/>
  <c r="B217" i="34"/>
  <c r="B204" i="34"/>
  <c r="K204" i="34" s="1"/>
  <c r="B196" i="34"/>
  <c r="K196" i="34" s="1"/>
  <c r="B184" i="34"/>
  <c r="K184" i="34" s="1"/>
  <c r="B180" i="34"/>
  <c r="K180" i="34" s="1"/>
  <c r="B168" i="34"/>
  <c r="B160" i="34"/>
  <c r="K160" i="34" s="1"/>
  <c r="B142" i="34"/>
  <c r="K142" i="34" s="1"/>
  <c r="B119" i="34"/>
  <c r="K119" i="34" s="1"/>
  <c r="B113" i="34"/>
  <c r="K113" i="34" s="1"/>
  <c r="B106" i="34"/>
  <c r="K106" i="34" s="1"/>
  <c r="B78" i="34"/>
  <c r="K78" i="34" s="1"/>
  <c r="B56" i="34"/>
  <c r="K56" i="34" s="1"/>
  <c r="B39" i="34"/>
  <c r="K39" i="34" s="1"/>
  <c r="B36" i="34"/>
  <c r="K36" i="34" s="1"/>
  <c r="K6" i="34"/>
  <c r="B218" i="34" l="1"/>
  <c r="K218" i="34" s="1"/>
  <c r="K217" i="34"/>
  <c r="B30" i="34"/>
  <c r="K29" i="34"/>
  <c r="B169" i="34"/>
  <c r="K169" i="34" s="1"/>
  <c r="K168" i="34"/>
  <c r="B21" i="34"/>
  <c r="K21" i="34" s="1"/>
  <c r="B219" i="34"/>
  <c r="K219" i="34" s="1"/>
  <c r="B170" i="34"/>
  <c r="B224" i="34"/>
  <c r="K224" i="34" s="1"/>
  <c r="B37" i="34"/>
  <c r="K37" i="34" s="1"/>
  <c r="B114" i="34"/>
  <c r="K114" i="34" s="1"/>
  <c r="B181" i="34"/>
  <c r="B79" i="34"/>
  <c r="B107" i="34"/>
  <c r="K107" i="34" s="1"/>
  <c r="B143" i="34"/>
  <c r="B185" i="34"/>
  <c r="A187" i="24"/>
  <c r="A188" i="24" s="1"/>
  <c r="G188" i="24" s="1"/>
  <c r="A106" i="24"/>
  <c r="G106" i="24" s="1"/>
  <c r="A196" i="24"/>
  <c r="G117" i="24"/>
  <c r="G118" i="24"/>
  <c r="G114" i="24"/>
  <c r="A115" i="24"/>
  <c r="G113" i="24"/>
  <c r="G199" i="24"/>
  <c r="A110" i="24"/>
  <c r="A111" i="24" s="1"/>
  <c r="G111" i="24" s="1"/>
  <c r="A191" i="24"/>
  <c r="G191" i="24" s="1"/>
  <c r="A201" i="24"/>
  <c r="A145" i="24"/>
  <c r="G144" i="24"/>
  <c r="G143" i="24"/>
  <c r="A139" i="24"/>
  <c r="A140" i="24" s="1"/>
  <c r="G83" i="24"/>
  <c r="A60" i="24"/>
  <c r="G60" i="24" s="1"/>
  <c r="G79" i="24"/>
  <c r="G80" i="24"/>
  <c r="A75" i="24"/>
  <c r="A76" i="24" s="1"/>
  <c r="A77" i="24" s="1"/>
  <c r="B205" i="34"/>
  <c r="K205" i="34" s="1"/>
  <c r="B197" i="34"/>
  <c r="K197" i="34" s="1"/>
  <c r="B57" i="34"/>
  <c r="K57" i="34" s="1"/>
  <c r="B161" i="34"/>
  <c r="K161" i="34" s="1"/>
  <c r="B120" i="34"/>
  <c r="K120" i="34" s="1"/>
  <c r="B22" i="34" l="1"/>
  <c r="K22" i="34" s="1"/>
  <c r="B31" i="34"/>
  <c r="K30" i="34"/>
  <c r="B144" i="34"/>
  <c r="K144" i="34" s="1"/>
  <c r="K143" i="34"/>
  <c r="B186" i="34"/>
  <c r="K186" i="34" s="1"/>
  <c r="K185" i="34"/>
  <c r="B182" i="34"/>
  <c r="K182" i="34" s="1"/>
  <c r="K181" i="34"/>
  <c r="B171" i="34"/>
  <c r="K171" i="34" s="1"/>
  <c r="K170" i="34"/>
  <c r="B80" i="34"/>
  <c r="K80" i="34" s="1"/>
  <c r="K79" i="34"/>
  <c r="B115" i="34"/>
  <c r="B225" i="34"/>
  <c r="K225" i="34" s="1"/>
  <c r="B108" i="34"/>
  <c r="K108" i="34" s="1"/>
  <c r="G187" i="24"/>
  <c r="A107" i="24"/>
  <c r="G107" i="24" s="1"/>
  <c r="G110" i="24"/>
  <c r="A197" i="24"/>
  <c r="G197" i="24" s="1"/>
  <c r="G196" i="24"/>
  <c r="A192" i="24"/>
  <c r="G192" i="24" s="1"/>
  <c r="G115" i="24"/>
  <c r="G140" i="24"/>
  <c r="A141" i="24"/>
  <c r="G141" i="24" s="1"/>
  <c r="G139" i="24"/>
  <c r="G201" i="24"/>
  <c r="A202" i="24"/>
  <c r="G202" i="24" s="1"/>
  <c r="A61" i="24"/>
  <c r="G61" i="24" s="1"/>
  <c r="G145" i="24"/>
  <c r="G75" i="24"/>
  <c r="G74" i="24"/>
  <c r="G77" i="24"/>
  <c r="G76" i="24"/>
  <c r="B34" i="34"/>
  <c r="K34" i="34" s="1"/>
  <c r="B23" i="34"/>
  <c r="K23" i="34" s="1"/>
  <c r="B162" i="34"/>
  <c r="K162" i="34" s="1"/>
  <c r="B58" i="34"/>
  <c r="K58" i="34" s="1"/>
  <c r="B121" i="34"/>
  <c r="K121" i="34" s="1"/>
  <c r="B198" i="34"/>
  <c r="K198" i="34" s="1"/>
  <c r="B206" i="34"/>
  <c r="K206" i="34" s="1"/>
  <c r="B187" i="34" l="1"/>
  <c r="B226" i="34"/>
  <c r="K226" i="34" s="1"/>
  <c r="B32" i="34"/>
  <c r="K32" i="34" s="1"/>
  <c r="K31" i="34"/>
  <c r="B145" i="34"/>
  <c r="B188" i="34"/>
  <c r="K188" i="34" s="1"/>
  <c r="K187" i="34"/>
  <c r="B172" i="34"/>
  <c r="K172" i="34" s="1"/>
  <c r="B81" i="34"/>
  <c r="K81" i="34" s="1"/>
  <c r="B116" i="34"/>
  <c r="K116" i="34" s="1"/>
  <c r="K115" i="34"/>
  <c r="B109" i="34"/>
  <c r="K109" i="34" s="1"/>
  <c r="A62" i="24"/>
  <c r="G62" i="24" s="1"/>
  <c r="A193" i="24"/>
  <c r="G193" i="24" s="1"/>
  <c r="B24" i="34"/>
  <c r="B173" i="34"/>
  <c r="K173" i="34" s="1"/>
  <c r="B207" i="34"/>
  <c r="K207" i="34" s="1"/>
  <c r="B199" i="34"/>
  <c r="K199" i="34" s="1"/>
  <c r="B122" i="34"/>
  <c r="K122" i="34" s="1"/>
  <c r="B59" i="34"/>
  <c r="K59" i="34" s="1"/>
  <c r="B163" i="34"/>
  <c r="K163" i="34" s="1"/>
  <c r="B189" i="34"/>
  <c r="K189" i="34" s="1"/>
  <c r="B227" i="34" l="1"/>
  <c r="K227" i="34" s="1"/>
  <c r="K24" i="34"/>
  <c r="B25" i="34"/>
  <c r="K25" i="34" s="1"/>
  <c r="K145" i="34"/>
  <c r="B146" i="34"/>
  <c r="B82" i="34"/>
  <c r="K82" i="34" s="1"/>
  <c r="B110" i="34"/>
  <c r="K110" i="34" s="1"/>
  <c r="A63" i="24"/>
  <c r="G63" i="24" s="1"/>
  <c r="B200" i="34"/>
  <c r="K200" i="34" s="1"/>
  <c r="B190" i="34"/>
  <c r="K190" i="34" s="1"/>
  <c r="B60" i="34"/>
  <c r="K60" i="34" s="1"/>
  <c r="B208" i="34"/>
  <c r="K208" i="34" s="1"/>
  <c r="B228" i="34"/>
  <c r="K228" i="34" s="1"/>
  <c r="B164" i="34"/>
  <c r="K164" i="34" s="1"/>
  <c r="B123" i="34"/>
  <c r="K123" i="34" s="1"/>
  <c r="B174" i="34"/>
  <c r="K174" i="34" s="1"/>
  <c r="K146" i="34" l="1"/>
  <c r="B147" i="34"/>
  <c r="B83" i="34"/>
  <c r="K83" i="34" s="1"/>
  <c r="B111" i="34"/>
  <c r="K111" i="34" s="1"/>
  <c r="B175" i="34"/>
  <c r="K175" i="34" s="1"/>
  <c r="B209" i="34"/>
  <c r="K209" i="34" s="1"/>
  <c r="B229" i="34"/>
  <c r="K229" i="34" s="1"/>
  <c r="B201" i="34"/>
  <c r="K201" i="34" s="1"/>
  <c r="B191" i="34"/>
  <c r="K191" i="34" s="1"/>
  <c r="B124" i="34"/>
  <c r="K124" i="34" s="1"/>
  <c r="B165" i="34"/>
  <c r="K165" i="34" s="1"/>
  <c r="K147" i="34" l="1"/>
  <c r="B148" i="34"/>
  <c r="B84" i="34"/>
  <c r="K84" i="34" s="1"/>
  <c r="B192" i="34"/>
  <c r="K192" i="34" s="1"/>
  <c r="B176" i="34"/>
  <c r="K176" i="34" s="1"/>
  <c r="B166" i="34"/>
  <c r="K166" i="34" s="1"/>
  <c r="B125" i="34"/>
  <c r="K125" i="34" s="1"/>
  <c r="B202" i="34"/>
  <c r="K202" i="34" s="1"/>
  <c r="B230" i="34"/>
  <c r="K230" i="34" s="1"/>
  <c r="B210" i="34"/>
  <c r="K210" i="34" s="1"/>
  <c r="K148" i="34" l="1"/>
  <c r="B149" i="34"/>
  <c r="B85" i="34"/>
  <c r="K85" i="34" s="1"/>
  <c r="B177" i="34"/>
  <c r="K177" i="34" s="1"/>
  <c r="B231" i="34"/>
  <c r="K231" i="34" s="1"/>
  <c r="B211" i="34"/>
  <c r="K211" i="34" s="1"/>
  <c r="B126" i="34"/>
  <c r="K126" i="34" s="1"/>
  <c r="B193" i="34"/>
  <c r="K193" i="34" s="1"/>
  <c r="B86" i="34" l="1"/>
  <c r="K86" i="34" s="1"/>
  <c r="K149" i="34"/>
  <c r="B150" i="34"/>
  <c r="B194" i="34"/>
  <c r="K194" i="34" s="1"/>
  <c r="B87" i="34"/>
  <c r="K87" i="34" s="1"/>
  <c r="B212" i="34"/>
  <c r="K212" i="34" s="1"/>
  <c r="B127" i="34"/>
  <c r="K127" i="34" s="1"/>
  <c r="B232" i="34"/>
  <c r="K232" i="34" s="1"/>
  <c r="B178" i="34"/>
  <c r="K178" i="34" s="1"/>
  <c r="K150" i="34" l="1"/>
  <c r="B151" i="34"/>
  <c r="B233" i="34"/>
  <c r="K233" i="34" s="1"/>
  <c r="B213" i="34"/>
  <c r="K213" i="34" s="1"/>
  <c r="B88" i="34"/>
  <c r="K88" i="34" s="1"/>
  <c r="B128" i="34"/>
  <c r="K128" i="34" s="1"/>
  <c r="K151" i="34" l="1"/>
  <c r="B152" i="34"/>
  <c r="B89" i="34"/>
  <c r="B214" i="34"/>
  <c r="K214" i="34" s="1"/>
  <c r="B129" i="34"/>
  <c r="K129" i="34" s="1"/>
  <c r="B234" i="34"/>
  <c r="K234" i="34" s="1"/>
  <c r="K152" i="34" l="1"/>
  <c r="B153" i="34"/>
  <c r="K89" i="34"/>
  <c r="B90" i="34"/>
  <c r="B235" i="34"/>
  <c r="K235" i="34" s="1"/>
  <c r="B130" i="34"/>
  <c r="K130" i="34" s="1"/>
  <c r="K153" i="34" l="1"/>
  <c r="B154" i="34"/>
  <c r="K90" i="34"/>
  <c r="B91" i="34"/>
  <c r="B131" i="34"/>
  <c r="K131" i="34" s="1"/>
  <c r="B236" i="34"/>
  <c r="K236" i="34" s="1"/>
  <c r="K154" i="34" l="1"/>
  <c r="B155" i="34"/>
  <c r="B92" i="34"/>
  <c r="K91" i="34"/>
  <c r="B237" i="34"/>
  <c r="K237" i="34" s="1"/>
  <c r="B132" i="34"/>
  <c r="K132" i="34" s="1"/>
  <c r="K155" i="34" l="1"/>
  <c r="B156" i="34"/>
  <c r="K92" i="34"/>
  <c r="B93" i="34"/>
  <c r="B133" i="34"/>
  <c r="K133" i="34" s="1"/>
  <c r="K156" i="34" l="1"/>
  <c r="B157" i="34"/>
  <c r="B94" i="34"/>
  <c r="K94" i="34" s="1"/>
  <c r="K93" i="34"/>
  <c r="B134" i="34"/>
  <c r="K134" i="34" s="1"/>
  <c r="K157" i="34" l="1"/>
  <c r="B158" i="34"/>
  <c r="K158" i="34" s="1"/>
  <c r="B135" i="34"/>
  <c r="K135" i="34" s="1"/>
  <c r="B136" i="34" l="1"/>
  <c r="K136" i="34" s="1"/>
  <c r="B137" i="34" l="1"/>
  <c r="K137" i="34" s="1"/>
  <c r="B138" i="34" l="1"/>
  <c r="K138" i="34" s="1"/>
  <c r="B139" i="34" l="1"/>
  <c r="K139" i="34" s="1"/>
  <c r="B140" i="34" l="1"/>
  <c r="K140" i="34" s="1"/>
  <c r="G10" i="24" l="1"/>
  <c r="A11" i="24"/>
  <c r="G11" i="24" s="1"/>
  <c r="A8" i="24"/>
  <c r="A9" i="24" s="1"/>
  <c r="G9" i="24" s="1"/>
  <c r="G7" i="24"/>
  <c r="A12" i="24" l="1"/>
  <c r="A13" i="24" s="1"/>
  <c r="G13" i="24" s="1"/>
  <c r="G8" i="24"/>
  <c r="G12" i="24" l="1"/>
  <c r="G20" i="24" l="1"/>
  <c r="G14" i="24"/>
  <c r="G167" i="24"/>
  <c r="G166" i="24"/>
  <c r="G162" i="24"/>
  <c r="G161" i="24"/>
  <c r="G158" i="24"/>
  <c r="G157" i="24"/>
  <c r="G152" i="24"/>
  <c r="G151" i="24"/>
  <c r="G150" i="24"/>
  <c r="A21" i="24"/>
  <c r="A22" i="24" s="1"/>
  <c r="G22" i="24" s="1"/>
  <c r="A15" i="24"/>
  <c r="G15" i="24" s="1"/>
  <c r="A168" i="24"/>
  <c r="G168" i="24" s="1"/>
  <c r="G159" i="24"/>
  <c r="G153" i="24"/>
  <c r="A147" i="24"/>
  <c r="G146" i="24"/>
  <c r="A148" i="24" l="1"/>
  <c r="G160" i="24"/>
  <c r="G147" i="24"/>
  <c r="A169" i="24"/>
  <c r="G169" i="24" s="1"/>
  <c r="A16" i="24"/>
  <c r="A17" i="24" s="1"/>
  <c r="A18" i="24" s="1"/>
  <c r="G164" i="24"/>
  <c r="G165" i="24"/>
  <c r="G163" i="24"/>
  <c r="G21" i="24"/>
  <c r="A149" i="24" l="1"/>
  <c r="G149" i="24" s="1"/>
  <c r="G148" i="24"/>
  <c r="G17" i="24"/>
  <c r="A170" i="24"/>
  <c r="A171" i="24" s="1"/>
  <c r="G16" i="24"/>
  <c r="G18" i="24"/>
  <c r="A19" i="24"/>
  <c r="G19" i="24" s="1"/>
  <c r="G154" i="24"/>
  <c r="G170" i="24" l="1"/>
  <c r="G155" i="24"/>
  <c r="G156" i="24"/>
  <c r="G171" i="24"/>
  <c r="A172" i="24"/>
  <c r="G172" i="24" l="1"/>
  <c r="A173" i="24"/>
  <c r="G173" i="24" l="1"/>
  <c r="A174" i="24"/>
  <c r="A175" i="24" l="1"/>
  <c r="G174" i="24"/>
  <c r="G175" i="24" l="1"/>
  <c r="A176" i="24"/>
  <c r="G176" i="24" s="1"/>
</calcChain>
</file>

<file path=xl/sharedStrings.xml><?xml version="1.0" encoding="utf-8"?>
<sst xmlns="http://schemas.openxmlformats.org/spreadsheetml/2006/main" count="1767" uniqueCount="1011">
  <si>
    <t>UseYn</t>
    <phoneticPr fontId="1" type="noConversion"/>
  </si>
  <si>
    <t>disabled</t>
    <phoneticPr fontId="1" type="noConversion"/>
  </si>
  <si>
    <t>enabled</t>
    <phoneticPr fontId="1" type="noConversion"/>
  </si>
  <si>
    <t>BLACKLIST CATEGORY</t>
    <phoneticPr fontId="1" type="noConversion"/>
  </si>
  <si>
    <t>Fraud</t>
  </si>
  <si>
    <t>Cheating</t>
  </si>
  <si>
    <t>Misconduct</t>
  </si>
  <si>
    <t>Other</t>
  </si>
  <si>
    <t>Fraud - Credit Card Ring</t>
  </si>
  <si>
    <t>Fraud - Denier</t>
  </si>
  <si>
    <t>Return - Friendly Chargeback</t>
  </si>
  <si>
    <t>Fraud ACH/EFT</t>
  </si>
  <si>
    <t>Collusion</t>
  </si>
  <si>
    <t>Chip Dumping</t>
  </si>
  <si>
    <t>All-in Abuse</t>
  </si>
  <si>
    <t>Chat Abuse</t>
  </si>
  <si>
    <t>SPAM</t>
  </si>
  <si>
    <t>Abusive to Support</t>
  </si>
  <si>
    <t>Promo Abuser</t>
  </si>
  <si>
    <t>Certification Required</t>
  </si>
  <si>
    <t>Customer Request</t>
  </si>
  <si>
    <t>Multiple Accounts</t>
  </si>
  <si>
    <t>Responsible Gaming</t>
  </si>
  <si>
    <t>Underage Player</t>
  </si>
  <si>
    <t>Secure ID PIN failure</t>
  </si>
  <si>
    <t>Hackshield</t>
  </si>
  <si>
    <t>Suspicious Activity</t>
  </si>
  <si>
    <t>Identity theft</t>
  </si>
  <si>
    <t>Collections</t>
  </si>
  <si>
    <t xml:space="preserve">Windows </t>
    <phoneticPr fontId="1" type="noConversion"/>
  </si>
  <si>
    <t>Mac</t>
    <phoneticPr fontId="1" type="noConversion"/>
  </si>
  <si>
    <t xml:space="preserve">Web </t>
    <phoneticPr fontId="1" type="noConversion"/>
  </si>
  <si>
    <t>Mobile</t>
    <phoneticPr fontId="1" type="noConversion"/>
  </si>
  <si>
    <t>CHAT STATUS</t>
    <phoneticPr fontId="1" type="noConversion"/>
  </si>
  <si>
    <t>LOGIN CHANNEL</t>
    <phoneticPr fontId="1" type="noConversion"/>
  </si>
  <si>
    <t>PLAYER CODE</t>
    <phoneticPr fontId="1" type="noConversion"/>
  </si>
  <si>
    <t>ADMIN CODE</t>
    <phoneticPr fontId="1" type="noConversion"/>
  </si>
  <si>
    <t>COMMON</t>
    <phoneticPr fontId="1" type="noConversion"/>
  </si>
  <si>
    <t>LOGIN STATUS</t>
    <phoneticPr fontId="1" type="noConversion"/>
  </si>
  <si>
    <t>login</t>
    <phoneticPr fontId="1" type="noConversion"/>
  </si>
  <si>
    <t>logout</t>
    <phoneticPr fontId="1" type="noConversion"/>
  </si>
  <si>
    <t>Unknown</t>
    <phoneticPr fontId="1" type="noConversion"/>
  </si>
  <si>
    <t>LOGOUT TYPE</t>
    <phoneticPr fontId="1" type="noConversion"/>
  </si>
  <si>
    <t>Normal</t>
    <phoneticPr fontId="1" type="noConversion"/>
  </si>
  <si>
    <t>Abnormal</t>
    <phoneticPr fontId="1" type="noConversion"/>
  </si>
  <si>
    <t>Duplicate</t>
    <phoneticPr fontId="1" type="noConversion"/>
  </si>
  <si>
    <t>REFERRAL STATUS</t>
    <phoneticPr fontId="1" type="noConversion"/>
  </si>
  <si>
    <t>Failed</t>
    <phoneticPr fontId="1" type="noConversion"/>
  </si>
  <si>
    <t>Requested</t>
    <phoneticPr fontId="1" type="noConversion"/>
  </si>
  <si>
    <t>TRANSACTION CODE</t>
    <phoneticPr fontId="6" type="noConversion"/>
  </si>
  <si>
    <t>CODE</t>
    <phoneticPr fontId="6" type="noConversion"/>
  </si>
  <si>
    <t>CODE_TYPE</t>
    <phoneticPr fontId="6" type="noConversion"/>
  </si>
  <si>
    <t>CODE_NAME</t>
    <phoneticPr fontId="6" type="noConversion"/>
  </si>
  <si>
    <t>PARENT_CODE</t>
    <phoneticPr fontId="6" type="noConversion"/>
  </si>
  <si>
    <t>CURRENCY_TYPE</t>
    <phoneticPr fontId="6" type="noConversion"/>
  </si>
  <si>
    <t>USE_10</t>
  </si>
  <si>
    <t>EDIT_10</t>
  </si>
  <si>
    <t>DESCRIPTION</t>
    <phoneticPr fontId="6" type="noConversion"/>
  </si>
  <si>
    <t>CRNCY</t>
    <phoneticPr fontId="6" type="noConversion"/>
  </si>
  <si>
    <t>CURRENCIES</t>
    <phoneticPr fontId="6" type="noConversion"/>
  </si>
  <si>
    <t>Cash</t>
    <phoneticPr fontId="6" type="noConversion"/>
  </si>
  <si>
    <t>PM</t>
    <phoneticPr fontId="6" type="noConversion"/>
  </si>
  <si>
    <t>Play Money</t>
    <phoneticPr fontId="6" type="noConversion"/>
  </si>
  <si>
    <t>Used For Non-Real Money Games</t>
  </si>
  <si>
    <t>TT</t>
    <phoneticPr fontId="1" type="noConversion"/>
  </si>
  <si>
    <t>Tournament Tickets</t>
    <phoneticPr fontId="6" type="noConversion"/>
  </si>
  <si>
    <t>XCLSS</t>
    <phoneticPr fontId="6" type="noConversion"/>
  </si>
  <si>
    <t>TRANSACTION CLASSES</t>
    <phoneticPr fontId="6" type="noConversion"/>
  </si>
  <si>
    <t>CSN</t>
    <phoneticPr fontId="6" type="noConversion"/>
  </si>
  <si>
    <t>This represents Deposit of Real Money into Customer Account, by credit card or other means and is NOT inclusive of any other type of credit.</t>
  </si>
  <si>
    <t>XSRC</t>
    <phoneticPr fontId="6" type="noConversion"/>
  </si>
  <si>
    <t>TRANSACTION SOURCES</t>
    <phoneticPr fontId="6" type="noConversion"/>
  </si>
  <si>
    <t>CGS</t>
    <phoneticPr fontId="6" type="noConversion"/>
  </si>
  <si>
    <t>Cash Game Server</t>
    <phoneticPr fontId="6" type="noConversion"/>
  </si>
  <si>
    <t>PGS</t>
    <phoneticPr fontId="1" type="noConversion"/>
  </si>
  <si>
    <t>Play Money Game Server</t>
    <phoneticPr fontId="1" type="noConversion"/>
  </si>
  <si>
    <t>System derived transactions made by the Tournament Lobby Server.</t>
  </si>
  <si>
    <t>GS</t>
  </si>
  <si>
    <t>Single SnG Tourney Game Server</t>
    <phoneticPr fontId="1" type="noConversion"/>
  </si>
  <si>
    <t>System derived transactions made by the Game Server.</t>
  </si>
  <si>
    <t>JS</t>
  </si>
  <si>
    <t>Multi SnG Tourney Game Server</t>
    <phoneticPr fontId="1" type="noConversion"/>
  </si>
  <si>
    <t>System derived transactions made by the Jackpot Server.</t>
  </si>
  <si>
    <t>STGS</t>
    <phoneticPr fontId="6" type="noConversion"/>
  </si>
  <si>
    <t>Scheduled Tourney Game Server</t>
    <phoneticPr fontId="6" type="noConversion"/>
  </si>
  <si>
    <t>ADMIN</t>
  </si>
  <si>
    <t>Administration</t>
    <phoneticPr fontId="1" type="noConversion"/>
  </si>
  <si>
    <t>A transaction made by an administrator.  This includes adjustments and the running of automated scripts, that are on the Admin Menu.</t>
  </si>
  <si>
    <t>AFFLMGR</t>
  </si>
  <si>
    <t>Affiliate Manager</t>
    <phoneticPr fontId="1" type="noConversion"/>
  </si>
  <si>
    <t>A transaction created or updated by an Affiliate Manager</t>
  </si>
  <si>
    <t>CRC</t>
  </si>
  <si>
    <t>Customer Request Client</t>
    <phoneticPr fontId="1" type="noConversion"/>
  </si>
  <si>
    <t>A transaction made by a customer usng the game client.</t>
  </si>
  <si>
    <t>CRW</t>
  </si>
  <si>
    <t>Customer Request Web</t>
    <phoneticPr fontId="1" type="noConversion"/>
  </si>
  <si>
    <t>A transaction made by a customer usng the web pages.</t>
  </si>
  <si>
    <t>CSHR</t>
  </si>
  <si>
    <t>Cashier</t>
    <phoneticPr fontId="1" type="noConversion"/>
  </si>
  <si>
    <t>The game servers would send messages to the Cashier to perform the transactions on their behalf.</t>
  </si>
  <si>
    <t>SYS</t>
  </si>
  <si>
    <t>System</t>
    <phoneticPr fontId="1" type="noConversion"/>
  </si>
  <si>
    <t>A transaction made from outside the AP Application (i.e. SMA).</t>
    <phoneticPr fontId="6" type="noConversion"/>
  </si>
  <si>
    <t>JOB</t>
    <phoneticPr fontId="1" type="noConversion"/>
  </si>
  <si>
    <t>SQL Job</t>
    <phoneticPr fontId="1" type="noConversion"/>
  </si>
  <si>
    <t>XTYPE</t>
    <phoneticPr fontId="6" type="noConversion"/>
  </si>
  <si>
    <t>TRANSACTION TYPES</t>
    <phoneticPr fontId="6" type="noConversion"/>
  </si>
  <si>
    <t>AD</t>
  </si>
  <si>
    <t>Adjustment</t>
    <phoneticPr fontId="1" type="noConversion"/>
  </si>
  <si>
    <t>DE</t>
  </si>
  <si>
    <t>Deposit</t>
    <phoneticPr fontId="1" type="noConversion"/>
  </si>
  <si>
    <t>TR</t>
  </si>
  <si>
    <t>Transfer</t>
    <phoneticPr fontId="6" type="noConversion"/>
  </si>
  <si>
    <t>WD</t>
  </si>
  <si>
    <t>Withdrawal</t>
    <phoneticPr fontId="1" type="noConversion"/>
  </si>
  <si>
    <t>DB</t>
    <phoneticPr fontId="1" type="noConversion"/>
  </si>
  <si>
    <t>Debit</t>
    <phoneticPr fontId="6" type="noConversion"/>
  </si>
  <si>
    <t>CD</t>
    <phoneticPr fontId="1" type="noConversion"/>
  </si>
  <si>
    <t>Credit</t>
    <phoneticPr fontId="1" type="noConversion"/>
  </si>
  <si>
    <t>XDSCR</t>
    <phoneticPr fontId="6" type="noConversion"/>
  </si>
  <si>
    <t>TRANSACTION DESCRIPTION</t>
    <phoneticPr fontId="6" type="noConversion"/>
  </si>
  <si>
    <t>MONEY</t>
    <phoneticPr fontId="6" type="noConversion"/>
  </si>
  <si>
    <t>CD</t>
    <phoneticPr fontId="6" type="noConversion"/>
  </si>
  <si>
    <t>Customer Deposit</t>
  </si>
  <si>
    <t>CW</t>
    <phoneticPr fontId="6" type="noConversion"/>
  </si>
  <si>
    <t>Customer Withdrawal</t>
  </si>
  <si>
    <t>This represents a Withdrawal of Real Money from a Customer Account, by credit card or other means and is NOT inclusive of any other type of credit.</t>
  </si>
  <si>
    <t>CT</t>
    <phoneticPr fontId="6" type="noConversion"/>
  </si>
  <si>
    <t>Customer Transfer</t>
  </si>
  <si>
    <t>This represents a Transfer of currency between two Customer Accounts.</t>
  </si>
  <si>
    <t>CTP</t>
    <phoneticPr fontId="6" type="noConversion"/>
  </si>
  <si>
    <t>Customer Transfer - Preapproved (manual)</t>
    <phoneticPr fontId="6" type="noConversion"/>
  </si>
  <si>
    <t>This represents a Transfer of currency between two Customer Accounts.</t>
    <phoneticPr fontId="6" type="noConversion"/>
  </si>
  <si>
    <t>MD</t>
    <phoneticPr fontId="6" type="noConversion"/>
  </si>
  <si>
    <t>Manual Deposit</t>
  </si>
  <si>
    <t>To post deposits received that did not post to player acct.</t>
  </si>
  <si>
    <t>MW</t>
    <phoneticPr fontId="6" type="noConversion"/>
  </si>
  <si>
    <t>Manual Withdrawal</t>
  </si>
  <si>
    <t>for items not curently available in system. (wire for example)</t>
  </si>
  <si>
    <t>AD</t>
    <phoneticPr fontId="6" type="noConversion"/>
  </si>
  <si>
    <t>Advance Deposit</t>
    <phoneticPr fontId="6" type="noConversion"/>
  </si>
  <si>
    <t>ADC</t>
    <phoneticPr fontId="1" type="noConversion"/>
  </si>
  <si>
    <t>Advance Deposit Chargeback</t>
    <phoneticPr fontId="6" type="noConversion"/>
  </si>
  <si>
    <t>CWF</t>
    <phoneticPr fontId="1" type="noConversion"/>
  </si>
  <si>
    <t>Customer Withdrawal Fee</t>
    <phoneticPr fontId="1" type="noConversion"/>
  </si>
  <si>
    <t>CWC</t>
    <phoneticPr fontId="1" type="noConversion"/>
  </si>
  <si>
    <t>CWFR</t>
    <phoneticPr fontId="1" type="noConversion"/>
  </si>
  <si>
    <t>Customer Withdrawal Fee Refund</t>
    <phoneticPr fontId="1" type="noConversion"/>
  </si>
  <si>
    <t>GAME</t>
    <phoneticPr fontId="6" type="noConversion"/>
  </si>
  <si>
    <t>GR</t>
    <phoneticPr fontId="6" type="noConversion"/>
  </si>
  <si>
    <t>Game Rake</t>
    <phoneticPr fontId="1" type="noConversion"/>
  </si>
  <si>
    <t>This represents the amount of currency raked from a table game.</t>
    <phoneticPr fontId="6" type="noConversion"/>
  </si>
  <si>
    <t>Buy-In</t>
    <phoneticPr fontId="1" type="noConversion"/>
  </si>
  <si>
    <t>This represents the initial amount of currency a Customer brings to a ring table.</t>
  </si>
  <si>
    <t>Re-buy</t>
    <phoneticPr fontId="1" type="noConversion"/>
  </si>
  <si>
    <t>Add Chips</t>
    <phoneticPr fontId="1" type="noConversion"/>
  </si>
  <si>
    <t>Cashout</t>
    <phoneticPr fontId="1" type="noConversion"/>
  </si>
  <si>
    <t>Payout</t>
    <phoneticPr fontId="1" type="noConversion"/>
  </si>
  <si>
    <t>Bonus Payout</t>
    <phoneticPr fontId="1" type="noConversion"/>
  </si>
  <si>
    <t>Bounty Payout</t>
    <phoneticPr fontId="1" type="noConversion"/>
  </si>
  <si>
    <t>Buy-In Refund</t>
    <phoneticPr fontId="1" type="noConversion"/>
  </si>
  <si>
    <t>Refund</t>
    <phoneticPr fontId="1" type="noConversion"/>
  </si>
  <si>
    <t>PTSTG</t>
    <phoneticPr fontId="6" type="noConversion"/>
  </si>
  <si>
    <t>Poker Points - Cash Game Play</t>
    <phoneticPr fontId="1" type="noConversion"/>
  </si>
  <si>
    <t>PTSCG</t>
    <phoneticPr fontId="6" type="noConversion"/>
  </si>
  <si>
    <t>Poker Points - Tournament Game Play</t>
    <phoneticPr fontId="1" type="noConversion"/>
  </si>
  <si>
    <t>JACKPOT</t>
    <phoneticPr fontId="6" type="noConversion"/>
  </si>
  <si>
    <t>JPW</t>
    <phoneticPr fontId="6" type="noConversion"/>
  </si>
  <si>
    <t>Jackpot Award</t>
  </si>
  <si>
    <t>This represents an Award for a Jackpot.</t>
  </si>
  <si>
    <t>JPWH</t>
    <phoneticPr fontId="6" type="noConversion"/>
  </si>
  <si>
    <t>Jackpot award to house.</t>
  </si>
  <si>
    <t>Jackpot award to house - the part of jackpot that goes to house when JP is hit.</t>
  </si>
  <si>
    <t>JPWT</t>
    <phoneticPr fontId="6" type="noConversion"/>
  </si>
  <si>
    <t>Jackpot award to table.</t>
  </si>
  <si>
    <t>The part of jackpot that is distributed at the table when JP is hit.</t>
  </si>
  <si>
    <t>JPRT</t>
    <phoneticPr fontId="6" type="noConversion"/>
  </si>
  <si>
    <t>Jackpot rake from table.</t>
  </si>
  <si>
    <t>The money collected from table for the jackpot.</t>
  </si>
  <si>
    <t>JPNW</t>
    <phoneticPr fontId="6" type="noConversion"/>
  </si>
  <si>
    <t>Jackpot for next winners.</t>
  </si>
  <si>
    <t>The part of jackpot that stays in Jackpot for the future winners.</t>
  </si>
  <si>
    <t>JPRH</t>
    <phoneticPr fontId="6" type="noConversion"/>
  </si>
  <si>
    <t>Jackpot rake part for house.</t>
  </si>
  <si>
    <t>The part of Jackpot rake that goes to house.</t>
  </si>
  <si>
    <t>POINT</t>
    <phoneticPr fontId="6" type="noConversion"/>
  </si>
  <si>
    <t>PTSTG</t>
    <phoneticPr fontId="6" type="noConversion"/>
  </si>
  <si>
    <t>Poker Points - Tournament Game Play</t>
  </si>
  <si>
    <t>PTSCG</t>
    <phoneticPr fontId="6" type="noConversion"/>
  </si>
  <si>
    <t>Poker Points - Ring Game Play</t>
  </si>
  <si>
    <t>PFT</t>
    <phoneticPr fontId="6" type="noConversion"/>
  </si>
  <si>
    <t>Points For Ticket</t>
  </si>
  <si>
    <t>ADJ</t>
    <phoneticPr fontId="6" type="noConversion"/>
  </si>
  <si>
    <t>Adjustment</t>
  </si>
  <si>
    <t>ADMIN MANAGEMENT CODE</t>
    <phoneticPr fontId="6" type="noConversion"/>
  </si>
  <si>
    <t>ADMIN MANAGEMENT CODES</t>
    <phoneticPr fontId="6" type="noConversion"/>
  </si>
  <si>
    <t>AFFILIATE</t>
    <phoneticPr fontId="6" type="noConversion"/>
  </si>
  <si>
    <t>AFF</t>
    <phoneticPr fontId="6" type="noConversion"/>
  </si>
  <si>
    <t>AFF</t>
  </si>
  <si>
    <t>This represents a Payment to an Affiliate.</t>
  </si>
  <si>
    <t>FF</t>
    <phoneticPr fontId="6" type="noConversion"/>
  </si>
  <si>
    <t>FF</t>
  </si>
  <si>
    <t>ITH</t>
  </si>
  <si>
    <t>MD</t>
  </si>
  <si>
    <t>NUTS</t>
  </si>
  <si>
    <t>PSO</t>
  </si>
  <si>
    <t>RAF</t>
  </si>
  <si>
    <t>RBC</t>
  </si>
  <si>
    <t>RBK</t>
  </si>
  <si>
    <t>RBN</t>
  </si>
  <si>
    <t>RBO</t>
  </si>
  <si>
    <t>RBS</t>
  </si>
  <si>
    <t>RDT</t>
  </si>
  <si>
    <t>RKBN</t>
  </si>
  <si>
    <t>RMB</t>
  </si>
  <si>
    <t>RR</t>
  </si>
  <si>
    <t>RTK</t>
  </si>
  <si>
    <t>RTR</t>
  </si>
  <si>
    <t>SYR</t>
  </si>
  <si>
    <t>TPDK</t>
  </si>
  <si>
    <t>YPC</t>
  </si>
  <si>
    <t>RB</t>
    <phoneticPr fontId="1" type="noConversion"/>
  </si>
  <si>
    <t>Rakeback</t>
    <phoneticPr fontId="1" type="noConversion"/>
  </si>
  <si>
    <t>CUSTOMER SERVICE</t>
    <phoneticPr fontId="6" type="noConversion"/>
  </si>
  <si>
    <t>CUSTOMER SERVICES</t>
    <phoneticPr fontId="6" type="noConversion"/>
  </si>
  <si>
    <t>CS</t>
    <phoneticPr fontId="6" type="noConversion"/>
  </si>
  <si>
    <t>Customer Satisfaction</t>
    <phoneticPr fontId="6" type="noConversion"/>
  </si>
  <si>
    <t>TB</t>
    <phoneticPr fontId="6" type="noConversion"/>
  </si>
  <si>
    <t>Reload Bonus</t>
    <phoneticPr fontId="6" type="noConversion"/>
  </si>
  <si>
    <t>FR</t>
    <phoneticPr fontId="6" type="noConversion"/>
  </si>
  <si>
    <t>Funds Retained</t>
    <phoneticPr fontId="6" type="noConversion"/>
  </si>
  <si>
    <t>RF</t>
    <phoneticPr fontId="6" type="noConversion"/>
  </si>
  <si>
    <t>Refer A Friend</t>
    <phoneticPr fontId="6" type="noConversion"/>
  </si>
  <si>
    <t>BR</t>
    <phoneticPr fontId="6" type="noConversion"/>
  </si>
  <si>
    <t>Bonus Release</t>
  </si>
  <si>
    <t>BP</t>
    <phoneticPr fontId="6" type="noConversion"/>
  </si>
  <si>
    <t xml:space="preserve">Bonus Pending </t>
  </si>
  <si>
    <t>BE</t>
    <phoneticPr fontId="6" type="noConversion"/>
  </si>
  <si>
    <t>Bonus Expire</t>
    <phoneticPr fontId="6" type="noConversion"/>
  </si>
  <si>
    <t>RMPC</t>
    <phoneticPr fontId="6" type="noConversion"/>
  </si>
  <si>
    <t>Reset Millionaire Play Chips</t>
    <phoneticPr fontId="6" type="noConversion"/>
  </si>
  <si>
    <t>CWD</t>
    <phoneticPr fontId="6" type="noConversion"/>
  </si>
  <si>
    <t>Cancelled WD</t>
  </si>
  <si>
    <t>ACFT</t>
    <phoneticPr fontId="6" type="noConversion"/>
  </si>
  <si>
    <t>Account Certification</t>
  </si>
  <si>
    <t>CSVC</t>
    <phoneticPr fontId="6" type="noConversion"/>
  </si>
  <si>
    <t>Customer Service</t>
  </si>
  <si>
    <t>MBR</t>
    <phoneticPr fontId="6" type="noConversion"/>
  </si>
  <si>
    <t>Manual Bonus Release</t>
  </si>
  <si>
    <t>PKA</t>
    <phoneticPr fontId="6" type="noConversion"/>
  </si>
  <si>
    <t>Poker Aces</t>
  </si>
  <si>
    <t>SWAG</t>
    <phoneticPr fontId="6" type="noConversion"/>
  </si>
  <si>
    <t>Swag</t>
  </si>
  <si>
    <t>MPA</t>
    <phoneticPr fontId="1" type="noConversion"/>
  </si>
  <si>
    <t>Manual Promo Adjustment</t>
    <phoneticPr fontId="1" type="noConversion"/>
  </si>
  <si>
    <t>MCT</t>
    <phoneticPr fontId="1" type="noConversion"/>
  </si>
  <si>
    <t>Manual Currency Transfer</t>
    <phoneticPr fontId="1" type="noConversion"/>
  </si>
  <si>
    <t>ST</t>
    <phoneticPr fontId="1" type="noConversion"/>
  </si>
  <si>
    <t>Site Transfer</t>
    <phoneticPr fontId="1" type="noConversion"/>
  </si>
  <si>
    <t>FINANCIAL</t>
    <phoneticPr fontId="6" type="noConversion"/>
  </si>
  <si>
    <t>FRT</t>
    <phoneticPr fontId="6" type="noConversion"/>
  </si>
  <si>
    <t>Funds Retained</t>
  </si>
  <si>
    <t>DRT</t>
    <phoneticPr fontId="6" type="noConversion"/>
  </si>
  <si>
    <t>Deposit Return</t>
  </si>
  <si>
    <t>BFR</t>
    <phoneticPr fontId="6" type="noConversion"/>
  </si>
  <si>
    <t>Bank Fee Reimbursement</t>
    <phoneticPr fontId="6" type="noConversion"/>
  </si>
  <si>
    <t>charge or reimburse bank fees for player.</t>
  </si>
  <si>
    <t>PFR</t>
    <phoneticPr fontId="6" type="noConversion"/>
  </si>
  <si>
    <t>Processor Fee Reimbursement</t>
    <phoneticPr fontId="6" type="noConversion"/>
  </si>
  <si>
    <t>MFR</t>
    <phoneticPr fontId="6" type="noConversion"/>
  </si>
  <si>
    <t>Mail Fee Reimbursement</t>
    <phoneticPr fontId="6" type="noConversion"/>
  </si>
  <si>
    <t>FFR</t>
    <phoneticPr fontId="6" type="noConversion"/>
  </si>
  <si>
    <t>Fax Fee Reimbursement</t>
    <phoneticPr fontId="6" type="noConversion"/>
  </si>
  <si>
    <t>CF</t>
    <phoneticPr fontId="6" type="noConversion"/>
  </si>
  <si>
    <t>Consulting Fees</t>
  </si>
  <si>
    <t>To pay consultant fees</t>
  </si>
  <si>
    <t>MARKETING</t>
    <phoneticPr fontId="6" type="noConversion"/>
  </si>
  <si>
    <t>MKSR</t>
    <phoneticPr fontId="6" type="noConversion"/>
  </si>
  <si>
    <t>Sales Retention</t>
    <phoneticPr fontId="6" type="noConversion"/>
  </si>
  <si>
    <t>MKCP</t>
  </si>
  <si>
    <t>Marketing Campaigns</t>
  </si>
  <si>
    <t>Marketing Campaigns Done By Affiliate Manager</t>
  </si>
  <si>
    <t>PFC</t>
    <phoneticPr fontId="6" type="noConversion"/>
  </si>
  <si>
    <t>Points for Cash</t>
  </si>
  <si>
    <t>IPVIP</t>
    <phoneticPr fontId="6" type="noConversion"/>
  </si>
  <si>
    <t>Interest Payment STATUS 9%</t>
  </si>
  <si>
    <t>RA10</t>
    <phoneticPr fontId="6" type="noConversion"/>
  </si>
  <si>
    <t>Reactivations (10 Free)</t>
  </si>
  <si>
    <t>FTD</t>
    <phoneticPr fontId="6" type="noConversion"/>
  </si>
  <si>
    <t>First Time Declined</t>
  </si>
  <si>
    <t>RAS</t>
    <phoneticPr fontId="6" type="noConversion"/>
  </si>
  <si>
    <t xml:space="preserve">Reactivations (sells/phones ) </t>
  </si>
  <si>
    <t>CNVRS</t>
    <phoneticPr fontId="6" type="noConversion"/>
  </si>
  <si>
    <t>Conversions</t>
  </si>
  <si>
    <t>DCLN</t>
    <phoneticPr fontId="6" type="noConversion"/>
  </si>
  <si>
    <t>Declines</t>
  </si>
  <si>
    <t>CTSY</t>
    <phoneticPr fontId="6" type="noConversion"/>
  </si>
  <si>
    <t>Courtesy</t>
  </si>
  <si>
    <t>PSU</t>
    <phoneticPr fontId="6" type="noConversion"/>
  </si>
  <si>
    <t>Point System Upgrade</t>
    <phoneticPr fontId="1" type="noConversion"/>
  </si>
  <si>
    <t>SALES</t>
    <phoneticPr fontId="6" type="noConversion"/>
  </si>
  <si>
    <t>SC</t>
    <phoneticPr fontId="6" type="noConversion"/>
  </si>
  <si>
    <t>Sales Cash</t>
    <phoneticPr fontId="6" type="noConversion"/>
  </si>
  <si>
    <t>SP</t>
    <phoneticPr fontId="6" type="noConversion"/>
  </si>
  <si>
    <t>Sales Pending</t>
    <phoneticPr fontId="6" type="noConversion"/>
  </si>
  <si>
    <t>ST</t>
    <phoneticPr fontId="6" type="noConversion"/>
  </si>
  <si>
    <t>Sales Tourney</t>
    <phoneticPr fontId="6" type="noConversion"/>
  </si>
  <si>
    <t>POKER OPS</t>
    <phoneticPr fontId="6" type="noConversion"/>
  </si>
  <si>
    <t>MTA</t>
    <phoneticPr fontId="6" type="noConversion"/>
  </si>
  <si>
    <t>Manual Tournament Award</t>
    <phoneticPr fontId="6" type="noConversion"/>
  </si>
  <si>
    <t>MTBR</t>
    <phoneticPr fontId="6" type="noConversion"/>
  </si>
  <si>
    <t>Manual Tournament Buy-In Refund</t>
    <phoneticPr fontId="6" type="noConversion"/>
  </si>
  <si>
    <t>TPA</t>
    <phoneticPr fontId="6" type="noConversion"/>
  </si>
  <si>
    <t>Tournament Payout Adjustment</t>
    <phoneticPr fontId="6" type="noConversion"/>
  </si>
  <si>
    <t>PRA</t>
    <phoneticPr fontId="6" type="noConversion"/>
  </si>
  <si>
    <t>Promo Adjustment</t>
    <phoneticPr fontId="6" type="noConversion"/>
  </si>
  <si>
    <t>MWSE</t>
    <phoneticPr fontId="6" type="noConversion"/>
  </si>
  <si>
    <t>Multiple Winnings for the same event</t>
    <phoneticPr fontId="6" type="noConversion"/>
  </si>
  <si>
    <t>BJRB</t>
    <phoneticPr fontId="6" type="noConversion"/>
  </si>
  <si>
    <t>BJ Reimbursement</t>
    <phoneticPr fontId="1" type="noConversion"/>
  </si>
  <si>
    <t>MTBAR</t>
    <phoneticPr fontId="1" type="noConversion"/>
  </si>
  <si>
    <t>Manual Tournament Bounty Award Refund</t>
  </si>
  <si>
    <t>FTDZ</t>
    <phoneticPr fontId="1" type="noConversion"/>
  </si>
  <si>
    <t>Final Table Deal Prize</t>
    <phoneticPr fontId="1" type="noConversion"/>
  </si>
  <si>
    <t>BUC</t>
    <phoneticPr fontId="1" type="noConversion"/>
  </si>
  <si>
    <t>Blacklist User Confiscated</t>
    <phoneticPr fontId="1" type="noConversion"/>
  </si>
  <si>
    <t>TLBP</t>
    <phoneticPr fontId="1" type="noConversion"/>
  </si>
  <si>
    <t>TLB Payout</t>
    <phoneticPr fontId="1" type="noConversion"/>
  </si>
  <si>
    <t>RGPA</t>
    <phoneticPr fontId="1" type="noConversion"/>
  </si>
  <si>
    <t>Ring Game Payout Adjustment</t>
    <phoneticPr fontId="1" type="noConversion"/>
  </si>
  <si>
    <t>OTHERS</t>
    <phoneticPr fontId="6" type="noConversion"/>
  </si>
  <si>
    <t>MTTR</t>
    <phoneticPr fontId="6" type="noConversion"/>
  </si>
  <si>
    <t>MTT Refund</t>
    <phoneticPr fontId="6" type="noConversion"/>
  </si>
  <si>
    <t>SNGR</t>
    <phoneticPr fontId="6" type="noConversion"/>
  </si>
  <si>
    <t>SNG Refund</t>
    <phoneticPr fontId="6" type="noConversion"/>
  </si>
  <si>
    <t>RGR</t>
    <phoneticPr fontId="6" type="noConversion"/>
  </si>
  <si>
    <t>Ring Game Refund</t>
    <phoneticPr fontId="6" type="noConversion"/>
  </si>
  <si>
    <t>TIDA</t>
    <phoneticPr fontId="6" type="noConversion"/>
  </si>
  <si>
    <t>TID Adjustments</t>
    <phoneticPr fontId="6" type="noConversion"/>
  </si>
  <si>
    <t>GIR</t>
    <phoneticPr fontId="6" type="noConversion"/>
  </si>
  <si>
    <t xml:space="preserve">Game Interruption Related </t>
    <phoneticPr fontId="6" type="noConversion"/>
  </si>
  <si>
    <t>EW</t>
    <phoneticPr fontId="6" type="noConversion"/>
  </si>
  <si>
    <t>ECheck Withdrawal</t>
    <phoneticPr fontId="1" type="noConversion"/>
  </si>
  <si>
    <t>AA</t>
    <phoneticPr fontId="6" type="noConversion"/>
  </si>
  <si>
    <t>Auction Adjustment</t>
    <phoneticPr fontId="1" type="noConversion"/>
  </si>
  <si>
    <t>SECURITY</t>
    <phoneticPr fontId="6" type="noConversion"/>
  </si>
  <si>
    <t>CR</t>
  </si>
  <si>
    <t>Chargeback Retained</t>
  </si>
  <si>
    <t>Funds removed from an account with NSF or chargeback activity.</t>
  </si>
  <si>
    <t>CN</t>
    <phoneticPr fontId="6" type="noConversion"/>
  </si>
  <si>
    <t>Chargeback Notified</t>
    <phoneticPr fontId="6" type="noConversion"/>
  </si>
  <si>
    <t>PACB</t>
    <phoneticPr fontId="6" type="noConversion"/>
  </si>
  <si>
    <t>Pending Accounts Charge Back</t>
    <phoneticPr fontId="6" type="noConversion"/>
  </si>
  <si>
    <t>This represents a Charge Back to an Affiliate for Pending Accounts Converted</t>
    <phoneticPr fontId="6" type="noConversion"/>
  </si>
  <si>
    <t>NSFN</t>
    <phoneticPr fontId="6" type="noConversion"/>
  </si>
  <si>
    <t>NSF Notified</t>
    <phoneticPr fontId="6" type="noConversion"/>
  </si>
  <si>
    <t>NSFR</t>
    <phoneticPr fontId="6" type="noConversion"/>
  </si>
  <si>
    <t>NSF Retained</t>
    <phoneticPr fontId="6" type="noConversion"/>
  </si>
  <si>
    <t>DR</t>
    <phoneticPr fontId="6" type="noConversion"/>
  </si>
  <si>
    <t>Deposit Return</t>
    <phoneticPr fontId="6" type="noConversion"/>
  </si>
  <si>
    <t>CR</t>
    <phoneticPr fontId="6" type="noConversion"/>
  </si>
  <si>
    <t>Collections Recovery</t>
    <phoneticPr fontId="6" type="noConversion"/>
  </si>
  <si>
    <t>CP</t>
    <phoneticPr fontId="6" type="noConversion"/>
  </si>
  <si>
    <t>Collections Payment</t>
    <phoneticPr fontId="6" type="noConversion"/>
  </si>
  <si>
    <t>FC</t>
    <phoneticPr fontId="6" type="noConversion"/>
  </si>
  <si>
    <t>Fraud Confiscated</t>
  </si>
  <si>
    <t>Money retained from Fraudulent accounts.</t>
  </si>
  <si>
    <t>RC</t>
    <phoneticPr fontId="1" type="noConversion"/>
  </si>
  <si>
    <t>Reverse Chargeback</t>
    <phoneticPr fontId="1" type="noConversion"/>
  </si>
  <si>
    <t>TCC</t>
    <phoneticPr fontId="1" type="noConversion"/>
  </si>
  <si>
    <t>Test-Client and /or Cashier</t>
    <phoneticPr fontId="1" type="noConversion"/>
  </si>
  <si>
    <t>FNCD</t>
    <phoneticPr fontId="6" type="noConversion"/>
  </si>
  <si>
    <t>FINANCIAL ADJUSTMENT SOURCE</t>
    <phoneticPr fontId="6" type="noConversion"/>
  </si>
  <si>
    <t>BNS</t>
    <phoneticPr fontId="1" type="noConversion"/>
  </si>
  <si>
    <t>Bonus</t>
    <phoneticPr fontId="1" type="noConversion"/>
  </si>
  <si>
    <t>CMP</t>
    <phoneticPr fontId="1" type="noConversion"/>
  </si>
  <si>
    <t>Comp</t>
    <phoneticPr fontId="1" type="noConversion"/>
  </si>
  <si>
    <t>PRM</t>
    <phoneticPr fontId="1" type="noConversion"/>
  </si>
  <si>
    <t>Promo</t>
    <phoneticPr fontId="1" type="noConversion"/>
  </si>
  <si>
    <t>INCENTIVE</t>
    <phoneticPr fontId="6" type="noConversion"/>
  </si>
  <si>
    <t>INCENTIVES</t>
    <phoneticPr fontId="6" type="noConversion"/>
  </si>
  <si>
    <t>GF</t>
  </si>
  <si>
    <t>Gift</t>
  </si>
  <si>
    <t>This represents  a Gift given to a Customer for taking a survey, thank you.</t>
  </si>
  <si>
    <t>GC</t>
  </si>
  <si>
    <t>Gift Certificate</t>
  </si>
  <si>
    <t>Gift Certificates</t>
  </si>
  <si>
    <t>CDI</t>
  </si>
  <si>
    <t>Customer Deposit Incentive</t>
  </si>
  <si>
    <t>This represents an Award given to a Customer for a Real Money Deposit.</t>
  </si>
  <si>
    <t>IR</t>
  </si>
  <si>
    <t>Incentive Redemption</t>
  </si>
  <si>
    <t>This represents goods that were purchased online.</t>
  </si>
  <si>
    <t>IA</t>
  </si>
  <si>
    <t>Incentive Award</t>
  </si>
  <si>
    <t>This represents an Award given for Sit-n_Go or Tournament.</t>
  </si>
  <si>
    <t>IAREV</t>
  </si>
  <si>
    <t>Incentive Award Reversal</t>
  </si>
  <si>
    <t>This represents reversing an Incentive Award given for Sit-n_Go or Tournament.</t>
  </si>
  <si>
    <t>CSI</t>
  </si>
  <si>
    <t>Customer Survey Incentive</t>
  </si>
  <si>
    <t>This represents an Award given to a Customer who completes a survey.</t>
  </si>
  <si>
    <t>PROMO</t>
  </si>
  <si>
    <t>Promotions</t>
  </si>
  <si>
    <t>Purchase reimbursements, credits for promotional items</t>
  </si>
  <si>
    <t>LEB</t>
  </si>
  <si>
    <t>Live Event Buyin</t>
  </si>
  <si>
    <t>Tournament Dollars redeemed to buy into live poker events.</t>
  </si>
  <si>
    <t>TCA</t>
  </si>
  <si>
    <t>Tournament Complimentary Award</t>
  </si>
  <si>
    <t>Represents an award granted by an admin user, money comes from GL account not players account</t>
  </si>
  <si>
    <t>TCF</t>
  </si>
  <si>
    <t>Tournament Complimentary Fee</t>
  </si>
  <si>
    <t>Represents an fee granted by an admin user, money comes from GL account not players account</t>
  </si>
  <si>
    <t>TCARF</t>
  </si>
  <si>
    <t>Tournament Comp. Award Refund</t>
  </si>
  <si>
    <t>Represents a refund for an award granted by an admin user</t>
  </si>
  <si>
    <t>TCFRF</t>
  </si>
  <si>
    <t>Tournament Comp. Fee Refund</t>
  </si>
  <si>
    <t>Represents a refund for a fee granted by an admin user</t>
  </si>
  <si>
    <t>EV</t>
    <phoneticPr fontId="6" type="noConversion"/>
  </si>
  <si>
    <t>Event</t>
    <phoneticPr fontId="6" type="noConversion"/>
  </si>
  <si>
    <t>RE</t>
    <phoneticPr fontId="6" type="noConversion"/>
  </si>
  <si>
    <t>Register Event</t>
    <phoneticPr fontId="6" type="noConversion"/>
  </si>
  <si>
    <t>OB</t>
    <phoneticPr fontId="6" type="noConversion"/>
  </si>
  <si>
    <t>Opening Balances</t>
    <phoneticPr fontId="6" type="noConversion"/>
  </si>
  <si>
    <t>Live Casino</t>
    <phoneticPr fontId="1" type="noConversion"/>
  </si>
  <si>
    <t>Slot</t>
    <phoneticPr fontId="1" type="noConversion"/>
  </si>
  <si>
    <t>Sportsbook</t>
    <phoneticPr fontId="1" type="noConversion"/>
  </si>
  <si>
    <t>Poker</t>
    <phoneticPr fontId="1" type="noConversion"/>
  </si>
  <si>
    <t>Others</t>
    <phoneticPr fontId="1" type="noConversion"/>
  </si>
  <si>
    <t>PRODUCT</t>
    <phoneticPr fontId="1" type="noConversion"/>
  </si>
  <si>
    <t>AGENT LEVEL</t>
    <phoneticPr fontId="1" type="noConversion"/>
  </si>
  <si>
    <t>Super Senior Master</t>
    <phoneticPr fontId="1" type="noConversion"/>
  </si>
  <si>
    <t>Senior Master</t>
    <phoneticPr fontId="1" type="noConversion"/>
  </si>
  <si>
    <t>Master Agent</t>
    <phoneticPr fontId="1" type="noConversion"/>
  </si>
  <si>
    <t>Associate</t>
    <phoneticPr fontId="1" type="noConversion"/>
  </si>
  <si>
    <t>Player</t>
    <phoneticPr fontId="1" type="noConversion"/>
  </si>
  <si>
    <t>AGENT STATUS</t>
    <phoneticPr fontId="1" type="noConversion"/>
  </si>
  <si>
    <t>Active</t>
    <phoneticPr fontId="1" type="noConversion"/>
  </si>
  <si>
    <t>Suspend</t>
    <phoneticPr fontId="1" type="noConversion"/>
  </si>
  <si>
    <t>Lock</t>
    <phoneticPr fontId="1" type="noConversion"/>
  </si>
  <si>
    <t>AGENT BOARD TYPE</t>
    <phoneticPr fontId="1" type="noConversion"/>
  </si>
  <si>
    <t>Announcement</t>
    <phoneticPr fontId="1" type="noConversion"/>
  </si>
  <si>
    <t>1 to 1</t>
    <phoneticPr fontId="1" type="noConversion"/>
  </si>
  <si>
    <t>ADMIN STATUS</t>
    <phoneticPr fontId="1" type="noConversion"/>
  </si>
  <si>
    <t>ADMIN GROUP STATUS</t>
    <phoneticPr fontId="1" type="noConversion"/>
  </si>
  <si>
    <t>PLAYER STATUS</t>
    <phoneticPr fontId="1" type="noConversion"/>
  </si>
  <si>
    <t>Blacklist</t>
    <phoneticPr fontId="1" type="noConversion"/>
  </si>
  <si>
    <t>Test</t>
    <phoneticPr fontId="1" type="noConversion"/>
  </si>
  <si>
    <t>Under Investigation</t>
    <phoneticPr fontId="1" type="noConversion"/>
  </si>
  <si>
    <t>PLAYER DOCUMENT</t>
    <phoneticPr fontId="1" type="noConversion"/>
  </si>
  <si>
    <t>Passport</t>
    <phoneticPr fontId="1" type="noConversion"/>
  </si>
  <si>
    <t>Drive License</t>
    <phoneticPr fontId="1" type="noConversion"/>
  </si>
  <si>
    <t>POA (Poker Of Attorney)</t>
    <phoneticPr fontId="1" type="noConversion"/>
  </si>
  <si>
    <t>Expired</t>
    <phoneticPr fontId="1" type="noConversion"/>
  </si>
  <si>
    <t>Cancelled</t>
    <phoneticPr fontId="1" type="noConversion"/>
  </si>
  <si>
    <t>MANUAL DEPOSIT STATUS</t>
    <phoneticPr fontId="1" type="noConversion"/>
  </si>
  <si>
    <t>Success</t>
    <phoneticPr fontId="1" type="noConversion"/>
  </si>
  <si>
    <t>ANNOUNCEMENT TYPE</t>
    <phoneticPr fontId="1" type="noConversion"/>
  </si>
  <si>
    <t>Event</t>
    <phoneticPr fontId="1" type="noConversion"/>
  </si>
  <si>
    <t>FAQ</t>
    <phoneticPr fontId="1" type="noConversion"/>
  </si>
  <si>
    <t>Notice</t>
    <phoneticPr fontId="1" type="noConversion"/>
  </si>
  <si>
    <t>PLAYER COMMUNITY TYPE</t>
    <phoneticPr fontId="1" type="noConversion"/>
  </si>
  <si>
    <t>Player 1 to 1</t>
    <phoneticPr fontId="1" type="noConversion"/>
  </si>
  <si>
    <t>Partner</t>
    <phoneticPr fontId="1" type="noConversion"/>
  </si>
  <si>
    <t>MANUAL WITHDRAWAL STATUS</t>
    <phoneticPr fontId="1" type="noConversion"/>
  </si>
  <si>
    <t>DEPOSIT STATUS BY PSP</t>
    <phoneticPr fontId="1" type="noConversion"/>
  </si>
  <si>
    <t>WITHDRAWAL STATUS BY PSP</t>
    <phoneticPr fontId="1" type="noConversion"/>
  </si>
  <si>
    <t>PAYMENT CODE</t>
    <phoneticPr fontId="1" type="noConversion"/>
  </si>
  <si>
    <t>ImsCd</t>
    <phoneticPr fontId="1" type="noConversion"/>
  </si>
  <si>
    <t>ParentImsCd</t>
  </si>
  <si>
    <t>ImsCdValue</t>
  </si>
  <si>
    <t>ImsCdNm</t>
  </si>
  <si>
    <t>AGENT CODE</t>
    <phoneticPr fontId="1" type="noConversion"/>
  </si>
  <si>
    <t>BONUS CODE</t>
    <phoneticPr fontId="1" type="noConversion"/>
  </si>
  <si>
    <t>GAME CODE</t>
    <phoneticPr fontId="1" type="noConversion"/>
  </si>
  <si>
    <t>COMMON CODE</t>
    <phoneticPr fontId="1" type="noConversion"/>
  </si>
  <si>
    <t>PLAYER CODE</t>
    <phoneticPr fontId="1" type="noConversion"/>
  </si>
  <si>
    <t>GAME</t>
    <phoneticPr fontId="1" type="noConversion"/>
  </si>
  <si>
    <t>BONUS</t>
    <phoneticPr fontId="1" type="noConversion"/>
  </si>
  <si>
    <t>AGENT</t>
    <phoneticPr fontId="1" type="noConversion"/>
  </si>
  <si>
    <t>ADMIN</t>
    <phoneticPr fontId="1" type="noConversion"/>
  </si>
  <si>
    <t>PLAYER</t>
    <phoneticPr fontId="1" type="noConversion"/>
  </si>
  <si>
    <t>PAYMENT</t>
    <phoneticPr fontId="1" type="noConversion"/>
  </si>
  <si>
    <t>시작</t>
    <phoneticPr fontId="1" type="noConversion"/>
  </si>
  <si>
    <t>종료</t>
    <phoneticPr fontId="1" type="noConversion"/>
  </si>
  <si>
    <t>BACK OFFICE TASK TYPE</t>
    <phoneticPr fontId="1" type="noConversion"/>
  </si>
  <si>
    <t>Menu</t>
    <phoneticPr fontId="1" type="noConversion"/>
  </si>
  <si>
    <t>Function</t>
    <phoneticPr fontId="1" type="noConversion"/>
  </si>
  <si>
    <t>AGENT URL STATUS</t>
    <phoneticPr fontId="1" type="noConversion"/>
  </si>
  <si>
    <t>Usable</t>
    <phoneticPr fontId="1" type="noConversion"/>
  </si>
  <si>
    <t>In Use</t>
    <phoneticPr fontId="1" type="noConversion"/>
  </si>
  <si>
    <t>Deleted</t>
    <phoneticPr fontId="1" type="noConversion"/>
  </si>
  <si>
    <t>DISPLAY TIME FORMAT</t>
    <phoneticPr fontId="1" type="noConversion"/>
  </si>
  <si>
    <t>YYYY-MM-DD</t>
    <phoneticPr fontId="1" type="noConversion"/>
  </si>
  <si>
    <t>MM-DD-YYYY</t>
    <phoneticPr fontId="1" type="noConversion"/>
  </si>
  <si>
    <t>DD-MM-YYYY</t>
    <phoneticPr fontId="1" type="noConversion"/>
  </si>
  <si>
    <t>AGENT BOT TRANSACTION TYPE</t>
    <phoneticPr fontId="1" type="noConversion"/>
  </si>
  <si>
    <t>Deposit</t>
    <phoneticPr fontId="1" type="noConversion"/>
  </si>
  <si>
    <t>Withdrawal</t>
    <phoneticPr fontId="1" type="noConversion"/>
  </si>
  <si>
    <t>PLAYER GENDER</t>
    <phoneticPr fontId="1" type="noConversion"/>
  </si>
  <si>
    <t>Male</t>
    <phoneticPr fontId="1" type="noConversion"/>
  </si>
  <si>
    <t>Female</t>
    <phoneticPr fontId="1" type="noConversion"/>
  </si>
  <si>
    <t>Selected Bank</t>
    <phoneticPr fontId="1" type="noConversion"/>
  </si>
  <si>
    <t>Approved</t>
    <phoneticPr fontId="1" type="noConversion"/>
  </si>
  <si>
    <t>Cancelled</t>
    <phoneticPr fontId="1" type="noConversion"/>
  </si>
  <si>
    <t>MANUAL DEPOSIT MESSAGE TYPE</t>
    <phoneticPr fontId="1" type="noConversion"/>
  </si>
  <si>
    <t>Template 1</t>
    <phoneticPr fontId="1" type="noConversion"/>
  </si>
  <si>
    <t>Requested</t>
    <phoneticPr fontId="1" type="noConversion"/>
  </si>
  <si>
    <t>Rejected</t>
    <phoneticPr fontId="1" type="noConversion"/>
  </si>
  <si>
    <t>New Player</t>
  </si>
  <si>
    <t>Manual Deposit Request</t>
  </si>
  <si>
    <t xml:space="preserve">Withdrawal Request </t>
  </si>
  <si>
    <t>ADMIN ALARM</t>
    <phoneticPr fontId="1" type="noConversion"/>
  </si>
  <si>
    <t>WALLET TYPE</t>
    <phoneticPr fontId="1" type="noConversion"/>
  </si>
  <si>
    <t>Single Wallet</t>
    <phoneticPr fontId="1" type="noConversion"/>
  </si>
  <si>
    <t>Wallet to Wallet</t>
    <phoneticPr fontId="1" type="noConversion"/>
  </si>
  <si>
    <t>Root</t>
    <phoneticPr fontId="1" type="noConversion"/>
  </si>
  <si>
    <t>코드 분류</t>
    <phoneticPr fontId="1" type="noConversion"/>
  </si>
  <si>
    <t>코드 범위</t>
    <phoneticPr fontId="1" type="noConversion"/>
  </si>
  <si>
    <t>Change Log</t>
    <phoneticPr fontId="5" type="noConversion"/>
  </si>
  <si>
    <t>Date</t>
    <phoneticPr fontId="1" type="noConversion"/>
  </si>
  <si>
    <t>Version</t>
    <phoneticPr fontId="1" type="noConversion"/>
  </si>
  <si>
    <t>Changes</t>
    <phoneticPr fontId="5" type="noConversion"/>
  </si>
  <si>
    <t>Author</t>
    <phoneticPr fontId="1" type="noConversion"/>
  </si>
  <si>
    <t>Initial Draft</t>
    <phoneticPr fontId="5" type="noConversion"/>
  </si>
  <si>
    <t>Eyang</t>
    <phoneticPr fontId="5" type="noConversion"/>
  </si>
  <si>
    <t>AGENT BALANCE</t>
    <phoneticPr fontId="6" type="noConversion"/>
  </si>
  <si>
    <t xml:space="preserve">INSERT INTO dbo.ImsCdDef(ImsCd, ParentImsCd, ImsCdValue, ImsCdNm, UseYn, RegAdmId) SELECT </t>
  </si>
  <si>
    <t>Category</t>
    <phoneticPr fontId="1" type="noConversion"/>
  </si>
  <si>
    <t>Modified Transaction Code Definition</t>
    <phoneticPr fontId="1" type="noConversion"/>
  </si>
  <si>
    <t>CASH</t>
    <phoneticPr fontId="6" type="noConversion"/>
  </si>
  <si>
    <t>BM</t>
    <phoneticPr fontId="6" type="noConversion"/>
  </si>
  <si>
    <t>Used By Real Money Games</t>
    <phoneticPr fontId="6" type="noConversion"/>
  </si>
  <si>
    <t>LC</t>
    <phoneticPr fontId="6" type="noConversion"/>
  </si>
  <si>
    <t>SL</t>
    <phoneticPr fontId="6" type="noConversion"/>
  </si>
  <si>
    <t>SB</t>
    <phoneticPr fontId="6" type="noConversion"/>
  </si>
  <si>
    <t>PK</t>
    <phoneticPr fontId="6" type="noConversion"/>
  </si>
  <si>
    <t>OT</t>
    <phoneticPr fontId="6" type="noConversion"/>
  </si>
  <si>
    <t>EZ</t>
    <phoneticPr fontId="1" type="noConversion"/>
  </si>
  <si>
    <t>GP</t>
    <phoneticPr fontId="1" type="noConversion"/>
  </si>
  <si>
    <t>GD</t>
    <phoneticPr fontId="1" type="noConversion"/>
  </si>
  <si>
    <t>MG</t>
    <phoneticPr fontId="1" type="noConversion"/>
  </si>
  <si>
    <t>XPRO</t>
    <phoneticPr fontId="1" type="noConversion"/>
  </si>
  <si>
    <t>XIN</t>
    <phoneticPr fontId="1" type="noConversion"/>
  </si>
  <si>
    <t>ASC</t>
    <phoneticPr fontId="1" type="noConversion"/>
  </si>
  <si>
    <t>M8</t>
    <phoneticPr fontId="1" type="noConversion"/>
  </si>
  <si>
    <t>WFT</t>
    <phoneticPr fontId="1" type="noConversion"/>
  </si>
  <si>
    <t>AG</t>
    <phoneticPr fontId="1" type="noConversion"/>
  </si>
  <si>
    <t>AFB</t>
    <phoneticPr fontId="1" type="noConversion"/>
  </si>
  <si>
    <t>TTG</t>
    <phoneticPr fontId="1" type="noConversion"/>
  </si>
  <si>
    <t>XTD</t>
    <phoneticPr fontId="1" type="noConversion"/>
  </si>
  <si>
    <t>EZ</t>
    <phoneticPr fontId="1" type="noConversion"/>
  </si>
  <si>
    <t>Gold Deluxe</t>
    <phoneticPr fontId="1" type="noConversion"/>
  </si>
  <si>
    <t>Microgaming</t>
    <phoneticPr fontId="1" type="noConversion"/>
  </si>
  <si>
    <t>XPro Gaming</t>
    <phoneticPr fontId="1" type="noConversion"/>
  </si>
  <si>
    <t>XIN Gaming</t>
    <phoneticPr fontId="1" type="noConversion"/>
  </si>
  <si>
    <t>Asia Sports Club</t>
    <phoneticPr fontId="1" type="noConversion"/>
  </si>
  <si>
    <t>M8</t>
    <phoneticPr fontId="1" type="noConversion"/>
  </si>
  <si>
    <t>Winning FT</t>
    <phoneticPr fontId="1" type="noConversion"/>
  </si>
  <si>
    <t>Asia Gaming</t>
    <phoneticPr fontId="1" type="noConversion"/>
  </si>
  <si>
    <t>AFB</t>
    <phoneticPr fontId="1" type="noConversion"/>
  </si>
  <si>
    <t>Top Trend Gaming</t>
    <phoneticPr fontId="1" type="noConversion"/>
  </si>
  <si>
    <t>XTD</t>
    <phoneticPr fontId="1" type="noConversion"/>
  </si>
  <si>
    <t>AB</t>
    <phoneticPr fontId="1" type="noConversion"/>
  </si>
  <si>
    <t>Agent Balance</t>
    <phoneticPr fontId="1" type="noConversion"/>
  </si>
  <si>
    <t>Reward Points</t>
    <phoneticPr fontId="6" type="noConversion"/>
  </si>
  <si>
    <t>RP</t>
    <phoneticPr fontId="6" type="noConversion"/>
  </si>
  <si>
    <t>Customer Withdrawal Cancel</t>
    <phoneticPr fontId="1" type="noConversion"/>
  </si>
  <si>
    <t>Cash Transfer To GSP</t>
    <phoneticPr fontId="1" type="noConversion"/>
  </si>
  <si>
    <t>Cash Transfer From GSP</t>
    <phoneticPr fontId="1" type="noConversion"/>
  </si>
  <si>
    <t>CTTG</t>
    <phoneticPr fontId="1" type="noConversion"/>
  </si>
  <si>
    <t>CTFG</t>
    <phoneticPr fontId="1" type="noConversion"/>
  </si>
  <si>
    <t>BI</t>
    <phoneticPr fontId="6" type="noConversion"/>
  </si>
  <si>
    <t>RB</t>
    <phoneticPr fontId="1" type="noConversion"/>
  </si>
  <si>
    <t>ACHP</t>
    <phoneticPr fontId="1" type="noConversion"/>
  </si>
  <si>
    <t>CO</t>
    <phoneticPr fontId="1" type="noConversion"/>
  </si>
  <si>
    <t>PO</t>
    <phoneticPr fontId="1" type="noConversion"/>
  </si>
  <si>
    <t>BPO</t>
    <phoneticPr fontId="1" type="noConversion"/>
  </si>
  <si>
    <t>BUPO</t>
    <phoneticPr fontId="1" type="noConversion"/>
  </si>
  <si>
    <t>BIRF</t>
    <phoneticPr fontId="1" type="noConversion"/>
  </si>
  <si>
    <t>RF</t>
    <phoneticPr fontId="1" type="noConversion"/>
  </si>
  <si>
    <t>AGENT BONUS</t>
    <phoneticPr fontId="6" type="noConversion"/>
  </si>
  <si>
    <t>AGBNS</t>
    <phoneticPr fontId="6" type="noConversion"/>
  </si>
  <si>
    <t>SPORTSBOOK</t>
    <phoneticPr fontId="6" type="noConversion"/>
  </si>
  <si>
    <t>BET</t>
    <phoneticPr fontId="6" type="noConversion"/>
  </si>
  <si>
    <t>PAYOUT</t>
    <phoneticPr fontId="6" type="noConversion"/>
  </si>
  <si>
    <t>Bet</t>
    <phoneticPr fontId="1" type="noConversion"/>
  </si>
  <si>
    <t>Payout</t>
    <phoneticPr fontId="1" type="noConversion"/>
  </si>
  <si>
    <t>POINTS</t>
    <phoneticPr fontId="6" type="noConversion"/>
  </si>
  <si>
    <t>INSERT INTO dbo.XactCdDef (XactCd, XactCdType, XactCdNm, ParentXactCd, UseYn, EditYn, Memo, RegAdmId) values(</t>
    <phoneticPr fontId="1" type="noConversion"/>
  </si>
  <si>
    <t>AGBAL</t>
    <phoneticPr fontId="6" type="noConversion"/>
  </si>
  <si>
    <t>ADJUST</t>
    <phoneticPr fontId="1" type="noConversion"/>
  </si>
  <si>
    <t>Customer Withdrawal</t>
    <phoneticPr fontId="1" type="noConversion"/>
  </si>
  <si>
    <t>Customer Deposit</t>
    <phoneticPr fontId="1" type="noConversion"/>
  </si>
  <si>
    <t>Customer Financial Adjustment</t>
    <phoneticPr fontId="1" type="noConversion"/>
  </si>
  <si>
    <t>Customer Coupon Issue</t>
    <phoneticPr fontId="1" type="noConversion"/>
  </si>
  <si>
    <t>CCI</t>
    <phoneticPr fontId="1" type="noConversion"/>
  </si>
  <si>
    <t>CFA</t>
    <phoneticPr fontId="1" type="noConversion"/>
  </si>
  <si>
    <t>CDEP</t>
    <phoneticPr fontId="1" type="noConversion"/>
  </si>
  <si>
    <t>TD</t>
    <phoneticPr fontId="16" type="noConversion"/>
  </si>
  <si>
    <t>Tournament Dollar</t>
    <phoneticPr fontId="1" type="noConversion"/>
  </si>
  <si>
    <t>A currency that is similar to real cash but it can be only used for tournament buy-in</t>
    <phoneticPr fontId="1" type="noConversion"/>
  </si>
  <si>
    <t>VIP</t>
    <phoneticPr fontId="16" type="noConversion"/>
  </si>
  <si>
    <t>VIP Points</t>
    <phoneticPr fontId="1" type="noConversion"/>
  </si>
  <si>
    <t>Point which determines player’s loyalty status</t>
    <phoneticPr fontId="1" type="noConversion"/>
  </si>
  <si>
    <t>TRP</t>
    <phoneticPr fontId="16" type="noConversion"/>
  </si>
  <si>
    <t>Tournament Rank Points</t>
    <phoneticPr fontId="1" type="noConversion"/>
  </si>
  <si>
    <t>Point given to tournament winners so that they are distinguished as tournament leaders</t>
    <phoneticPr fontId="1" type="noConversion"/>
  </si>
  <si>
    <t>Point required to release pending money</t>
    <phoneticPr fontId="1" type="noConversion"/>
  </si>
  <si>
    <t>MCD</t>
    <phoneticPr fontId="16" type="noConversion"/>
  </si>
  <si>
    <t>Merchandize</t>
    <phoneticPr fontId="1" type="noConversion"/>
  </si>
  <si>
    <t>Any merchandize such as laptop, clothing, or ticket to a live event</t>
    <phoneticPr fontId="1" type="noConversion"/>
  </si>
  <si>
    <t>PNPCG</t>
    <phoneticPr fontId="1" type="noConversion"/>
  </si>
  <si>
    <t>PNPTG</t>
    <phoneticPr fontId="1" type="noConversion"/>
  </si>
  <si>
    <t>VIPCG</t>
    <phoneticPr fontId="1" type="noConversion"/>
  </si>
  <si>
    <t>VIP Point - Cash Game Play</t>
    <phoneticPr fontId="1" type="noConversion"/>
  </si>
  <si>
    <t>VIPTG</t>
    <phoneticPr fontId="1" type="noConversion"/>
  </si>
  <si>
    <t>VIP Point - Tournament Game Play</t>
    <phoneticPr fontId="1" type="noConversion"/>
  </si>
  <si>
    <t>TRP</t>
    <phoneticPr fontId="1" type="noConversion"/>
  </si>
  <si>
    <t>Tournament Rank Point</t>
    <phoneticPr fontId="1" type="noConversion"/>
  </si>
  <si>
    <t>Bonus Points</t>
    <phoneticPr fontId="1" type="noConversion"/>
  </si>
  <si>
    <t>BP</t>
    <phoneticPr fontId="16" type="noConversion"/>
  </si>
  <si>
    <t>Coupon</t>
    <phoneticPr fontId="1" type="noConversion"/>
  </si>
  <si>
    <t>Bet Cancel</t>
    <phoneticPr fontId="1" type="noConversion"/>
  </si>
  <si>
    <t>Payout Cancel</t>
    <phoneticPr fontId="1" type="noConversion"/>
  </si>
  <si>
    <t>Bonus Points - Cash Game Play</t>
    <phoneticPr fontId="1" type="noConversion"/>
  </si>
  <si>
    <t>Bonus Points - Tournament Game Play</t>
    <phoneticPr fontId="1" type="noConversion"/>
  </si>
  <si>
    <t>INSERT INTO dbo.XactCdDef (XactCd, XactCdType, XactCdNm, ParentXactCd, UseYn, EditYn, Memo, RegAdmId) values(</t>
  </si>
  <si>
    <t>PF</t>
    <phoneticPr fontId="6" type="noConversion"/>
  </si>
  <si>
    <t>Platform</t>
    <phoneticPr fontId="1" type="noConversion"/>
  </si>
  <si>
    <t>CASINO</t>
    <phoneticPr fontId="6" type="noConversion"/>
  </si>
  <si>
    <t>POKER</t>
    <phoneticPr fontId="6" type="noConversion"/>
  </si>
  <si>
    <t>BETCNCL</t>
    <phoneticPr fontId="6" type="noConversion"/>
  </si>
  <si>
    <t>PAYOUTCNCL</t>
    <phoneticPr fontId="6" type="noConversion"/>
  </si>
  <si>
    <t>BONUS INSTANCE STATUS</t>
    <phoneticPr fontId="1" type="noConversion"/>
  </si>
  <si>
    <t>BONUS TYPE</t>
    <phoneticPr fontId="1" type="noConversion"/>
  </si>
  <si>
    <t>BONUS AWARD TYPE</t>
    <phoneticPr fontId="1" type="noConversion"/>
  </si>
  <si>
    <t>Automatic</t>
    <phoneticPr fontId="1" type="noConversion"/>
  </si>
  <si>
    <t>Manual</t>
    <phoneticPr fontId="1" type="noConversion"/>
  </si>
  <si>
    <t>BONUS AWARD CONDITION</t>
    <phoneticPr fontId="1" type="noConversion"/>
  </si>
  <si>
    <t>Deposit</t>
    <phoneticPr fontId="1" type="noConversion"/>
  </si>
  <si>
    <t>Wager (Bet)</t>
    <phoneticPr fontId="1" type="noConversion"/>
  </si>
  <si>
    <t>Schedule</t>
    <phoneticPr fontId="1" type="noConversion"/>
  </si>
  <si>
    <t>TRANSACTION STATUS</t>
    <phoneticPr fontId="1" type="noConversion"/>
  </si>
  <si>
    <t>In Process</t>
    <phoneticPr fontId="1" type="noConversion"/>
  </si>
  <si>
    <t>Success</t>
    <phoneticPr fontId="1" type="noConversion"/>
  </si>
  <si>
    <t>Rollback</t>
    <phoneticPr fontId="1" type="noConversion"/>
  </si>
  <si>
    <t>Issued</t>
    <phoneticPr fontId="1" type="noConversion"/>
  </si>
  <si>
    <t>Accepted</t>
    <phoneticPr fontId="1" type="noConversion"/>
  </si>
  <si>
    <t>Redeemed</t>
    <phoneticPr fontId="1" type="noConversion"/>
  </si>
  <si>
    <t>By Player</t>
    <phoneticPr fontId="1" type="noConversion"/>
  </si>
  <si>
    <t>Referral</t>
    <phoneticPr fontId="1" type="noConversion"/>
  </si>
  <si>
    <t>Promotion</t>
    <phoneticPr fontId="1" type="noConversion"/>
  </si>
  <si>
    <t>BATCH FINANCIAL ADJUSTMENT REQUEST TYPE</t>
    <phoneticPr fontId="1" type="noConversion"/>
  </si>
  <si>
    <t>Player List</t>
    <phoneticPr fontId="1" type="noConversion"/>
  </si>
  <si>
    <t>File Upload</t>
    <phoneticPr fontId="1" type="noConversion"/>
  </si>
  <si>
    <t>Agent Balance Adjustment</t>
    <phoneticPr fontId="1" type="noConversion"/>
  </si>
  <si>
    <t>ABA</t>
    <phoneticPr fontId="1" type="noConversion"/>
  </si>
  <si>
    <t>BATCH FINANCIAL ADJUSTMENT PROCESS STATUS</t>
    <phoneticPr fontId="1" type="noConversion"/>
  </si>
  <si>
    <t>Requested</t>
    <phoneticPr fontId="1" type="noConversion"/>
  </si>
  <si>
    <t>Completed</t>
    <phoneticPr fontId="1" type="noConversion"/>
  </si>
  <si>
    <t>Incomplete</t>
    <phoneticPr fontId="1" type="noConversion"/>
  </si>
  <si>
    <t>DAY OF WEEK</t>
    <phoneticPr fontId="1" type="noConversion"/>
  </si>
  <si>
    <t>Monday</t>
    <phoneticPr fontId="1" type="noConversion"/>
  </si>
  <si>
    <t>Tuesday</t>
    <phoneticPr fontId="1" type="noConversion"/>
  </si>
  <si>
    <t>Wednesday</t>
    <phoneticPr fontId="1" type="noConversion"/>
  </si>
  <si>
    <t>Thursday</t>
    <phoneticPr fontId="1" type="noConversion"/>
  </si>
  <si>
    <t>Friday</t>
    <phoneticPr fontId="1" type="noConversion"/>
  </si>
  <si>
    <t>Saturday</t>
    <phoneticPr fontId="1" type="noConversion"/>
  </si>
  <si>
    <t>Sunday</t>
    <phoneticPr fontId="1" type="noConversion"/>
  </si>
  <si>
    <t>AGENT SMS MESSAGE TYPE</t>
    <phoneticPr fontId="1" type="noConversion"/>
  </si>
  <si>
    <t>Manual Deposit</t>
    <phoneticPr fontId="1" type="noConversion"/>
  </si>
  <si>
    <t>SMS STATUS</t>
    <phoneticPr fontId="1" type="noConversion"/>
  </si>
  <si>
    <t>Request Failed</t>
    <phoneticPr fontId="1" type="noConversion"/>
  </si>
  <si>
    <t>SysRtnCd</t>
    <phoneticPr fontId="6" type="noConversion"/>
  </si>
  <si>
    <t>ParentSysRtnCd</t>
    <phoneticPr fontId="6" type="noConversion"/>
  </si>
  <si>
    <t>Descrpt</t>
    <phoneticPr fontId="6" type="noConversion"/>
  </si>
  <si>
    <t>KorDescrpt</t>
    <phoneticPr fontId="6" type="noConversion"/>
  </si>
  <si>
    <t>-1</t>
    <phoneticPr fontId="1" type="noConversion"/>
  </si>
  <si>
    <t>-34</t>
    <phoneticPr fontId="1" type="noConversion"/>
  </si>
  <si>
    <t>-35</t>
    <phoneticPr fontId="1" type="noConversion"/>
  </si>
  <si>
    <t>-37</t>
    <phoneticPr fontId="1" type="noConversion"/>
  </si>
  <si>
    <t>-38</t>
    <phoneticPr fontId="1" type="noConversion"/>
  </si>
  <si>
    <t>-39</t>
    <phoneticPr fontId="1" type="noConversion"/>
  </si>
  <si>
    <t>-40</t>
    <phoneticPr fontId="1" type="noConversion"/>
  </si>
  <si>
    <t>-41</t>
    <phoneticPr fontId="1" type="noConversion"/>
  </si>
  <si>
    <t>-42</t>
    <phoneticPr fontId="1" type="noConversion"/>
  </si>
  <si>
    <t>-43</t>
    <phoneticPr fontId="1" type="noConversion"/>
  </si>
  <si>
    <t>-44</t>
    <phoneticPr fontId="1" type="noConversion"/>
  </si>
  <si>
    <t>-45</t>
    <phoneticPr fontId="1" type="noConversion"/>
  </si>
  <si>
    <t>-46</t>
    <phoneticPr fontId="1" type="noConversion"/>
  </si>
  <si>
    <t>-47</t>
    <phoneticPr fontId="1" type="noConversion"/>
  </si>
  <si>
    <t>-48</t>
    <phoneticPr fontId="1" type="noConversion"/>
  </si>
  <si>
    <t>-49</t>
    <phoneticPr fontId="1" type="noConversion"/>
  </si>
  <si>
    <t>-50</t>
    <phoneticPr fontId="1" type="noConversion"/>
  </si>
  <si>
    <t>-51</t>
    <phoneticPr fontId="1" type="noConversion"/>
  </si>
  <si>
    <t>-52</t>
    <phoneticPr fontId="1" type="noConversion"/>
  </si>
  <si>
    <t>-53</t>
    <phoneticPr fontId="1" type="noConversion"/>
  </si>
  <si>
    <t>-54</t>
    <phoneticPr fontId="1" type="noConversion"/>
  </si>
  <si>
    <t>-55</t>
    <phoneticPr fontId="1" type="noConversion"/>
  </si>
  <si>
    <t>-56</t>
    <phoneticPr fontId="1" type="noConversion"/>
  </si>
  <si>
    <t>-57</t>
    <phoneticPr fontId="1" type="noConversion"/>
  </si>
  <si>
    <t>-58</t>
    <phoneticPr fontId="1" type="noConversion"/>
  </si>
  <si>
    <t>-76</t>
    <phoneticPr fontId="1" type="noConversion"/>
  </si>
  <si>
    <t>-79</t>
    <phoneticPr fontId="1" type="noConversion"/>
  </si>
  <si>
    <t>-80</t>
    <phoneticPr fontId="1" type="noConversion"/>
  </si>
  <si>
    <t>-100</t>
    <phoneticPr fontId="1" type="noConversion"/>
  </si>
  <si>
    <t>DB 에러</t>
    <phoneticPr fontId="1" type="noConversion"/>
  </si>
  <si>
    <t>DB 에러 : PK 에러</t>
    <phoneticPr fontId="1" type="noConversion"/>
  </si>
  <si>
    <t>SQL Injection 체크 오류</t>
    <phoneticPr fontId="1" type="noConversion"/>
  </si>
  <si>
    <t>Disabled (=blacklist)</t>
    <phoneticPr fontId="1" type="noConversion"/>
  </si>
  <si>
    <t>Post Transfer 할 필요 없음</t>
    <phoneticPr fontId="1" type="noConversion"/>
  </si>
  <si>
    <t>돈이 부족함</t>
    <phoneticPr fontId="1" type="noConversion"/>
  </si>
  <si>
    <t>inplay 중이 아님</t>
    <phoneticPr fontId="1" type="noConversion"/>
  </si>
  <si>
    <t>User가 존재하지 않음</t>
  </si>
  <si>
    <t>Internal Token 오류</t>
    <phoneticPr fontId="1" type="noConversion"/>
  </si>
  <si>
    <t>Game Instance가 존재하지 않음</t>
    <phoneticPr fontId="1" type="noConversion"/>
  </si>
  <si>
    <t>대상 데이터가 없음 (입력, 수정, 삭제시)</t>
    <phoneticPr fontId="1" type="noConversion"/>
  </si>
  <si>
    <t>User검색에서 Operaor를 선택하지 않았음</t>
    <phoneticPr fontId="1" type="noConversion"/>
  </si>
  <si>
    <t>Pre_Login시 UserNo 생성시 이미 등록된 User 일때</t>
  </si>
  <si>
    <t xml:space="preserve">access token 오류 </t>
    <phoneticPr fontId="1" type="noConversion"/>
  </si>
  <si>
    <t xml:space="preserve">invalid request data </t>
    <phoneticPr fontId="1" type="noConversion"/>
  </si>
  <si>
    <t>자식 데이터가 존재하여 삭제/변경할 수 없음</t>
    <phoneticPr fontId="1" type="noConversion"/>
  </si>
  <si>
    <t>요청 데이터 건수와 처리 데이터 건수가 일치하지 않음</t>
    <phoneticPr fontId="1" type="noConversion"/>
  </si>
  <si>
    <t>중복된 Nickname</t>
    <phoneticPr fontId="1" type="noConversion"/>
  </si>
  <si>
    <t>존재하지 않는 GSP</t>
    <phoneticPr fontId="1" type="noConversion"/>
  </si>
  <si>
    <t>존재하지 않는 PSP</t>
    <phoneticPr fontId="1" type="noConversion"/>
  </si>
  <si>
    <t>존재하지 않는 Product</t>
    <phoneticPr fontId="1" type="noConversion"/>
  </si>
  <si>
    <t>존재하지 않는 Agent</t>
    <phoneticPr fontId="1" type="noConversion"/>
  </si>
  <si>
    <t>존재하지 않는 Bank</t>
    <phoneticPr fontId="1" type="noConversion"/>
  </si>
  <si>
    <t>존재하지 않는 Deposit</t>
    <phoneticPr fontId="1" type="noConversion"/>
  </si>
  <si>
    <t>존재하지 않는 Withdrawal</t>
    <phoneticPr fontId="1" type="noConversion"/>
  </si>
  <si>
    <t>존재하지 않는 Bonus/Promotion/Coupon</t>
    <phoneticPr fontId="1" type="noConversion"/>
  </si>
  <si>
    <t xml:space="preserve">중복된 Email </t>
    <phoneticPr fontId="1" type="noConversion"/>
  </si>
  <si>
    <t>중복된 Phone Number</t>
    <phoneticPr fontId="1" type="noConversion"/>
  </si>
  <si>
    <t>Agent Balance 부족</t>
    <phoneticPr fontId="1" type="noConversion"/>
  </si>
  <si>
    <t>Withdrawal 할 수 없는 Player (Under Investigation)</t>
    <phoneticPr fontId="1" type="noConversion"/>
  </si>
  <si>
    <t>존재하지 않는 Currency</t>
    <phoneticPr fontId="1" type="noConversion"/>
  </si>
  <si>
    <t>존재하지 않는 Country</t>
    <phoneticPr fontId="1" type="noConversion"/>
  </si>
  <si>
    <t>존재하지 않는 Language</t>
    <phoneticPr fontId="1" type="noConversion"/>
  </si>
  <si>
    <t>존재하지 않는 SMS Message</t>
    <phoneticPr fontId="1" type="noConversion"/>
  </si>
  <si>
    <t>SMS 받지 않겠다고 한 Player</t>
    <phoneticPr fontId="1" type="noConversion"/>
  </si>
  <si>
    <t>연관 플레이어 게임에 참여 중이고, 현재 이 연관은 ban되었으므로 게임 입장 할 수 없다.
(Ring, SNG, MSG,MTT)</t>
    <phoneticPr fontId="1" type="noConversion"/>
  </si>
  <si>
    <t>Table Title이 존재하지 않음</t>
    <phoneticPr fontId="1" type="noConversion"/>
  </si>
  <si>
    <t>Game Entry 가 존재하여 Table 삭제할 수 없음</t>
    <phoneticPr fontId="1" type="noConversion"/>
  </si>
  <si>
    <t>internal server error</t>
    <phoneticPr fontId="1" type="noConversion"/>
  </si>
  <si>
    <t>COMMON</t>
    <phoneticPr fontId="1" type="noConversion"/>
  </si>
  <si>
    <t>-20001</t>
    <phoneticPr fontId="1" type="noConversion"/>
  </si>
  <si>
    <t>-20002</t>
    <phoneticPr fontId="1" type="noConversion"/>
  </si>
  <si>
    <t>-20003</t>
    <phoneticPr fontId="1" type="noConversion"/>
  </si>
  <si>
    <t>-20004</t>
    <phoneticPr fontId="1" type="noConversion"/>
  </si>
  <si>
    <t>-20005</t>
    <phoneticPr fontId="1" type="noConversion"/>
  </si>
  <si>
    <t>-20006</t>
    <phoneticPr fontId="1" type="noConversion"/>
  </si>
  <si>
    <t>-20007</t>
    <phoneticPr fontId="1" type="noConversion"/>
  </si>
  <si>
    <t>-20009</t>
    <phoneticPr fontId="1" type="noConversion"/>
  </si>
  <si>
    <t>-20010</t>
    <phoneticPr fontId="1" type="noConversion"/>
  </si>
  <si>
    <t>-20011</t>
    <phoneticPr fontId="1" type="noConversion"/>
  </si>
  <si>
    <t>-20012</t>
    <phoneticPr fontId="1" type="noConversion"/>
  </si>
  <si>
    <t>-20013</t>
    <phoneticPr fontId="1" type="noConversion"/>
  </si>
  <si>
    <t>-20014</t>
    <phoneticPr fontId="1" type="noConversion"/>
  </si>
  <si>
    <t>-20015</t>
    <phoneticPr fontId="1" type="noConversion"/>
  </si>
  <si>
    <t>-20016</t>
    <phoneticPr fontId="1" type="noConversion"/>
  </si>
  <si>
    <t>-20017</t>
    <phoneticPr fontId="1" type="noConversion"/>
  </si>
  <si>
    <t>-21001</t>
    <phoneticPr fontId="1" type="noConversion"/>
  </si>
  <si>
    <t>-21002</t>
    <phoneticPr fontId="1" type="noConversion"/>
  </si>
  <si>
    <t>-21003</t>
    <phoneticPr fontId="1" type="noConversion"/>
  </si>
  <si>
    <t>-22001</t>
    <phoneticPr fontId="1" type="noConversion"/>
  </si>
  <si>
    <t>-22002</t>
    <phoneticPr fontId="1" type="noConversion"/>
  </si>
  <si>
    <t>-22003</t>
    <phoneticPr fontId="1" type="noConversion"/>
  </si>
  <si>
    <t>-22004</t>
    <phoneticPr fontId="1" type="noConversion"/>
  </si>
  <si>
    <t>-22005</t>
    <phoneticPr fontId="1" type="noConversion"/>
  </si>
  <si>
    <t>-22006</t>
    <phoneticPr fontId="1" type="noConversion"/>
  </si>
  <si>
    <t>-22007</t>
    <phoneticPr fontId="1" type="noConversion"/>
  </si>
  <si>
    <t>-22008</t>
    <phoneticPr fontId="1" type="noConversion"/>
  </si>
  <si>
    <t>-22009</t>
    <phoneticPr fontId="1" type="noConversion"/>
  </si>
  <si>
    <t>-22010</t>
    <phoneticPr fontId="1" type="noConversion"/>
  </si>
  <si>
    <t>-22011</t>
    <phoneticPr fontId="1" type="noConversion"/>
  </si>
  <si>
    <t>-22012</t>
    <phoneticPr fontId="1" type="noConversion"/>
  </si>
  <si>
    <t>-23001</t>
    <phoneticPr fontId="1" type="noConversion"/>
  </si>
  <si>
    <t>-24001</t>
    <phoneticPr fontId="1" type="noConversion"/>
  </si>
  <si>
    <t>-27001</t>
    <phoneticPr fontId="1" type="noConversion"/>
  </si>
  <si>
    <t>-27002</t>
    <phoneticPr fontId="1" type="noConversion"/>
  </si>
  <si>
    <t>SignUp</t>
    <phoneticPr fontId="1" type="noConversion"/>
  </si>
  <si>
    <t>Sign Up</t>
    <phoneticPr fontId="1" type="noConversion"/>
  </si>
  <si>
    <t>Forgot Nickname</t>
    <phoneticPr fontId="1" type="noConversion"/>
  </si>
  <si>
    <t>Forgot Password</t>
    <phoneticPr fontId="1" type="noConversion"/>
  </si>
  <si>
    <t>MAIL STATUS</t>
    <phoneticPr fontId="1" type="noConversion"/>
  </si>
  <si>
    <t>AGENT MAIL TYPE</t>
    <phoneticPr fontId="1" type="noConversion"/>
  </si>
  <si>
    <t>MAIL SEND TYPE</t>
    <phoneticPr fontId="1" type="noConversion"/>
  </si>
  <si>
    <t>Mail Service</t>
    <phoneticPr fontId="1" type="noConversion"/>
  </si>
  <si>
    <t>Send Now</t>
    <phoneticPr fontId="1" type="noConversion"/>
  </si>
  <si>
    <t>GAMEPLAY</t>
    <phoneticPr fontId="1" type="noConversion"/>
  </si>
  <si>
    <t>-59</t>
    <phoneticPr fontId="1" type="noConversion"/>
  </si>
  <si>
    <t>존재하지 않는 Mail Template</t>
    <phoneticPr fontId="1" type="noConversion"/>
  </si>
  <si>
    <t>성공</t>
    <phoneticPr fontId="1" type="noConversion"/>
  </si>
  <si>
    <t>IMS BO</t>
    <phoneticPr fontId="1" type="noConversion"/>
  </si>
  <si>
    <t>-20000</t>
    <phoneticPr fontId="1" type="noConversion"/>
  </si>
  <si>
    <t>관리자에게 해당 BO Task에 대한 권한 없음</t>
    <phoneticPr fontId="1" type="noConversion"/>
  </si>
  <si>
    <t>읽기 권한 필요 없는 Task</t>
    <phoneticPr fontId="1" type="noConversion"/>
  </si>
  <si>
    <t>쓰기 권한 필요 없는 Task</t>
    <phoneticPr fontId="1" type="noConversion"/>
  </si>
  <si>
    <t>승인 권한 필요 없는 Task</t>
    <phoneticPr fontId="1" type="noConversion"/>
  </si>
  <si>
    <t>승인 요청한 관리자와 승인하는 관리자가 다른 Agent</t>
    <phoneticPr fontId="1" type="noConversion"/>
  </si>
  <si>
    <t xml:space="preserve">승인하는 관리자의 레벨이 보다 승인 요청한 관리자 낮음 </t>
    <phoneticPr fontId="1" type="noConversion"/>
  </si>
  <si>
    <t xml:space="preserve">다른 관리자의 메모는 볼 수 없음 </t>
    <phoneticPr fontId="1" type="noConversion"/>
  </si>
  <si>
    <t>존재하지 않는 Admin</t>
    <phoneticPr fontId="1" type="noConversion"/>
  </si>
  <si>
    <t>존재하지 않는 Admin Group</t>
    <phoneticPr fontId="1" type="noConversion"/>
  </si>
  <si>
    <t>존재하지 않는 BO Task</t>
    <phoneticPr fontId="1" type="noConversion"/>
  </si>
  <si>
    <t>존재하지 않는 Agent Group</t>
    <phoneticPr fontId="1" type="noConversion"/>
  </si>
  <si>
    <t>관리자 Agent Level 보다 높은 Agent는 조회할 수 없음</t>
    <phoneticPr fontId="1" type="noConversion"/>
  </si>
  <si>
    <t xml:space="preserve">Active 관리자가 아님 </t>
    <phoneticPr fontId="1" type="noConversion"/>
  </si>
  <si>
    <t xml:space="preserve">Active Agent가 아님 </t>
    <phoneticPr fontId="1" type="noConversion"/>
  </si>
  <si>
    <t xml:space="preserve">Root 관리자만 할 수 있음 </t>
    <phoneticPr fontId="1" type="noConversion"/>
  </si>
  <si>
    <t>-21000</t>
    <phoneticPr fontId="1" type="noConversion"/>
  </si>
  <si>
    <t>Agent가 이미 존재하여 Agent Group 정보를 변경할 수 없음</t>
    <phoneticPr fontId="1" type="noConversion"/>
  </si>
  <si>
    <t xml:space="preserve">Parent Agent Level이 Agent Level과 같거나 하위 Level  </t>
    <phoneticPr fontId="1" type="noConversion"/>
  </si>
  <si>
    <t>상위 Agent 보다 큰 GSP 설정 존재 (Position Taking, Commission)</t>
    <phoneticPr fontId="1" type="noConversion"/>
  </si>
  <si>
    <t>-22000</t>
    <phoneticPr fontId="1" type="noConversion"/>
  </si>
  <si>
    <t>해당 Agent에 속하지 않는 Admin</t>
    <phoneticPr fontId="1" type="noConversion"/>
  </si>
  <si>
    <t xml:space="preserve">Parent Admin Level이 Admin Level과 같거나 하위 Level  </t>
    <phoneticPr fontId="1" type="noConversion"/>
  </si>
  <si>
    <t xml:space="preserve">동급이나 상위 관리자의 Note는 권한(읽기/쓰기) 없음 </t>
    <phoneticPr fontId="1" type="noConversion"/>
  </si>
  <si>
    <t>기존 암호와 같은 경우</t>
    <phoneticPr fontId="1" type="noConversion"/>
  </si>
  <si>
    <t xml:space="preserve">암호 오류 횟수 초과 </t>
    <phoneticPr fontId="1" type="noConversion"/>
  </si>
  <si>
    <t>최근 10회 이내 동일 암호 사용</t>
    <phoneticPr fontId="1" type="noConversion"/>
  </si>
  <si>
    <t>암호 불일치</t>
    <phoneticPr fontId="1" type="noConversion"/>
  </si>
  <si>
    <t>BO 사용할 수 없는 Admin 상태</t>
    <phoneticPr fontId="1" type="noConversion"/>
  </si>
  <si>
    <t>BO 사용할 수 없는 Agent 상태</t>
    <phoneticPr fontId="1" type="noConversion"/>
  </si>
  <si>
    <t>암호 기간 만료</t>
    <phoneticPr fontId="1" type="noConversion"/>
  </si>
  <si>
    <t>일정 기간 BO 로그인하지 않음</t>
    <phoneticPr fontId="1" type="noConversion"/>
  </si>
  <si>
    <t>로그인 시 무조건 암호 변경</t>
    <phoneticPr fontId="1" type="noConversion"/>
  </si>
  <si>
    <t xml:space="preserve">하위 Admin Group 생성할 수 없음 </t>
    <phoneticPr fontId="1" type="noConversion"/>
  </si>
  <si>
    <t>-22013</t>
    <phoneticPr fontId="1" type="noConversion"/>
  </si>
  <si>
    <t>-23000</t>
    <phoneticPr fontId="1" type="noConversion"/>
  </si>
  <si>
    <t>잘못된 Loyalty Tier 입력</t>
    <phoneticPr fontId="1" type="noConversion"/>
  </si>
  <si>
    <t>-24000</t>
    <phoneticPr fontId="1" type="noConversion"/>
  </si>
  <si>
    <t>잘못된 Withdrawal Status</t>
    <phoneticPr fontId="1" type="noConversion"/>
  </si>
  <si>
    <t>IMS BO PAYMENT</t>
    <phoneticPr fontId="1" type="noConversion"/>
  </si>
  <si>
    <t>-25000</t>
    <phoneticPr fontId="1" type="noConversion"/>
  </si>
  <si>
    <t>-26000</t>
    <phoneticPr fontId="1" type="noConversion"/>
  </si>
  <si>
    <t>-27000</t>
    <phoneticPr fontId="1" type="noConversion"/>
  </si>
  <si>
    <t xml:space="preserve">Menu만 URL 변경할 수 있음 </t>
    <phoneticPr fontId="1" type="noConversion"/>
  </si>
  <si>
    <t xml:space="preserve">Function만 승인 여부 변경할 수 있음 </t>
    <phoneticPr fontId="1" type="noConversion"/>
  </si>
  <si>
    <t>-28000</t>
    <phoneticPr fontId="1" type="noConversion"/>
  </si>
  <si>
    <t>-29000</t>
    <phoneticPr fontId="1" type="noConversion"/>
  </si>
  <si>
    <t>API</t>
    <phoneticPr fontId="1" type="noConversion"/>
  </si>
  <si>
    <t>-10001</t>
    <phoneticPr fontId="1" type="noConversion"/>
  </si>
  <si>
    <t>-10002</t>
  </si>
  <si>
    <t>-10003</t>
  </si>
  <si>
    <t>-10004</t>
  </si>
  <si>
    <t>-10005</t>
  </si>
  <si>
    <t>-10006</t>
  </si>
  <si>
    <t>-10007</t>
  </si>
  <si>
    <t>-10008</t>
  </si>
  <si>
    <t>-10009</t>
  </si>
  <si>
    <t>-10010</t>
  </si>
  <si>
    <t>-10012</t>
  </si>
  <si>
    <t>-10013</t>
    <phoneticPr fontId="1" type="noConversion"/>
  </si>
  <si>
    <t>-10014</t>
    <phoneticPr fontId="1" type="noConversion"/>
  </si>
  <si>
    <t>-10000</t>
    <phoneticPr fontId="1" type="noConversion"/>
  </si>
  <si>
    <t>IMS BO &gt;&gt; COMMON</t>
    <phoneticPr fontId="1" type="noConversion"/>
  </si>
  <si>
    <t>IMG BO &gt;&gt; AGENT</t>
    <phoneticPr fontId="1" type="noConversion"/>
  </si>
  <si>
    <t>IMS BO &gt;&gt; ADMIN</t>
    <phoneticPr fontId="1" type="noConversion"/>
  </si>
  <si>
    <t>IMS BO &gt;&gt; PLAYER</t>
    <phoneticPr fontId="1" type="noConversion"/>
  </si>
  <si>
    <t>IMS BO &gt;&gt; OPERATION</t>
    <phoneticPr fontId="1" type="noConversion"/>
  </si>
  <si>
    <t>IMS BO &gt;&gt; MARKETING</t>
    <phoneticPr fontId="1" type="noConversion"/>
  </si>
  <si>
    <t>IMS BO &gt;&gt; SYSTEM SETTING</t>
    <phoneticPr fontId="1" type="noConversion"/>
  </si>
  <si>
    <t>IMS BO &gt;&gt; REPORT</t>
    <phoneticPr fontId="1" type="noConversion"/>
  </si>
  <si>
    <t>IMS BO &gt;&gt; FRAUD AND RISK</t>
    <phoneticPr fontId="1" type="noConversion"/>
  </si>
  <si>
    <t>API &gt;&gt; ACCOUNT</t>
    <phoneticPr fontId="1" type="noConversion"/>
  </si>
  <si>
    <t>user 등록시 ID 중복됨</t>
    <phoneticPr fontId="1" type="noConversion"/>
  </si>
  <si>
    <t>입력된 암호가 현재 암호와 일치하지 않음</t>
  </si>
  <si>
    <t>user 등록시 email 중복됨</t>
    <phoneticPr fontId="1" type="noConversion"/>
  </si>
  <si>
    <t>등록 금지 국가 오류</t>
    <phoneticPr fontId="1" type="noConversion"/>
  </si>
  <si>
    <t>해당 플레이어는 black list 에 존재함</t>
    <phoneticPr fontId="1" type="noConversion"/>
  </si>
  <si>
    <t>관리자에 의해 해당 product는 로그인 할 수 없음</t>
    <phoneticPr fontId="1" type="noConversion"/>
  </si>
  <si>
    <t>user 자신 요청에 의해 해당 product는 로그인 할 수 없음</t>
    <phoneticPr fontId="1" type="noConversion"/>
  </si>
  <si>
    <t>로그인 IP Address 접근 제한</t>
    <phoneticPr fontId="1" type="noConversion"/>
  </si>
  <si>
    <t>로그인 암호 5번 이상 오입력하여, 5분간 블록됨</t>
    <phoneticPr fontId="1" type="noConversion"/>
  </si>
  <si>
    <t>암호 변경 요청됨</t>
    <phoneticPr fontId="1" type="noConversion"/>
  </si>
  <si>
    <t>service user 로그인 암호가 일치하지 않음</t>
    <phoneticPr fontId="1" type="noConversion"/>
  </si>
  <si>
    <t>Security Question 답변 불일치</t>
    <phoneticPr fontId="1" type="noConversion"/>
  </si>
  <si>
    <t xml:space="preserve">Blacklist IP </t>
    <phoneticPr fontId="1" type="noConversion"/>
  </si>
  <si>
    <t>-10102</t>
    <phoneticPr fontId="1" type="noConversion"/>
  </si>
  <si>
    <t>-10104</t>
  </si>
  <si>
    <t>-10105</t>
  </si>
  <si>
    <t>-10106</t>
    <phoneticPr fontId="1" type="noConversion"/>
  </si>
  <si>
    <t>-10107</t>
    <phoneticPr fontId="1" type="noConversion"/>
  </si>
  <si>
    <t>-10108</t>
    <phoneticPr fontId="1" type="noConversion"/>
  </si>
  <si>
    <t>-10100</t>
    <phoneticPr fontId="1" type="noConversion"/>
  </si>
  <si>
    <t>API &gt;&gt; MONEY</t>
    <phoneticPr fontId="1" type="noConversion"/>
  </si>
  <si>
    <t>user currency 일치하지 않음</t>
    <phoneticPr fontId="1" type="noConversion"/>
  </si>
  <si>
    <t>변환 요청한 날짜에 환율 없음</t>
    <phoneticPr fontId="1" type="noConversion"/>
  </si>
  <si>
    <t>중복 Transaction 요청</t>
  </si>
  <si>
    <t>transaction id 존재하지 않음.</t>
    <phoneticPr fontId="1" type="noConversion"/>
  </si>
  <si>
    <t xml:space="preserve">이미 처리된 Transaction </t>
  </si>
  <si>
    <t>Deposit 할 수 없는 Player</t>
    <phoneticPr fontId="1" type="noConversion"/>
  </si>
  <si>
    <t>Withdrawal 할 수 없는 Player</t>
    <phoneticPr fontId="1" type="noConversion"/>
  </si>
  <si>
    <t>-10200</t>
    <phoneticPr fontId="1" type="noConversion"/>
  </si>
  <si>
    <t>API &gt;&gt; ENTRY</t>
    <phoneticPr fontId="1" type="noConversion"/>
  </si>
  <si>
    <t>-10201</t>
    <phoneticPr fontId="1" type="noConversion"/>
  </si>
  <si>
    <t>-10202</t>
  </si>
  <si>
    <t>-10203</t>
  </si>
  <si>
    <t>게임 ID 없음</t>
    <phoneticPr fontId="1" type="noConversion"/>
  </si>
  <si>
    <t>entry id 중복 오류</t>
    <phoneticPr fontId="1" type="noConversion"/>
  </si>
  <si>
    <t>entry id 존재하지 않음.</t>
    <phoneticPr fontId="1" type="noConversion"/>
  </si>
  <si>
    <t>-10300</t>
    <phoneticPr fontId="1" type="noConversion"/>
  </si>
  <si>
    <t>API &gt;&gt; BONUS</t>
    <phoneticPr fontId="1" type="noConversion"/>
  </si>
  <si>
    <t>Coupon Code 일치하지 않음</t>
    <phoneticPr fontId="1" type="noConversion"/>
  </si>
  <si>
    <t>-10301</t>
    <phoneticPr fontId="1" type="noConversion"/>
  </si>
  <si>
    <t>-10400</t>
    <phoneticPr fontId="1" type="noConversion"/>
  </si>
  <si>
    <t>API &gt;&gt; AGENT</t>
    <phoneticPr fontId="1" type="noConversion"/>
  </si>
  <si>
    <t>-10401</t>
    <phoneticPr fontId="1" type="noConversion"/>
  </si>
  <si>
    <t>-10402</t>
    <phoneticPr fontId="1" type="noConversion"/>
  </si>
  <si>
    <t>해당 Agent에 존재하지 않는 URL</t>
    <phoneticPr fontId="1" type="noConversion"/>
  </si>
  <si>
    <t>해당 Agent에 존재하지 않는 Front Web Server IP</t>
    <phoneticPr fontId="1" type="noConversion"/>
  </si>
  <si>
    <t>SERVICE</t>
    <phoneticPr fontId="1" type="noConversion"/>
  </si>
  <si>
    <t>-31001</t>
    <phoneticPr fontId="1" type="noConversion"/>
  </si>
  <si>
    <t>-31002</t>
    <phoneticPr fontId="1" type="noConversion"/>
  </si>
  <si>
    <t xml:space="preserve">존재하지 않는 SMS 요청 건 </t>
    <phoneticPr fontId="1" type="noConversion"/>
  </si>
  <si>
    <t xml:space="preserve">이미 처리된 SMS 요청 건 </t>
    <phoneticPr fontId="1" type="noConversion"/>
  </si>
  <si>
    <t>-31000</t>
    <phoneticPr fontId="1" type="noConversion"/>
  </si>
  <si>
    <t>SERVICE &gt;&gt; SMS</t>
    <phoneticPr fontId="1" type="noConversion"/>
  </si>
  <si>
    <t>-32000</t>
    <phoneticPr fontId="1" type="noConversion"/>
  </si>
  <si>
    <t>SERVICE &gt;&gt; MAIL</t>
    <phoneticPr fontId="1" type="noConversion"/>
  </si>
  <si>
    <t>-32001</t>
    <phoneticPr fontId="1" type="noConversion"/>
  </si>
  <si>
    <t>-32002</t>
    <phoneticPr fontId="1" type="noConversion"/>
  </si>
  <si>
    <t xml:space="preserve">존재하지 않는 Mail 요청 건 </t>
    <phoneticPr fontId="1" type="noConversion"/>
  </si>
  <si>
    <t xml:space="preserve">이미 처리된 Mail 요청 건 </t>
    <phoneticPr fontId="1" type="noConversion"/>
  </si>
  <si>
    <t>NEXMO</t>
    <phoneticPr fontId="1" type="noConversion"/>
  </si>
  <si>
    <t>ESME_RINVMSGLEN</t>
  </si>
  <si>
    <t>Invalid Message Length</t>
  </si>
  <si>
    <t>ESME_RINVCMDLEN</t>
  </si>
  <si>
    <t>Invalid Command Length</t>
  </si>
  <si>
    <t>ESME_RINVCMDID</t>
  </si>
  <si>
    <t>Invalid Command ID</t>
  </si>
  <si>
    <t>ESME_RINVBNDSTS</t>
  </si>
  <si>
    <t>Invalid bind status</t>
  </si>
  <si>
    <t>ESME_RALYBND</t>
  </si>
  <si>
    <t>Bind attempted when already bound</t>
  </si>
  <si>
    <t>ESME_RINVPRTFLG</t>
  </si>
  <si>
    <t>Invalid priority flag</t>
  </si>
  <si>
    <t>ESME_RINVREGDLVFLG</t>
  </si>
  <si>
    <t>Invalid registered-delivery flag</t>
  </si>
  <si>
    <t>ESME_RSYSERR</t>
  </si>
  <si>
    <t>SMSC system error</t>
  </si>
  <si>
    <t>ESME_RINVSRCADR</t>
  </si>
  <si>
    <t>Invalid source address</t>
  </si>
  <si>
    <t>ESME_RINVDSTADR</t>
  </si>
  <si>
    <t>Invalid destination address</t>
  </si>
  <si>
    <t>ESME_RINVMSGID</t>
  </si>
  <si>
    <t>Invalid message-id</t>
  </si>
  <si>
    <t>ESME_RBINDFAIL</t>
  </si>
  <si>
    <t>Generic bind failure</t>
  </si>
  <si>
    <t>ESME_RINVPASWD</t>
  </si>
  <si>
    <t>Invalid password</t>
  </si>
  <si>
    <t>ESME_RINVSYSID</t>
  </si>
  <si>
    <t>Invalid System-ID</t>
  </si>
  <si>
    <t>ESME_RCANCELFAIL</t>
  </si>
  <si>
    <t>Cancel failure</t>
  </si>
  <si>
    <t>ESME_RREPLACEFAIL</t>
  </si>
  <si>
    <t>Replace failure</t>
  </si>
  <si>
    <t>ESME_RMSGQFUL</t>
  </si>
  <si>
    <t>Too many messages in queue, at present</t>
  </si>
  <si>
    <t>ESME_RINVSERTYP</t>
  </si>
  <si>
    <t>Invalid services type</t>
  </si>
  <si>
    <t>ESME_RINVNUMDESTS</t>
  </si>
  <si>
    <t>Invalid number of destination addresses</t>
  </si>
  <si>
    <t>ESME_RINVDLNAME</t>
  </si>
  <si>
    <t>Invalid name</t>
  </si>
  <si>
    <t>ESME_RINVDESTFLAG</t>
  </si>
  <si>
    <t>Invalid Destination Flag Option</t>
  </si>
  <si>
    <t>ESME_RINVSUBREP</t>
  </si>
  <si>
    <t>Invalid value for submit with replace option</t>
  </si>
  <si>
    <t>ESME_RINVESMCLASS</t>
  </si>
  <si>
    <t>Invalid value for esm_class field</t>
  </si>
  <si>
    <t>ESME_RCNTSUBDL</t>
  </si>
  <si>
    <t>Cannot submit to a distribution list</t>
  </si>
  <si>
    <t>ESME_RSUBMITFAIL</t>
  </si>
  <si>
    <t>Generic submission failure</t>
  </si>
  <si>
    <t>ESME_RINVSRCTON</t>
  </si>
  <si>
    <t>Invalid type of number for source</t>
  </si>
  <si>
    <t>ESME_RINVSRCNPI</t>
  </si>
  <si>
    <t>Invalid numbering plan indicator for source</t>
  </si>
  <si>
    <t>ESME_RINVDSTTON</t>
  </si>
  <si>
    <t>Invalid type of number for destination</t>
  </si>
  <si>
    <t>ESME_RINVDSTNPI</t>
  </si>
  <si>
    <t>Invalid numbering plan indicator for destination</t>
  </si>
  <si>
    <t>ESME_RINVSYSTYP</t>
  </si>
  <si>
    <t>Invalid esm type</t>
  </si>
  <si>
    <t>ESME_RINVREPFLAG</t>
  </si>
  <si>
    <t>Invalid submit with replace flag option</t>
  </si>
  <si>
    <t>ESME_RINVNUMMSGS</t>
  </si>
  <si>
    <t>ESME_RTHROTTLED</t>
  </si>
  <si>
    <t>SMSC is throttling inbound messages</t>
  </si>
  <si>
    <t>ESME_RINVEXPIRY</t>
  </si>
  <si>
    <t>Invalid Validity Date</t>
  </si>
  <si>
    <t>ESME_RQUERYFAIL</t>
  </si>
  <si>
    <t>Query failure</t>
  </si>
  <si>
    <t>ESME_RINVPARLEN</t>
  </si>
  <si>
    <t>Invalid optional parameter length</t>
  </si>
  <si>
    <t>ESME_RMISSINGOPTPARAM</t>
  </si>
  <si>
    <t>Missing optional parameter</t>
  </si>
  <si>
    <t>ESME_RINVOPTPARAMVAL</t>
  </si>
  <si>
    <t>Invalid optional parameter value</t>
  </si>
  <si>
    <t>ESME_RDELIVERYFAILURE</t>
  </si>
  <si>
    <t>Generic delivery failure</t>
  </si>
  <si>
    <t>ESME_RUNKNOWNERR</t>
  </si>
  <si>
    <t>Unknown Error</t>
  </si>
  <si>
    <t>Invalid number of messages specified for query_last_msgs || primitive</t>
    <phoneticPr fontId="1" type="noConversion"/>
  </si>
  <si>
    <t>INSERT INTO dbo.SysRtnCdDef (SysRtnCd, ParentSysRtnCd, KorDescrpt, Descrpt, RegAdmId) VALUES(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</si>
</sst>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1"/>
      <name val="Calibri"/>
      <family val="2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6"/>
      <name val="Calibri"/>
      <family val="2"/>
    </font>
    <font>
      <sz val="16"/>
      <name val="Calibri"/>
      <family val="2"/>
    </font>
    <font>
      <b/>
      <sz val="11"/>
      <color theme="0"/>
      <name val="Calibri"/>
      <family val="2"/>
    </font>
    <font>
      <sz val="10"/>
      <name val="Calibri"/>
      <family val="2"/>
    </font>
    <font>
      <sz val="8"/>
      <name val="맑은 고딕"/>
      <family val="2"/>
      <charset val="129"/>
    </font>
    <font>
      <sz val="11"/>
      <color rgb="FF9C0006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3" fillId="0" borderId="0"/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3" fillId="0" borderId="0"/>
    <xf numFmtId="0" fontId="17" fillId="9" borderId="0" applyNumberFormat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8" fillId="6" borderId="0" xfId="0" applyFont="1" applyFill="1" applyBorder="1">
      <alignment vertical="center"/>
    </xf>
    <xf numFmtId="0" fontId="8" fillId="6" borderId="3" xfId="0" applyFont="1" applyFill="1" applyBorder="1">
      <alignment vertical="center"/>
    </xf>
    <xf numFmtId="0" fontId="8" fillId="6" borderId="3" xfId="0" applyFont="1" applyFill="1" applyBorder="1" applyAlignment="1">
      <alignment horizontal="center" vertical="center"/>
    </xf>
    <xf numFmtId="0" fontId="8" fillId="0" borderId="7" xfId="0" applyFont="1" applyBorder="1">
      <alignment vertical="center"/>
    </xf>
    <xf numFmtId="0" fontId="8" fillId="6" borderId="0" xfId="0" applyFont="1" applyFill="1">
      <alignment vertical="center"/>
    </xf>
    <xf numFmtId="0" fontId="8" fillId="6" borderId="0" xfId="0" applyFont="1" applyFill="1" applyAlignment="1">
      <alignment horizontal="center" vertical="center"/>
    </xf>
    <xf numFmtId="0" fontId="8" fillId="7" borderId="1" xfId="0" applyFont="1" applyFill="1" applyBorder="1">
      <alignment vertical="center"/>
    </xf>
    <xf numFmtId="0" fontId="8" fillId="7" borderId="1" xfId="0" applyFont="1" applyFill="1" applyBorder="1" applyAlignment="1">
      <alignment horizontal="center" vertical="center"/>
    </xf>
    <xf numFmtId="0" fontId="10" fillId="7" borderId="1" xfId="0" applyFont="1" applyFill="1" applyBorder="1">
      <alignment vertical="center"/>
    </xf>
    <xf numFmtId="0" fontId="8" fillId="7" borderId="1" xfId="0" applyFont="1" applyFill="1" applyBorder="1" applyAlignment="1">
      <alignment horizontal="justify"/>
    </xf>
    <xf numFmtId="0" fontId="11" fillId="7" borderId="1" xfId="0" applyFont="1" applyFill="1" applyBorder="1">
      <alignment vertical="center"/>
    </xf>
    <xf numFmtId="0" fontId="10" fillId="7" borderId="1" xfId="0" applyFont="1" applyFill="1" applyBorder="1" applyAlignment="1">
      <alignment horizontal="justify"/>
    </xf>
    <xf numFmtId="0" fontId="8" fillId="7" borderId="7" xfId="0" applyFont="1" applyFill="1" applyBorder="1">
      <alignment vertical="center"/>
    </xf>
    <xf numFmtId="0" fontId="8" fillId="7" borderId="0" xfId="0" applyFont="1" applyFill="1">
      <alignment vertical="center"/>
    </xf>
    <xf numFmtId="0" fontId="9" fillId="2" borderId="1" xfId="0" applyFont="1" applyFill="1" applyBorder="1" applyAlignment="1">
      <alignment horizontal="center" vertical="center"/>
    </xf>
    <xf numFmtId="0" fontId="10" fillId="0" borderId="1" xfId="0" applyFont="1" applyFill="1" applyBorder="1">
      <alignment vertical="center"/>
    </xf>
    <xf numFmtId="0" fontId="10" fillId="0" borderId="0" xfId="0" applyFont="1" applyFill="1">
      <alignment vertical="center"/>
    </xf>
    <xf numFmtId="0" fontId="8" fillId="8" borderId="1" xfId="0" applyFont="1" applyFill="1" applyBorder="1">
      <alignment vertical="center"/>
    </xf>
    <xf numFmtId="20" fontId="8" fillId="0" borderId="1" xfId="0" applyNumberFormat="1" applyFont="1" applyBorder="1">
      <alignment vertical="center"/>
    </xf>
    <xf numFmtId="0" fontId="10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left" vertical="top" wrapText="1"/>
    </xf>
    <xf numFmtId="0" fontId="10" fillId="0" borderId="0" xfId="0" applyFont="1" applyFill="1" applyBorder="1">
      <alignment vertical="center"/>
    </xf>
    <xf numFmtId="0" fontId="8" fillId="0" borderId="0" xfId="0" applyFont="1" applyBorder="1">
      <alignment vertical="center"/>
    </xf>
    <xf numFmtId="0" fontId="13" fillId="0" borderId="0" xfId="5" applyFont="1"/>
    <xf numFmtId="0" fontId="14" fillId="3" borderId="1" xfId="5" applyFont="1" applyFill="1" applyBorder="1" applyAlignment="1">
      <alignment horizontal="center" vertical="center" wrapText="1"/>
    </xf>
    <xf numFmtId="176" fontId="14" fillId="3" borderId="1" xfId="5" applyNumberFormat="1" applyFont="1" applyFill="1" applyBorder="1" applyAlignment="1">
      <alignment horizontal="center" vertical="center" wrapText="1"/>
    </xf>
    <xf numFmtId="0" fontId="7" fillId="0" borderId="0" xfId="5" applyFont="1"/>
    <xf numFmtId="14" fontId="7" fillId="0" borderId="1" xfId="5" applyNumberFormat="1" applyFont="1" applyBorder="1" applyAlignment="1">
      <alignment horizontal="justify" vertical="center" wrapText="1"/>
    </xf>
    <xf numFmtId="176" fontId="7" fillId="0" borderId="1" xfId="5" applyNumberFormat="1" applyFont="1" applyBorder="1" applyAlignment="1">
      <alignment horizontal="center" vertical="center" wrapText="1"/>
    </xf>
    <xf numFmtId="0" fontId="7" fillId="0" borderId="1" xfId="5" applyFont="1" applyBorder="1" applyAlignment="1">
      <alignment horizontal="justify" vertical="center" wrapText="1"/>
    </xf>
    <xf numFmtId="0" fontId="15" fillId="0" borderId="0" xfId="5" applyFont="1"/>
    <xf numFmtId="176" fontId="15" fillId="0" borderId="0" xfId="5" applyNumberFormat="1" applyFont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11" fillId="0" borderId="1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>
      <alignment vertical="center"/>
    </xf>
    <xf numFmtId="0" fontId="11" fillId="0" borderId="1" xfId="0" applyFont="1" applyFill="1" applyBorder="1">
      <alignment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0" xfId="0" applyFont="1" applyFill="1">
      <alignment vertical="center"/>
    </xf>
    <xf numFmtId="0" fontId="7" fillId="0" borderId="2" xfId="5" applyFont="1" applyBorder="1" applyAlignment="1">
      <alignment horizontal="left"/>
    </xf>
    <xf numFmtId="0" fontId="7" fillId="0" borderId="3" xfId="5" applyFont="1" applyBorder="1" applyAlignment="1">
      <alignment horizontal="left"/>
    </xf>
    <xf numFmtId="0" fontId="7" fillId="0" borderId="4" xfId="5" applyFont="1" applyBorder="1" applyAlignment="1">
      <alignment horizontal="left"/>
    </xf>
    <xf numFmtId="0" fontId="12" fillId="0" borderId="0" xfId="5" applyFont="1" applyAlignment="1">
      <alignment horizontal="center" vertical="center"/>
    </xf>
    <xf numFmtId="0" fontId="7" fillId="0" borderId="2" xfId="5" applyFont="1" applyBorder="1"/>
    <xf numFmtId="0" fontId="7" fillId="0" borderId="3" xfId="5" applyFont="1" applyBorder="1"/>
    <xf numFmtId="0" fontId="7" fillId="0" borderId="4" xfId="5" applyFont="1" applyBorder="1"/>
    <xf numFmtId="0" fontId="15" fillId="0" borderId="5" xfId="5" applyFont="1" applyBorder="1"/>
    <xf numFmtId="0" fontId="15" fillId="0" borderId="0" xfId="5" applyFont="1"/>
    <xf numFmtId="0" fontId="15" fillId="0" borderId="6" xfId="5" applyFont="1" applyBorder="1"/>
    <xf numFmtId="0" fontId="7" fillId="0" borderId="1" xfId="5" applyFont="1" applyBorder="1"/>
    <xf numFmtId="0" fontId="14" fillId="3" borderId="1" xfId="5" applyFont="1" applyFill="1" applyBorder="1" applyAlignment="1">
      <alignment horizontal="center" vertical="center" wrapText="1"/>
    </xf>
    <xf numFmtId="0" fontId="7" fillId="0" borderId="1" xfId="5" applyFont="1" applyBorder="1" applyAlignment="1">
      <alignment vertical="center" wrapText="1"/>
    </xf>
    <xf numFmtId="0" fontId="7" fillId="0" borderId="1" xfId="5" applyFont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left" vertical="center"/>
    </xf>
    <xf numFmtId="0" fontId="9" fillId="4" borderId="3" xfId="0" applyFont="1" applyFill="1" applyBorder="1" applyAlignment="1">
      <alignment horizontal="left" vertical="center"/>
    </xf>
    <xf numFmtId="0" fontId="9" fillId="4" borderId="4" xfId="0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1" xfId="0" applyNumberFormat="1" applyFont="1" applyFill="1" applyBorder="1">
      <alignment vertical="center"/>
    </xf>
    <xf numFmtId="0" fontId="8" fillId="0" borderId="1" xfId="0" applyFont="1" applyFill="1" applyBorder="1">
      <alignment vertical="center"/>
    </xf>
    <xf numFmtId="0" fontId="8" fillId="0" borderId="1" xfId="0" applyFont="1" applyFill="1" applyBorder="1" applyAlignment="1">
      <alignment horizontal="left" vertical="center"/>
    </xf>
    <xf numFmtId="49" fontId="8" fillId="0" borderId="1" xfId="0" quotePrefix="1" applyNumberFormat="1" applyFont="1" applyFill="1" applyBorder="1" applyAlignment="1">
      <alignment horizontal="left" vertical="center"/>
    </xf>
    <xf numFmtId="49" fontId="8" fillId="0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 wrapText="1"/>
    </xf>
    <xf numFmtId="49" fontId="8" fillId="0" borderId="1" xfId="6" applyNumberFormat="1" applyFont="1" applyFill="1" applyBorder="1" applyAlignment="1">
      <alignment horizontal="left" vertical="center"/>
    </xf>
    <xf numFmtId="0" fontId="8" fillId="0" borderId="1" xfId="6" applyFont="1" applyFill="1" applyBorder="1">
      <alignment vertical="center"/>
    </xf>
    <xf numFmtId="0" fontId="8" fillId="0" borderId="1" xfId="0" applyFont="1" applyFill="1" applyBorder="1" applyAlignment="1">
      <alignment horizontal="left" vertical="center" wrapText="1"/>
    </xf>
  </cellXfs>
  <cellStyles count="7">
    <cellStyle name="나쁨" xfId="6" builtinId="27"/>
    <cellStyle name="표준" xfId="0" builtinId="0"/>
    <cellStyle name="표준 2" xfId="2"/>
    <cellStyle name="표준 2 2" xfId="4"/>
    <cellStyle name="표준 3" xfId="1"/>
    <cellStyle name="표준 4" xfId="3"/>
    <cellStyle name="표준 4 2" xf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</xdr:col>
      <xdr:colOff>771525</xdr:colOff>
      <xdr:row>0</xdr:row>
      <xdr:rowOff>0</xdr:rowOff>
    </xdr:to>
    <xdr:sp macro="" textlink="">
      <xdr:nvSpPr>
        <xdr:cNvPr id="2" name="Text Box 6"/>
        <xdr:cNvSpPr txBox="1">
          <a:spLocks noChangeArrowheads="1"/>
        </xdr:cNvSpPr>
      </xdr:nvSpPr>
      <xdr:spPr bwMode="auto">
        <a:xfrm>
          <a:off x="1371600" y="0"/>
          <a:ext cx="7715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3" name="Text Box 7"/>
        <xdr:cNvSpPr txBox="1">
          <a:spLocks noChangeArrowheads="1"/>
        </xdr:cNvSpPr>
      </xdr:nvSpPr>
      <xdr:spPr bwMode="auto">
        <a:xfrm>
          <a:off x="0" y="0"/>
          <a:ext cx="1371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국민대학교 종합정보시스템 구축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65530"/>
  <sheetViews>
    <sheetView zoomScaleNormal="100" workbookViewId="0">
      <pane ySplit="3" topLeftCell="A4" activePane="bottomLeft" state="frozen"/>
      <selection pane="bottomLeft" activeCell="H5" sqref="H5"/>
    </sheetView>
  </sheetViews>
  <sheetFormatPr defaultColWidth="9" defaultRowHeight="12.75"/>
  <cols>
    <col min="1" max="1" width="10.5" style="36" bestFit="1" customWidth="1"/>
    <col min="2" max="2" width="8.625" style="37" customWidth="1"/>
    <col min="3" max="3" width="30.625" style="36" customWidth="1"/>
    <col min="4" max="6" width="9" style="36"/>
    <col min="7" max="7" width="12.375" style="36" customWidth="1"/>
    <col min="8" max="16384" width="9" style="36"/>
  </cols>
  <sheetData>
    <row r="1" spans="1:8" s="29" customFormat="1" ht="21">
      <c r="A1" s="48" t="s">
        <v>521</v>
      </c>
      <c r="B1" s="48"/>
      <c r="C1" s="48"/>
      <c r="D1" s="48"/>
      <c r="E1" s="48"/>
      <c r="F1" s="48"/>
      <c r="G1" s="48"/>
      <c r="H1" s="48"/>
    </row>
    <row r="3" spans="1:8" s="32" customFormat="1" ht="28.5" customHeight="1">
      <c r="A3" s="30" t="s">
        <v>522</v>
      </c>
      <c r="B3" s="31" t="s">
        <v>523</v>
      </c>
      <c r="C3" s="56" t="s">
        <v>524</v>
      </c>
      <c r="D3" s="56"/>
      <c r="E3" s="56"/>
      <c r="F3" s="56"/>
      <c r="G3" s="56"/>
      <c r="H3" s="30" t="s">
        <v>525</v>
      </c>
    </row>
    <row r="4" spans="1:8" s="32" customFormat="1" ht="15">
      <c r="A4" s="33">
        <v>42136</v>
      </c>
      <c r="B4" s="34">
        <v>1</v>
      </c>
      <c r="C4" s="57" t="s">
        <v>526</v>
      </c>
      <c r="D4" s="58"/>
      <c r="E4" s="58"/>
      <c r="F4" s="58"/>
      <c r="G4" s="58"/>
      <c r="H4" s="35" t="s">
        <v>527</v>
      </c>
    </row>
    <row r="5" spans="1:8" ht="15">
      <c r="A5" s="33">
        <v>42158</v>
      </c>
      <c r="B5" s="34">
        <v>1.1000000000000001</v>
      </c>
      <c r="C5" s="55" t="s">
        <v>531</v>
      </c>
      <c r="D5" s="55"/>
      <c r="E5" s="55"/>
      <c r="F5" s="55"/>
      <c r="G5" s="55"/>
      <c r="H5" s="35" t="s">
        <v>527</v>
      </c>
    </row>
    <row r="6" spans="1:8" ht="15">
      <c r="A6" s="33"/>
      <c r="B6" s="34"/>
      <c r="C6" s="55"/>
      <c r="D6" s="55"/>
      <c r="E6" s="55"/>
      <c r="F6" s="55"/>
      <c r="G6" s="55"/>
      <c r="H6" s="35"/>
    </row>
    <row r="7" spans="1:8" ht="15">
      <c r="A7" s="33"/>
      <c r="B7" s="34"/>
      <c r="C7" s="55"/>
      <c r="D7" s="55"/>
      <c r="E7" s="55"/>
      <c r="F7" s="55"/>
      <c r="G7" s="55"/>
      <c r="H7" s="35"/>
    </row>
    <row r="8" spans="1:8" ht="15">
      <c r="A8" s="33"/>
      <c r="B8" s="34"/>
      <c r="C8" s="55"/>
      <c r="D8" s="55"/>
      <c r="E8" s="55"/>
      <c r="F8" s="55"/>
      <c r="G8" s="55"/>
      <c r="H8" s="35"/>
    </row>
    <row r="9" spans="1:8" ht="15">
      <c r="A9" s="33"/>
      <c r="B9" s="34"/>
      <c r="C9" s="57"/>
      <c r="D9" s="58"/>
      <c r="E9" s="58"/>
      <c r="F9" s="58"/>
      <c r="G9" s="58"/>
      <c r="H9" s="35"/>
    </row>
    <row r="10" spans="1:8" ht="15">
      <c r="A10" s="33"/>
      <c r="B10" s="34"/>
      <c r="C10" s="55"/>
      <c r="D10" s="55"/>
      <c r="E10" s="55"/>
      <c r="F10" s="55"/>
      <c r="G10" s="55"/>
      <c r="H10" s="35"/>
    </row>
    <row r="11" spans="1:8" ht="15">
      <c r="A11" s="33"/>
      <c r="B11" s="34"/>
      <c r="C11" s="55"/>
      <c r="D11" s="55"/>
      <c r="E11" s="55"/>
      <c r="F11" s="55"/>
      <c r="G11" s="55"/>
      <c r="H11" s="35"/>
    </row>
    <row r="12" spans="1:8" ht="15">
      <c r="A12" s="33"/>
      <c r="B12" s="34"/>
      <c r="C12" s="55"/>
      <c r="D12" s="55"/>
      <c r="E12" s="55"/>
      <c r="F12" s="55"/>
      <c r="G12" s="55"/>
      <c r="H12" s="35"/>
    </row>
    <row r="13" spans="1:8" ht="15">
      <c r="A13" s="33"/>
      <c r="B13" s="34"/>
      <c r="C13" s="55"/>
      <c r="D13" s="55"/>
      <c r="E13" s="55"/>
      <c r="F13" s="55"/>
      <c r="G13" s="55"/>
      <c r="H13" s="35"/>
    </row>
    <row r="14" spans="1:8" ht="15">
      <c r="A14" s="33"/>
      <c r="B14" s="34"/>
      <c r="C14" s="49"/>
      <c r="D14" s="50"/>
      <c r="E14" s="50"/>
      <c r="F14" s="50"/>
      <c r="G14" s="51"/>
      <c r="H14" s="35"/>
    </row>
    <row r="15" spans="1:8" ht="15">
      <c r="A15" s="33"/>
      <c r="B15" s="34"/>
      <c r="C15" s="49"/>
      <c r="D15" s="50"/>
      <c r="E15" s="50"/>
      <c r="F15" s="50"/>
      <c r="G15" s="51"/>
      <c r="H15" s="35"/>
    </row>
    <row r="16" spans="1:8" ht="15">
      <c r="A16" s="33"/>
      <c r="B16" s="34"/>
      <c r="C16" s="49"/>
      <c r="D16" s="50"/>
      <c r="E16" s="50"/>
      <c r="F16" s="50"/>
      <c r="G16" s="51"/>
      <c r="H16" s="35"/>
    </row>
    <row r="17" spans="1:8" ht="15">
      <c r="A17" s="33"/>
      <c r="B17" s="34"/>
      <c r="C17" s="49"/>
      <c r="D17" s="50"/>
      <c r="E17" s="50"/>
      <c r="F17" s="50"/>
      <c r="G17" s="51"/>
      <c r="H17" s="35"/>
    </row>
    <row r="18" spans="1:8" ht="15">
      <c r="A18" s="33"/>
      <c r="B18" s="34"/>
      <c r="C18" s="49"/>
      <c r="D18" s="50"/>
      <c r="E18" s="50"/>
      <c r="F18" s="50"/>
      <c r="G18" s="51"/>
      <c r="H18" s="35"/>
    </row>
    <row r="19" spans="1:8" ht="15">
      <c r="A19" s="33"/>
      <c r="B19" s="34"/>
      <c r="C19" s="49"/>
      <c r="D19" s="50"/>
      <c r="E19" s="50"/>
      <c r="F19" s="50"/>
      <c r="G19" s="51"/>
      <c r="H19" s="35"/>
    </row>
    <row r="20" spans="1:8" ht="15">
      <c r="A20" s="33"/>
      <c r="B20" s="34"/>
      <c r="C20" s="49"/>
      <c r="D20" s="50"/>
      <c r="E20" s="50"/>
      <c r="F20" s="50"/>
      <c r="G20" s="51"/>
      <c r="H20" s="35"/>
    </row>
    <row r="21" spans="1:8" ht="15">
      <c r="A21" s="33"/>
      <c r="B21" s="34"/>
      <c r="C21" s="49"/>
      <c r="D21" s="50"/>
      <c r="E21" s="50"/>
      <c r="F21" s="50"/>
      <c r="G21" s="51"/>
      <c r="H21" s="35"/>
    </row>
    <row r="22" spans="1:8" ht="15">
      <c r="A22" s="33"/>
      <c r="B22" s="34"/>
      <c r="C22" s="45"/>
      <c r="D22" s="46"/>
      <c r="E22" s="46"/>
      <c r="F22" s="46"/>
      <c r="G22" s="47"/>
      <c r="H22" s="35"/>
    </row>
    <row r="23" spans="1:8" ht="15">
      <c r="A23" s="33"/>
      <c r="B23" s="34"/>
      <c r="C23" s="45"/>
      <c r="D23" s="46"/>
      <c r="E23" s="46"/>
      <c r="F23" s="46"/>
      <c r="G23" s="47"/>
      <c r="H23" s="35"/>
    </row>
    <row r="24" spans="1:8" ht="15">
      <c r="A24" s="33"/>
      <c r="B24" s="34"/>
      <c r="C24" s="45"/>
      <c r="D24" s="46"/>
      <c r="E24" s="46"/>
      <c r="F24" s="46"/>
      <c r="G24" s="47"/>
      <c r="H24" s="35"/>
    </row>
    <row r="25" spans="1:8" ht="15">
      <c r="A25" s="33"/>
      <c r="B25" s="34"/>
      <c r="C25" s="45"/>
      <c r="D25" s="46"/>
      <c r="E25" s="46"/>
      <c r="F25" s="46"/>
      <c r="G25" s="47"/>
      <c r="H25" s="35"/>
    </row>
    <row r="26" spans="1:8" ht="15">
      <c r="A26" s="33"/>
      <c r="B26" s="34"/>
      <c r="C26" s="45"/>
      <c r="D26" s="46"/>
      <c r="E26" s="46"/>
      <c r="F26" s="46"/>
      <c r="G26" s="47"/>
      <c r="H26" s="35"/>
    </row>
    <row r="27" spans="1:8" ht="15">
      <c r="A27" s="33"/>
      <c r="B27" s="34"/>
      <c r="C27" s="45"/>
      <c r="D27" s="46"/>
      <c r="E27" s="46"/>
      <c r="F27" s="46"/>
      <c r="G27" s="47"/>
      <c r="H27" s="35"/>
    </row>
    <row r="28" spans="1:8" ht="15">
      <c r="A28" s="33"/>
      <c r="B28" s="34"/>
      <c r="C28" s="45"/>
      <c r="D28" s="46"/>
      <c r="E28" s="46"/>
      <c r="F28" s="46"/>
      <c r="G28" s="47"/>
      <c r="H28" s="35"/>
    </row>
    <row r="65530" spans="3:6">
      <c r="C65530" s="52"/>
      <c r="D65530" s="53"/>
      <c r="E65530" s="53"/>
      <c r="F65530" s="54"/>
    </row>
  </sheetData>
  <mergeCells count="28">
    <mergeCell ref="C65530:F65530"/>
    <mergeCell ref="C13:G13"/>
    <mergeCell ref="C3:G3"/>
    <mergeCell ref="C4:G4"/>
    <mergeCell ref="C5:G5"/>
    <mergeCell ref="C6:G6"/>
    <mergeCell ref="C7:G7"/>
    <mergeCell ref="C8:G8"/>
    <mergeCell ref="C9:G9"/>
    <mergeCell ref="C10:G10"/>
    <mergeCell ref="C11:G11"/>
    <mergeCell ref="C12:G12"/>
    <mergeCell ref="C22:G22"/>
    <mergeCell ref="C23:G23"/>
    <mergeCell ref="C24:G24"/>
    <mergeCell ref="C25:G25"/>
    <mergeCell ref="C26:G26"/>
    <mergeCell ref="C27:G27"/>
    <mergeCell ref="C28:G28"/>
    <mergeCell ref="A1:H1"/>
    <mergeCell ref="C20:G20"/>
    <mergeCell ref="C21:G21"/>
    <mergeCell ref="C14:G14"/>
    <mergeCell ref="C15:G15"/>
    <mergeCell ref="C16:G16"/>
    <mergeCell ref="C17:G17"/>
    <mergeCell ref="C18:G18"/>
    <mergeCell ref="C19:G19"/>
  </mergeCells>
  <phoneticPr fontId="1" type="noConversion"/>
  <pageMargins left="0.74803149606299213" right="0.78740157480314965" top="0.6692913385826772" bottom="0.98425196850393704" header="0.15748031496062992" footer="0.51181102362204722"/>
  <pageSetup paperSize="9" orientation="landscape" r:id="rId1"/>
  <headerFooter alignWithMargins="0">
    <oddFooter>&amp;L&amp;"바탕,보통"&amp;9Copyright @ 2004 LG CNS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2:D10"/>
  <sheetViews>
    <sheetView workbookViewId="0">
      <selection activeCell="C14" sqref="C14"/>
    </sheetView>
  </sheetViews>
  <sheetFormatPr defaultRowHeight="16.5"/>
  <cols>
    <col min="1" max="1" width="9" style="1"/>
    <col min="2" max="2" width="12.75" style="1" customWidth="1"/>
    <col min="3" max="3" width="12.375" style="1" customWidth="1"/>
    <col min="4" max="4" width="12.125" style="1" customWidth="1"/>
    <col min="5" max="16384" width="9" style="1"/>
  </cols>
  <sheetData>
    <row r="2" spans="2:4">
      <c r="B2" s="59" t="s">
        <v>519</v>
      </c>
      <c r="C2" s="59" t="s">
        <v>520</v>
      </c>
      <c r="D2" s="59"/>
    </row>
    <row r="3" spans="2:4">
      <c r="B3" s="59"/>
      <c r="C3" s="20" t="s">
        <v>485</v>
      </c>
      <c r="D3" s="20" t="s">
        <v>486</v>
      </c>
    </row>
    <row r="4" spans="2:4">
      <c r="B4" s="4" t="s">
        <v>37</v>
      </c>
      <c r="C4" s="21">
        <v>10000</v>
      </c>
      <c r="D4" s="21">
        <v>19999</v>
      </c>
    </row>
    <row r="5" spans="2:4">
      <c r="B5" s="4" t="s">
        <v>479</v>
      </c>
      <c r="C5" s="21">
        <f t="shared" ref="C5:D10" si="0">C4+10000</f>
        <v>20000</v>
      </c>
      <c r="D5" s="21">
        <f t="shared" si="0"/>
        <v>29999</v>
      </c>
    </row>
    <row r="6" spans="2:4">
      <c r="B6" s="4" t="s">
        <v>481</v>
      </c>
      <c r="C6" s="21">
        <f t="shared" si="0"/>
        <v>30000</v>
      </c>
      <c r="D6" s="21">
        <f t="shared" si="0"/>
        <v>39999</v>
      </c>
    </row>
    <row r="7" spans="2:4">
      <c r="B7" s="4" t="s">
        <v>482</v>
      </c>
      <c r="C7" s="21">
        <f t="shared" si="0"/>
        <v>40000</v>
      </c>
      <c r="D7" s="21">
        <f t="shared" si="0"/>
        <v>49999</v>
      </c>
    </row>
    <row r="8" spans="2:4">
      <c r="B8" s="4" t="s">
        <v>483</v>
      </c>
      <c r="C8" s="21">
        <f t="shared" si="0"/>
        <v>50000</v>
      </c>
      <c r="D8" s="21">
        <f t="shared" si="0"/>
        <v>59999</v>
      </c>
    </row>
    <row r="9" spans="2:4">
      <c r="B9" s="4" t="s">
        <v>484</v>
      </c>
      <c r="C9" s="21">
        <f t="shared" si="0"/>
        <v>60000</v>
      </c>
      <c r="D9" s="21">
        <f t="shared" si="0"/>
        <v>69999</v>
      </c>
    </row>
    <row r="10" spans="2:4">
      <c r="B10" s="4" t="s">
        <v>480</v>
      </c>
      <c r="C10" s="21">
        <f t="shared" si="0"/>
        <v>70000</v>
      </c>
      <c r="D10" s="21">
        <f t="shared" si="0"/>
        <v>79999</v>
      </c>
    </row>
  </sheetData>
  <mergeCells count="2">
    <mergeCell ref="C2:D2"/>
    <mergeCell ref="B2:B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4:G226"/>
  <sheetViews>
    <sheetView zoomScaleNormal="100" workbookViewId="0">
      <pane ySplit="4" topLeftCell="A38" activePane="bottomLeft" state="frozen"/>
      <selection activeCell="D39" sqref="D39"/>
      <selection pane="bottomLeft" activeCell="C52" sqref="C52:D53"/>
    </sheetView>
  </sheetViews>
  <sheetFormatPr defaultRowHeight="16.5"/>
  <cols>
    <col min="1" max="1" width="10.125" style="1" bestFit="1" customWidth="1"/>
    <col min="2" max="2" width="23.625" style="1" bestFit="1" customWidth="1"/>
    <col min="3" max="3" width="12.5" style="1" bestFit="1" customWidth="1"/>
    <col min="4" max="4" width="43.375" style="1" bestFit="1" customWidth="1"/>
    <col min="5" max="5" width="6.375" style="1" bestFit="1" customWidth="1"/>
    <col min="6" max="6" width="50.25" style="1" customWidth="1"/>
    <col min="7" max="7" width="55.75" style="1" bestFit="1" customWidth="1"/>
    <col min="8" max="16384" width="9" style="1"/>
  </cols>
  <sheetData>
    <row r="4" spans="1:7">
      <c r="A4" s="20" t="s">
        <v>470</v>
      </c>
      <c r="B4" s="20" t="s">
        <v>471</v>
      </c>
      <c r="C4" s="20" t="s">
        <v>472</v>
      </c>
      <c r="D4" s="20" t="s">
        <v>473</v>
      </c>
      <c r="E4" s="20" t="s">
        <v>0</v>
      </c>
      <c r="F4" s="20"/>
      <c r="G4" s="20"/>
    </row>
    <row r="5" spans="1:7">
      <c r="A5" s="60" t="s">
        <v>477</v>
      </c>
      <c r="B5" s="61"/>
      <c r="C5" s="61"/>
      <c r="D5" s="61"/>
      <c r="E5" s="61"/>
      <c r="F5" s="61"/>
      <c r="G5" s="62"/>
    </row>
    <row r="6" spans="1:7" s="22" customFormat="1">
      <c r="A6" s="21">
        <v>10000</v>
      </c>
      <c r="B6" s="21">
        <v>0</v>
      </c>
      <c r="C6" s="21">
        <v>0</v>
      </c>
      <c r="D6" s="21" t="s">
        <v>477</v>
      </c>
      <c r="E6" s="21">
        <v>1</v>
      </c>
      <c r="F6" s="21" t="s">
        <v>529</v>
      </c>
      <c r="G6" s="21" t="str">
        <f t="shared" ref="G6:G22" si="0">A6&amp;","&amp;B6&amp;","&amp;C6&amp;",'"&amp;D6&amp;"',"&amp;E6&amp;",'SYSTEM'"</f>
        <v>10000,0,0,'COMMON CODE',1,'SYSTEM'</v>
      </c>
    </row>
    <row r="7" spans="1:7" s="22" customFormat="1">
      <c r="A7" s="21">
        <v>10100</v>
      </c>
      <c r="B7" s="21">
        <v>10000</v>
      </c>
      <c r="C7" s="21">
        <v>0</v>
      </c>
      <c r="D7" s="21" t="s">
        <v>38</v>
      </c>
      <c r="E7" s="21">
        <v>1</v>
      </c>
      <c r="F7" s="21" t="s">
        <v>529</v>
      </c>
      <c r="G7" s="21" t="str">
        <f t="shared" si="0"/>
        <v>10100,10000,0,'LOGIN STATUS',1,'SYSTEM'</v>
      </c>
    </row>
    <row r="8" spans="1:7" s="22" customFormat="1">
      <c r="A8" s="21">
        <f>A7+1</f>
        <v>10101</v>
      </c>
      <c r="B8" s="21">
        <v>10100</v>
      </c>
      <c r="C8" s="21">
        <v>1</v>
      </c>
      <c r="D8" s="21" t="s">
        <v>39</v>
      </c>
      <c r="E8" s="21">
        <v>1</v>
      </c>
      <c r="F8" s="21" t="s">
        <v>529</v>
      </c>
      <c r="G8" s="21" t="str">
        <f t="shared" si="0"/>
        <v>10101,10100,1,'login',1,'SYSTEM'</v>
      </c>
    </row>
    <row r="9" spans="1:7" s="22" customFormat="1">
      <c r="A9" s="21">
        <f>A8+1</f>
        <v>10102</v>
      </c>
      <c r="B9" s="21">
        <v>10100</v>
      </c>
      <c r="C9" s="21">
        <v>2</v>
      </c>
      <c r="D9" s="21" t="s">
        <v>40</v>
      </c>
      <c r="E9" s="21">
        <v>1</v>
      </c>
      <c r="F9" s="21" t="s">
        <v>529</v>
      </c>
      <c r="G9" s="21" t="str">
        <f t="shared" si="0"/>
        <v>10102,10100,2,'logout',1,'SYSTEM'</v>
      </c>
    </row>
    <row r="10" spans="1:7">
      <c r="A10" s="21">
        <v>10200</v>
      </c>
      <c r="B10" s="21">
        <v>10000</v>
      </c>
      <c r="C10" s="4">
        <v>0</v>
      </c>
      <c r="D10" s="4" t="s">
        <v>42</v>
      </c>
      <c r="E10" s="21">
        <v>1</v>
      </c>
      <c r="F10" s="21" t="s">
        <v>529</v>
      </c>
      <c r="G10" s="21" t="str">
        <f t="shared" si="0"/>
        <v>10200,10000,0,'LOGOUT TYPE',1,'SYSTEM'</v>
      </c>
    </row>
    <row r="11" spans="1:7">
      <c r="A11" s="21">
        <f>A10+1</f>
        <v>10201</v>
      </c>
      <c r="B11" s="21">
        <v>10200</v>
      </c>
      <c r="C11" s="4">
        <v>1</v>
      </c>
      <c r="D11" s="4" t="s">
        <v>43</v>
      </c>
      <c r="E11" s="21">
        <v>1</v>
      </c>
      <c r="F11" s="21" t="s">
        <v>529</v>
      </c>
      <c r="G11" s="21" t="str">
        <f t="shared" si="0"/>
        <v>10201,10200,1,'Normal',1,'SYSTEM'</v>
      </c>
    </row>
    <row r="12" spans="1:7">
      <c r="A12" s="21">
        <f>A11+1</f>
        <v>10202</v>
      </c>
      <c r="B12" s="21">
        <v>10200</v>
      </c>
      <c r="C12" s="4">
        <v>2</v>
      </c>
      <c r="D12" s="4" t="s">
        <v>44</v>
      </c>
      <c r="E12" s="21">
        <v>1</v>
      </c>
      <c r="F12" s="21" t="s">
        <v>529</v>
      </c>
      <c r="G12" s="21" t="str">
        <f t="shared" si="0"/>
        <v>10202,10200,2,'Abnormal',1,'SYSTEM'</v>
      </c>
    </row>
    <row r="13" spans="1:7">
      <c r="A13" s="21">
        <f>A12+1</f>
        <v>10203</v>
      </c>
      <c r="B13" s="21">
        <v>10200</v>
      </c>
      <c r="C13" s="4">
        <v>3</v>
      </c>
      <c r="D13" s="4" t="s">
        <v>45</v>
      </c>
      <c r="E13" s="21">
        <v>1</v>
      </c>
      <c r="F13" s="21" t="s">
        <v>529</v>
      </c>
      <c r="G13" s="21" t="str">
        <f t="shared" si="0"/>
        <v>10203,10200,3,'Duplicate',1,'SYSTEM'</v>
      </c>
    </row>
    <row r="14" spans="1:7">
      <c r="A14" s="4">
        <v>10300</v>
      </c>
      <c r="B14" s="21">
        <v>10000</v>
      </c>
      <c r="C14" s="4">
        <v>0</v>
      </c>
      <c r="D14" s="4" t="s">
        <v>34</v>
      </c>
      <c r="E14" s="21">
        <v>1</v>
      </c>
      <c r="F14" s="21" t="s">
        <v>529</v>
      </c>
      <c r="G14" s="21" t="str">
        <f t="shared" si="0"/>
        <v>10300,10000,0,'LOGIN CHANNEL',1,'SYSTEM'</v>
      </c>
    </row>
    <row r="15" spans="1:7">
      <c r="A15" s="21">
        <f>A14+1</f>
        <v>10301</v>
      </c>
      <c r="B15" s="4">
        <v>10300</v>
      </c>
      <c r="C15" s="4">
        <v>0</v>
      </c>
      <c r="D15" s="4" t="s">
        <v>41</v>
      </c>
      <c r="E15" s="21">
        <v>1</v>
      </c>
      <c r="F15" s="21" t="s">
        <v>529</v>
      </c>
      <c r="G15" s="21" t="str">
        <f t="shared" si="0"/>
        <v>10301,10300,0,'Unknown',1,'SYSTEM'</v>
      </c>
    </row>
    <row r="16" spans="1:7">
      <c r="A16" s="21">
        <f>A15+1</f>
        <v>10302</v>
      </c>
      <c r="B16" s="4">
        <v>10300</v>
      </c>
      <c r="C16" s="4">
        <v>1</v>
      </c>
      <c r="D16" s="4" t="s">
        <v>29</v>
      </c>
      <c r="E16" s="21">
        <v>1</v>
      </c>
      <c r="F16" s="21" t="s">
        <v>529</v>
      </c>
      <c r="G16" s="21" t="str">
        <f t="shared" si="0"/>
        <v>10302,10300,1,'Windows ',1,'SYSTEM'</v>
      </c>
    </row>
    <row r="17" spans="1:7">
      <c r="A17" s="21">
        <f>A16+1</f>
        <v>10303</v>
      </c>
      <c r="B17" s="4">
        <v>10300</v>
      </c>
      <c r="C17" s="4">
        <v>2</v>
      </c>
      <c r="D17" s="4" t="s">
        <v>30</v>
      </c>
      <c r="E17" s="21">
        <v>1</v>
      </c>
      <c r="F17" s="21" t="s">
        <v>529</v>
      </c>
      <c r="G17" s="21" t="str">
        <f t="shared" si="0"/>
        <v>10303,10300,2,'Mac',1,'SYSTEM'</v>
      </c>
    </row>
    <row r="18" spans="1:7">
      <c r="A18" s="21">
        <f>A17+1</f>
        <v>10304</v>
      </c>
      <c r="B18" s="4">
        <v>10300</v>
      </c>
      <c r="C18" s="4">
        <v>3</v>
      </c>
      <c r="D18" s="4" t="s">
        <v>31</v>
      </c>
      <c r="E18" s="21">
        <v>1</v>
      </c>
      <c r="F18" s="21" t="s">
        <v>529</v>
      </c>
      <c r="G18" s="21" t="str">
        <f t="shared" si="0"/>
        <v>10304,10300,3,'Web ',1,'SYSTEM'</v>
      </c>
    </row>
    <row r="19" spans="1:7">
      <c r="A19" s="21">
        <f>A18+1</f>
        <v>10305</v>
      </c>
      <c r="B19" s="4">
        <v>10300</v>
      </c>
      <c r="C19" s="4">
        <v>4</v>
      </c>
      <c r="D19" s="4" t="s">
        <v>32</v>
      </c>
      <c r="E19" s="21">
        <v>1</v>
      </c>
      <c r="F19" s="21" t="s">
        <v>529</v>
      </c>
      <c r="G19" s="21" t="str">
        <f t="shared" si="0"/>
        <v>10305,10300,4,'Mobile',1,'SYSTEM'</v>
      </c>
    </row>
    <row r="20" spans="1:7">
      <c r="A20" s="4">
        <v>10400</v>
      </c>
      <c r="B20" s="21">
        <v>10000</v>
      </c>
      <c r="C20" s="4">
        <v>0</v>
      </c>
      <c r="D20" s="4" t="s">
        <v>33</v>
      </c>
      <c r="E20" s="21">
        <v>1</v>
      </c>
      <c r="F20" s="21" t="s">
        <v>529</v>
      </c>
      <c r="G20" s="21" t="str">
        <f t="shared" si="0"/>
        <v>10400,10000,0,'CHAT STATUS',1,'SYSTEM'</v>
      </c>
    </row>
    <row r="21" spans="1:7">
      <c r="A21" s="21">
        <f>A20+1</f>
        <v>10401</v>
      </c>
      <c r="B21" s="4">
        <v>10400</v>
      </c>
      <c r="C21" s="21">
        <v>1</v>
      </c>
      <c r="D21" s="21" t="s">
        <v>2</v>
      </c>
      <c r="E21" s="21">
        <v>1</v>
      </c>
      <c r="F21" s="21" t="s">
        <v>529</v>
      </c>
      <c r="G21" s="21" t="str">
        <f t="shared" si="0"/>
        <v>10401,10400,1,'enabled',1,'SYSTEM'</v>
      </c>
    </row>
    <row r="22" spans="1:7">
      <c r="A22" s="21">
        <f>A21+1</f>
        <v>10402</v>
      </c>
      <c r="B22" s="4">
        <v>10400</v>
      </c>
      <c r="C22" s="21">
        <v>2</v>
      </c>
      <c r="D22" s="21" t="s">
        <v>1</v>
      </c>
      <c r="E22" s="21">
        <v>1</v>
      </c>
      <c r="F22" s="21" t="s">
        <v>529</v>
      </c>
      <c r="G22" s="21" t="str">
        <f t="shared" si="0"/>
        <v>10402,10400,2,'disabled',1,'SYSTEM'</v>
      </c>
    </row>
    <row r="23" spans="1:7">
      <c r="A23" s="4">
        <v>10500</v>
      </c>
      <c r="B23" s="21">
        <v>10000</v>
      </c>
      <c r="C23" s="4">
        <v>0</v>
      </c>
      <c r="D23" s="4" t="s">
        <v>494</v>
      </c>
      <c r="E23" s="21">
        <v>1</v>
      </c>
      <c r="F23" s="21" t="s">
        <v>529</v>
      </c>
      <c r="G23" s="21" t="str">
        <f t="shared" ref="G23:G25" si="1">A23&amp;","&amp;B23&amp;","&amp;C23&amp;",'"&amp;D23&amp;"',"&amp;E23&amp;",'SYSTEM'"</f>
        <v>10500,10000,0,'DISPLAY TIME FORMAT',1,'SYSTEM'</v>
      </c>
    </row>
    <row r="24" spans="1:7">
      <c r="A24" s="21">
        <f>A23+1</f>
        <v>10501</v>
      </c>
      <c r="B24" s="4">
        <v>10500</v>
      </c>
      <c r="C24" s="21">
        <v>1</v>
      </c>
      <c r="D24" s="21" t="s">
        <v>495</v>
      </c>
      <c r="E24" s="21">
        <v>1</v>
      </c>
      <c r="F24" s="21" t="s">
        <v>529</v>
      </c>
      <c r="G24" s="21" t="str">
        <f t="shared" si="1"/>
        <v>10501,10500,1,'YYYY-MM-DD',1,'SYSTEM'</v>
      </c>
    </row>
    <row r="25" spans="1:7">
      <c r="A25" s="21">
        <f>A24+1</f>
        <v>10502</v>
      </c>
      <c r="B25" s="4">
        <v>10500</v>
      </c>
      <c r="C25" s="21">
        <v>2</v>
      </c>
      <c r="D25" s="21" t="s">
        <v>496</v>
      </c>
      <c r="E25" s="21">
        <v>1</v>
      </c>
      <c r="F25" s="21" t="s">
        <v>529</v>
      </c>
      <c r="G25" s="21" t="str">
        <f t="shared" si="1"/>
        <v>10502,10500,2,'MM-DD-YYYY',1,'SYSTEM'</v>
      </c>
    </row>
    <row r="26" spans="1:7">
      <c r="A26" s="21">
        <f>A25+1</f>
        <v>10503</v>
      </c>
      <c r="B26" s="4">
        <v>10500</v>
      </c>
      <c r="C26" s="21">
        <v>3</v>
      </c>
      <c r="D26" s="21" t="s">
        <v>497</v>
      </c>
      <c r="E26" s="21">
        <v>1</v>
      </c>
      <c r="F26" s="21" t="s">
        <v>529</v>
      </c>
      <c r="G26" s="21" t="str">
        <f t="shared" ref="G26:G33" si="2">A26&amp;","&amp;B26&amp;","&amp;C26&amp;",'"&amp;D26&amp;"',"&amp;E26&amp;",'SYSTEM'"</f>
        <v>10503,10500,3,'DD-MM-YYYY',1,'SYSTEM'</v>
      </c>
    </row>
    <row r="27" spans="1:7" s="22" customFormat="1">
      <c r="A27" s="21">
        <v>10600</v>
      </c>
      <c r="B27" s="21">
        <v>10000</v>
      </c>
      <c r="C27" s="21">
        <v>0</v>
      </c>
      <c r="D27" s="21" t="s">
        <v>645</v>
      </c>
      <c r="E27" s="21">
        <v>1</v>
      </c>
      <c r="F27" s="21" t="s">
        <v>529</v>
      </c>
      <c r="G27" s="21" t="str">
        <f t="shared" si="2"/>
        <v>10600,10000,0,'TRANSACTION STATUS',1,'SYSTEM'</v>
      </c>
    </row>
    <row r="28" spans="1:7" s="22" customFormat="1">
      <c r="A28" s="21">
        <f>A27+1</f>
        <v>10601</v>
      </c>
      <c r="B28" s="21">
        <v>10600</v>
      </c>
      <c r="C28" s="21">
        <v>11</v>
      </c>
      <c r="D28" s="4" t="s">
        <v>48</v>
      </c>
      <c r="E28" s="21">
        <v>1</v>
      </c>
      <c r="F28" s="21" t="s">
        <v>529</v>
      </c>
      <c r="G28" s="21" t="str">
        <f t="shared" si="2"/>
        <v>10601,10600,11,'Requested',1,'SYSTEM'</v>
      </c>
    </row>
    <row r="29" spans="1:7" s="22" customFormat="1">
      <c r="A29" s="21">
        <f t="shared" ref="A29:A42" si="3">A28+1</f>
        <v>10602</v>
      </c>
      <c r="B29" s="21">
        <v>10600</v>
      </c>
      <c r="C29" s="21">
        <v>21</v>
      </c>
      <c r="D29" s="23" t="s">
        <v>646</v>
      </c>
      <c r="E29" s="21">
        <v>1</v>
      </c>
      <c r="F29" s="21" t="s">
        <v>529</v>
      </c>
      <c r="G29" s="21" t="str">
        <f t="shared" si="2"/>
        <v>10602,10600,21,'In Process',1,'SYSTEM'</v>
      </c>
    </row>
    <row r="30" spans="1:7" s="22" customFormat="1">
      <c r="A30" s="21">
        <f t="shared" si="3"/>
        <v>10603</v>
      </c>
      <c r="B30" s="21">
        <v>10600</v>
      </c>
      <c r="C30" s="21">
        <v>31</v>
      </c>
      <c r="D30" s="23" t="s">
        <v>647</v>
      </c>
      <c r="E30" s="21">
        <v>1</v>
      </c>
      <c r="F30" s="21" t="s">
        <v>529</v>
      </c>
      <c r="G30" s="21" t="str">
        <f t="shared" si="2"/>
        <v>10603,10600,31,'Success',1,'SYSTEM'</v>
      </c>
    </row>
    <row r="31" spans="1:7" s="22" customFormat="1">
      <c r="A31" s="21">
        <f t="shared" si="3"/>
        <v>10604</v>
      </c>
      <c r="B31" s="21">
        <v>10600</v>
      </c>
      <c r="C31" s="21">
        <v>41</v>
      </c>
      <c r="D31" s="23" t="s">
        <v>47</v>
      </c>
      <c r="E31" s="21">
        <v>1</v>
      </c>
      <c r="F31" s="21" t="s">
        <v>529</v>
      </c>
      <c r="G31" s="21" t="str">
        <f t="shared" ref="G31" si="4">A31&amp;","&amp;B31&amp;","&amp;C31&amp;",'"&amp;D31&amp;"',"&amp;E31&amp;",'SYSTEM'"</f>
        <v>10604,10600,41,'Failed',1,'SYSTEM'</v>
      </c>
    </row>
    <row r="32" spans="1:7" s="22" customFormat="1">
      <c r="A32" s="21">
        <f t="shared" si="3"/>
        <v>10605</v>
      </c>
      <c r="B32" s="21">
        <v>10600</v>
      </c>
      <c r="C32" s="21">
        <v>42</v>
      </c>
      <c r="D32" s="23" t="s">
        <v>456</v>
      </c>
      <c r="E32" s="21">
        <v>1</v>
      </c>
      <c r="F32" s="21" t="s">
        <v>529</v>
      </c>
      <c r="G32" s="21" t="str">
        <f t="shared" si="2"/>
        <v>10605,10600,42,'Cancelled',1,'SYSTEM'</v>
      </c>
    </row>
    <row r="33" spans="1:7" s="22" customFormat="1">
      <c r="A33" s="21">
        <f t="shared" si="3"/>
        <v>10606</v>
      </c>
      <c r="B33" s="21">
        <v>10600</v>
      </c>
      <c r="C33" s="21">
        <v>43</v>
      </c>
      <c r="D33" s="23" t="s">
        <v>510</v>
      </c>
      <c r="E33" s="21">
        <v>1</v>
      </c>
      <c r="F33" s="21" t="s">
        <v>529</v>
      </c>
      <c r="G33" s="21" t="str">
        <f t="shared" si="2"/>
        <v>10606,10600,43,'Rejected',1,'SYSTEM'</v>
      </c>
    </row>
    <row r="34" spans="1:7" s="22" customFormat="1">
      <c r="A34" s="21">
        <f t="shared" si="3"/>
        <v>10607</v>
      </c>
      <c r="B34" s="21">
        <v>10600</v>
      </c>
      <c r="C34" s="21">
        <v>62</v>
      </c>
      <c r="D34" s="23" t="s">
        <v>648</v>
      </c>
      <c r="E34" s="21">
        <v>1</v>
      </c>
      <c r="F34" s="21" t="s">
        <v>529</v>
      </c>
      <c r="G34" s="21" t="str">
        <f t="shared" ref="G34" si="5">A34&amp;","&amp;B34&amp;","&amp;C34&amp;",'"&amp;D34&amp;"',"&amp;E34&amp;",'SYSTEM'"</f>
        <v>10607,10600,62,'Rollback',1,'SYSTEM'</v>
      </c>
    </row>
    <row r="35" spans="1:7" s="22" customFormat="1">
      <c r="A35" s="21">
        <v>10700</v>
      </c>
      <c r="B35" s="21">
        <v>10000</v>
      </c>
      <c r="C35" s="21">
        <v>0</v>
      </c>
      <c r="D35" s="21" t="s">
        <v>664</v>
      </c>
      <c r="E35" s="21">
        <v>1</v>
      </c>
      <c r="F35" s="21" t="s">
        <v>529</v>
      </c>
      <c r="G35" s="21" t="str">
        <f t="shared" ref="G35:G36" si="6">A35&amp;","&amp;B35&amp;","&amp;C35&amp;",'"&amp;D35&amp;"',"&amp;E35&amp;",'SYSTEM'"</f>
        <v>10700,10000,0,'DAY OF WEEK',1,'SYSTEM'</v>
      </c>
    </row>
    <row r="36" spans="1:7" s="22" customFormat="1">
      <c r="A36" s="21">
        <f t="shared" si="3"/>
        <v>10701</v>
      </c>
      <c r="B36" s="21">
        <v>10700</v>
      </c>
      <c r="C36" s="21">
        <v>1</v>
      </c>
      <c r="D36" s="21" t="s">
        <v>665</v>
      </c>
      <c r="E36" s="21">
        <v>1</v>
      </c>
      <c r="F36" s="21" t="s">
        <v>529</v>
      </c>
      <c r="G36" s="21" t="str">
        <f t="shared" si="6"/>
        <v>10701,10700,1,'Monday',1,'SYSTEM'</v>
      </c>
    </row>
    <row r="37" spans="1:7" s="22" customFormat="1">
      <c r="A37" s="21">
        <f t="shared" si="3"/>
        <v>10702</v>
      </c>
      <c r="B37" s="21">
        <v>10700</v>
      </c>
      <c r="C37" s="21">
        <v>2</v>
      </c>
      <c r="D37" s="21" t="s">
        <v>666</v>
      </c>
      <c r="E37" s="21">
        <v>1</v>
      </c>
      <c r="F37" s="21" t="s">
        <v>529</v>
      </c>
      <c r="G37" s="21" t="str">
        <f t="shared" ref="G37:G47" si="7">A37&amp;","&amp;B37&amp;","&amp;C37&amp;",'"&amp;D37&amp;"',"&amp;E37&amp;",'SYSTEM'"</f>
        <v>10702,10700,2,'Tuesday',1,'SYSTEM'</v>
      </c>
    </row>
    <row r="38" spans="1:7" s="22" customFormat="1">
      <c r="A38" s="21">
        <f t="shared" si="3"/>
        <v>10703</v>
      </c>
      <c r="B38" s="21">
        <v>10700</v>
      </c>
      <c r="C38" s="21">
        <v>3</v>
      </c>
      <c r="D38" s="4" t="s">
        <v>667</v>
      </c>
      <c r="E38" s="21">
        <v>1</v>
      </c>
      <c r="F38" s="21" t="s">
        <v>529</v>
      </c>
      <c r="G38" s="21" t="str">
        <f t="shared" si="7"/>
        <v>10703,10700,3,'Wednesday',1,'SYSTEM'</v>
      </c>
    </row>
    <row r="39" spans="1:7" s="22" customFormat="1">
      <c r="A39" s="21">
        <f t="shared" si="3"/>
        <v>10704</v>
      </c>
      <c r="B39" s="21">
        <v>10700</v>
      </c>
      <c r="C39" s="21">
        <v>4</v>
      </c>
      <c r="D39" s="24" t="s">
        <v>668</v>
      </c>
      <c r="E39" s="21">
        <v>1</v>
      </c>
      <c r="F39" s="21" t="s">
        <v>529</v>
      </c>
      <c r="G39" s="21" t="str">
        <f t="shared" si="7"/>
        <v>10704,10700,4,'Thursday',1,'SYSTEM'</v>
      </c>
    </row>
    <row r="40" spans="1:7" s="22" customFormat="1">
      <c r="A40" s="21">
        <f t="shared" si="3"/>
        <v>10705</v>
      </c>
      <c r="B40" s="21">
        <v>10700</v>
      </c>
      <c r="C40" s="21">
        <v>5</v>
      </c>
      <c r="D40" s="4" t="s">
        <v>669</v>
      </c>
      <c r="E40" s="21">
        <v>1</v>
      </c>
      <c r="F40" s="21" t="s">
        <v>529</v>
      </c>
      <c r="G40" s="21" t="str">
        <f t="shared" si="7"/>
        <v>10705,10700,5,'Friday',1,'SYSTEM'</v>
      </c>
    </row>
    <row r="41" spans="1:7" s="22" customFormat="1">
      <c r="A41" s="21">
        <f t="shared" si="3"/>
        <v>10706</v>
      </c>
      <c r="B41" s="21">
        <v>10700</v>
      </c>
      <c r="C41" s="21">
        <v>6</v>
      </c>
      <c r="D41" s="24" t="s">
        <v>670</v>
      </c>
      <c r="E41" s="21">
        <v>1</v>
      </c>
      <c r="F41" s="21" t="s">
        <v>529</v>
      </c>
      <c r="G41" s="21" t="str">
        <f t="shared" si="7"/>
        <v>10706,10700,6,'Saturday',1,'SYSTEM'</v>
      </c>
    </row>
    <row r="42" spans="1:7" s="22" customFormat="1">
      <c r="A42" s="21">
        <f t="shared" si="3"/>
        <v>10707</v>
      </c>
      <c r="B42" s="21">
        <v>10700</v>
      </c>
      <c r="C42" s="21">
        <v>7</v>
      </c>
      <c r="D42" s="24" t="s">
        <v>671</v>
      </c>
      <c r="E42" s="21">
        <v>1</v>
      </c>
      <c r="F42" s="21" t="s">
        <v>529</v>
      </c>
      <c r="G42" s="21" t="str">
        <f t="shared" si="7"/>
        <v>10707,10700,7,'Sunday',1,'SYSTEM'</v>
      </c>
    </row>
    <row r="43" spans="1:7" s="22" customFormat="1">
      <c r="A43" s="21">
        <v>10800</v>
      </c>
      <c r="B43" s="21">
        <v>10000</v>
      </c>
      <c r="C43" s="21">
        <v>0</v>
      </c>
      <c r="D43" s="21" t="s">
        <v>674</v>
      </c>
      <c r="E43" s="21">
        <v>1</v>
      </c>
      <c r="F43" s="21" t="s">
        <v>529</v>
      </c>
      <c r="G43" s="21" t="str">
        <f t="shared" si="7"/>
        <v>10800,10000,0,'SMS STATUS',1,'SYSTEM'</v>
      </c>
    </row>
    <row r="44" spans="1:7" s="22" customFormat="1">
      <c r="A44" s="21">
        <f>A43+1</f>
        <v>10801</v>
      </c>
      <c r="B44" s="21">
        <v>10800</v>
      </c>
      <c r="C44" s="21">
        <v>11</v>
      </c>
      <c r="D44" s="4" t="s">
        <v>48</v>
      </c>
      <c r="E44" s="21">
        <v>1</v>
      </c>
      <c r="F44" s="21" t="s">
        <v>529</v>
      </c>
      <c r="G44" s="21" t="str">
        <f t="shared" si="7"/>
        <v>10801,10800,11,'Requested',1,'SYSTEM'</v>
      </c>
    </row>
    <row r="45" spans="1:7" s="22" customFormat="1">
      <c r="A45" s="21">
        <f t="shared" ref="A45:A47" si="8">A44+1</f>
        <v>10802</v>
      </c>
      <c r="B45" s="21">
        <v>10800</v>
      </c>
      <c r="C45" s="21">
        <v>31</v>
      </c>
      <c r="D45" s="23" t="s">
        <v>458</v>
      </c>
      <c r="E45" s="21">
        <v>1</v>
      </c>
      <c r="F45" s="21" t="s">
        <v>529</v>
      </c>
      <c r="G45" s="21" t="str">
        <f t="shared" si="7"/>
        <v>10802,10800,31,'Success',1,'SYSTEM'</v>
      </c>
    </row>
    <row r="46" spans="1:7" s="22" customFormat="1">
      <c r="A46" s="21">
        <f t="shared" si="8"/>
        <v>10803</v>
      </c>
      <c r="B46" s="21">
        <v>10800</v>
      </c>
      <c r="C46" s="21">
        <v>41</v>
      </c>
      <c r="D46" s="23" t="s">
        <v>47</v>
      </c>
      <c r="E46" s="21">
        <v>1</v>
      </c>
      <c r="F46" s="21" t="s">
        <v>529</v>
      </c>
      <c r="G46" s="21" t="str">
        <f t="shared" si="7"/>
        <v>10803,10800,41,'Failed',1,'SYSTEM'</v>
      </c>
    </row>
    <row r="47" spans="1:7" s="22" customFormat="1">
      <c r="A47" s="21">
        <f t="shared" si="8"/>
        <v>10804</v>
      </c>
      <c r="B47" s="21">
        <v>10800</v>
      </c>
      <c r="C47" s="21">
        <v>46</v>
      </c>
      <c r="D47" s="23" t="s">
        <v>675</v>
      </c>
      <c r="E47" s="21">
        <v>1</v>
      </c>
      <c r="F47" s="21" t="s">
        <v>529</v>
      </c>
      <c r="G47" s="21" t="str">
        <f t="shared" si="7"/>
        <v>10804,10800,46,'Request Failed',1,'SYSTEM'</v>
      </c>
    </row>
    <row r="48" spans="1:7" s="22" customFormat="1">
      <c r="A48" s="21">
        <v>10900</v>
      </c>
      <c r="B48" s="21">
        <v>10000</v>
      </c>
      <c r="C48" s="21">
        <v>0</v>
      </c>
      <c r="D48" s="21" t="s">
        <v>788</v>
      </c>
      <c r="E48" s="21">
        <v>1</v>
      </c>
      <c r="F48" s="21" t="s">
        <v>529</v>
      </c>
      <c r="G48" s="21" t="str">
        <f t="shared" ref="G48:G51" si="9">A48&amp;","&amp;B48&amp;","&amp;C48&amp;",'"&amp;D48&amp;"',"&amp;E48&amp;",'SYSTEM'"</f>
        <v>10900,10000,0,'MAIL STATUS',1,'SYSTEM'</v>
      </c>
    </row>
    <row r="49" spans="1:7" s="22" customFormat="1">
      <c r="A49" s="21">
        <f>A48+1</f>
        <v>10901</v>
      </c>
      <c r="B49" s="21">
        <v>10900</v>
      </c>
      <c r="C49" s="21">
        <v>11</v>
      </c>
      <c r="D49" s="4" t="s">
        <v>48</v>
      </c>
      <c r="E49" s="21">
        <v>1</v>
      </c>
      <c r="F49" s="21" t="s">
        <v>529</v>
      </c>
      <c r="G49" s="21" t="str">
        <f t="shared" si="9"/>
        <v>10901,10900,11,'Requested',1,'SYSTEM'</v>
      </c>
    </row>
    <row r="50" spans="1:7" s="22" customFormat="1">
      <c r="A50" s="21">
        <f t="shared" ref="A50:A51" si="10">A49+1</f>
        <v>10902</v>
      </c>
      <c r="B50" s="21">
        <v>10900</v>
      </c>
      <c r="C50" s="21">
        <v>31</v>
      </c>
      <c r="D50" s="23" t="s">
        <v>458</v>
      </c>
      <c r="E50" s="21">
        <v>1</v>
      </c>
      <c r="F50" s="21" t="s">
        <v>529</v>
      </c>
      <c r="G50" s="21" t="str">
        <f t="shared" si="9"/>
        <v>10902,10900,31,'Success',1,'SYSTEM'</v>
      </c>
    </row>
    <row r="51" spans="1:7" s="22" customFormat="1">
      <c r="A51" s="21">
        <f t="shared" si="10"/>
        <v>10903</v>
      </c>
      <c r="B51" s="21">
        <v>10900</v>
      </c>
      <c r="C51" s="21">
        <v>41</v>
      </c>
      <c r="D51" s="23" t="s">
        <v>47</v>
      </c>
      <c r="E51" s="21">
        <v>1</v>
      </c>
      <c r="F51" s="21" t="s">
        <v>529</v>
      </c>
      <c r="G51" s="21" t="str">
        <f t="shared" si="9"/>
        <v>10903,10900,41,'Failed',1,'SYSTEM'</v>
      </c>
    </row>
    <row r="52" spans="1:7" s="22" customFormat="1">
      <c r="A52" s="21">
        <v>11000</v>
      </c>
      <c r="B52" s="21">
        <v>10000</v>
      </c>
      <c r="C52" s="21">
        <v>0</v>
      </c>
      <c r="D52" s="21" t="s">
        <v>790</v>
      </c>
      <c r="E52" s="21">
        <v>1</v>
      </c>
      <c r="F52" s="21" t="s">
        <v>529</v>
      </c>
      <c r="G52" s="21" t="str">
        <f t="shared" ref="G52:G54" si="11">A52&amp;","&amp;B52&amp;","&amp;C52&amp;",'"&amp;D52&amp;"',"&amp;E52&amp;",'SYSTEM'"</f>
        <v>11000,10000,0,'MAIL SEND TYPE',1,'SYSTEM'</v>
      </c>
    </row>
    <row r="53" spans="1:7" s="22" customFormat="1">
      <c r="A53" s="21">
        <f>A52+1</f>
        <v>11001</v>
      </c>
      <c r="B53" s="21">
        <v>11000</v>
      </c>
      <c r="C53" s="21">
        <v>1</v>
      </c>
      <c r="D53" s="4" t="s">
        <v>791</v>
      </c>
      <c r="E53" s="21">
        <v>1</v>
      </c>
      <c r="F53" s="21" t="s">
        <v>529</v>
      </c>
      <c r="G53" s="21" t="str">
        <f t="shared" si="11"/>
        <v>11001,11000,1,'Mail Service',1,'SYSTEM'</v>
      </c>
    </row>
    <row r="54" spans="1:7" s="22" customFormat="1">
      <c r="A54" s="21">
        <f t="shared" ref="A54" si="12">A53+1</f>
        <v>11002</v>
      </c>
      <c r="B54" s="21">
        <v>11000</v>
      </c>
      <c r="C54" s="21">
        <v>2</v>
      </c>
      <c r="D54" s="23" t="s">
        <v>792</v>
      </c>
      <c r="E54" s="21">
        <v>1</v>
      </c>
      <c r="F54" s="21" t="s">
        <v>529</v>
      </c>
      <c r="G54" s="21" t="str">
        <f t="shared" si="11"/>
        <v>11002,11000,2,'Send Now',1,'SYSTEM'</v>
      </c>
    </row>
    <row r="55" spans="1:7" s="22" customFormat="1">
      <c r="A55" s="21"/>
      <c r="B55" s="21"/>
      <c r="C55" s="21"/>
      <c r="D55" s="4"/>
      <c r="E55" s="21"/>
      <c r="F55" s="21"/>
      <c r="G55" s="21"/>
    </row>
    <row r="56" spans="1:7">
      <c r="A56" s="60" t="s">
        <v>476</v>
      </c>
      <c r="B56" s="61"/>
      <c r="C56" s="61"/>
      <c r="D56" s="61"/>
      <c r="E56" s="61"/>
      <c r="F56" s="61"/>
      <c r="G56" s="62"/>
    </row>
    <row r="57" spans="1:7" s="22" customFormat="1">
      <c r="A57" s="21">
        <v>20000</v>
      </c>
      <c r="B57" s="21">
        <v>0</v>
      </c>
      <c r="C57" s="21">
        <v>0</v>
      </c>
      <c r="D57" s="21" t="s">
        <v>476</v>
      </c>
      <c r="E57" s="21">
        <v>1</v>
      </c>
      <c r="F57" s="21" t="s">
        <v>529</v>
      </c>
      <c r="G57" s="21" t="str">
        <f t="shared" ref="G57:G63" si="13">A57&amp;","&amp;B57&amp;","&amp;C57&amp;",'"&amp;D57&amp;"',"&amp;E57&amp;",'SYSTEM'"</f>
        <v>20000,0,0,'GAME CODE',1,'SYSTEM'</v>
      </c>
    </row>
    <row r="58" spans="1:7" s="22" customFormat="1">
      <c r="A58" s="21">
        <v>20100</v>
      </c>
      <c r="B58" s="21">
        <v>20000</v>
      </c>
      <c r="C58" s="21">
        <v>0</v>
      </c>
      <c r="D58" s="21" t="s">
        <v>431</v>
      </c>
      <c r="E58" s="21">
        <v>1</v>
      </c>
      <c r="F58" s="21" t="s">
        <v>529</v>
      </c>
      <c r="G58" s="21" t="str">
        <f t="shared" si="13"/>
        <v>20100,20000,0,'PRODUCT',1,'SYSTEM'</v>
      </c>
    </row>
    <row r="59" spans="1:7" s="22" customFormat="1">
      <c r="A59" s="21">
        <f>A58+1</f>
        <v>20101</v>
      </c>
      <c r="B59" s="21">
        <v>20100</v>
      </c>
      <c r="C59" s="21">
        <v>1</v>
      </c>
      <c r="D59" s="23" t="s">
        <v>426</v>
      </c>
      <c r="E59" s="21">
        <v>1</v>
      </c>
      <c r="F59" s="21" t="s">
        <v>529</v>
      </c>
      <c r="G59" s="21" t="str">
        <f t="shared" si="13"/>
        <v>20101,20100,1,'Live Casino',1,'SYSTEM'</v>
      </c>
    </row>
    <row r="60" spans="1:7" s="22" customFormat="1">
      <c r="A60" s="21">
        <f>A59+1</f>
        <v>20102</v>
      </c>
      <c r="B60" s="21">
        <v>20100</v>
      </c>
      <c r="C60" s="21">
        <v>2</v>
      </c>
      <c r="D60" s="23" t="s">
        <v>427</v>
      </c>
      <c r="E60" s="21">
        <v>1</v>
      </c>
      <c r="F60" s="21" t="s">
        <v>529</v>
      </c>
      <c r="G60" s="21" t="str">
        <f t="shared" si="13"/>
        <v>20102,20100,2,'Slot',1,'SYSTEM'</v>
      </c>
    </row>
    <row r="61" spans="1:7" s="22" customFormat="1">
      <c r="A61" s="21">
        <f>A60+1</f>
        <v>20103</v>
      </c>
      <c r="B61" s="21">
        <v>20100</v>
      </c>
      <c r="C61" s="21">
        <v>3</v>
      </c>
      <c r="D61" s="23" t="s">
        <v>428</v>
      </c>
      <c r="E61" s="21">
        <v>1</v>
      </c>
      <c r="F61" s="21" t="s">
        <v>529</v>
      </c>
      <c r="G61" s="21" t="str">
        <f t="shared" si="13"/>
        <v>20103,20100,3,'Sportsbook',1,'SYSTEM'</v>
      </c>
    </row>
    <row r="62" spans="1:7" s="22" customFormat="1">
      <c r="A62" s="21">
        <f>A61+1</f>
        <v>20104</v>
      </c>
      <c r="B62" s="21">
        <v>20100</v>
      </c>
      <c r="C62" s="21">
        <v>4</v>
      </c>
      <c r="D62" s="21" t="s">
        <v>429</v>
      </c>
      <c r="E62" s="21">
        <v>1</v>
      </c>
      <c r="F62" s="21" t="s">
        <v>529</v>
      </c>
      <c r="G62" s="21" t="str">
        <f t="shared" si="13"/>
        <v>20104,20100,4,'Poker',1,'SYSTEM'</v>
      </c>
    </row>
    <row r="63" spans="1:7" s="22" customFormat="1">
      <c r="A63" s="21">
        <f>A62+1</f>
        <v>20105</v>
      </c>
      <c r="B63" s="21">
        <v>20100</v>
      </c>
      <c r="C63" s="21">
        <v>5</v>
      </c>
      <c r="D63" s="21" t="s">
        <v>430</v>
      </c>
      <c r="E63" s="21">
        <v>1</v>
      </c>
      <c r="F63" s="21" t="s">
        <v>529</v>
      </c>
      <c r="G63" s="21" t="str">
        <f t="shared" si="13"/>
        <v>20105,20100,5,'Others',1,'SYSTEM'</v>
      </c>
    </row>
    <row r="64" spans="1:7" s="22" customFormat="1">
      <c r="A64" s="21">
        <v>20200</v>
      </c>
      <c r="B64" s="21">
        <v>20000</v>
      </c>
      <c r="C64" s="21">
        <v>0</v>
      </c>
      <c r="D64" s="21" t="s">
        <v>515</v>
      </c>
      <c r="E64" s="21">
        <v>1</v>
      </c>
      <c r="F64" s="21" t="s">
        <v>529</v>
      </c>
      <c r="G64" s="21" t="str">
        <f t="shared" ref="G64:G66" si="14">A64&amp;","&amp;B64&amp;","&amp;C64&amp;",'"&amp;D64&amp;"',"&amp;E64&amp;",'SYSTEM'"</f>
        <v>20200,20000,0,'WALLET TYPE',1,'SYSTEM'</v>
      </c>
    </row>
    <row r="65" spans="1:7" s="22" customFormat="1">
      <c r="A65" s="21">
        <f>A64+1</f>
        <v>20201</v>
      </c>
      <c r="B65" s="21">
        <v>20200</v>
      </c>
      <c r="C65" s="21">
        <v>1</v>
      </c>
      <c r="D65" s="23" t="s">
        <v>516</v>
      </c>
      <c r="E65" s="21">
        <v>1</v>
      </c>
      <c r="F65" s="21" t="s">
        <v>529</v>
      </c>
      <c r="G65" s="21" t="str">
        <f t="shared" si="14"/>
        <v>20201,20200,1,'Single Wallet',1,'SYSTEM'</v>
      </c>
    </row>
    <row r="66" spans="1:7" s="22" customFormat="1">
      <c r="A66" s="21">
        <f>A65+1</f>
        <v>20202</v>
      </c>
      <c r="B66" s="21">
        <v>20200</v>
      </c>
      <c r="C66" s="21">
        <v>2</v>
      </c>
      <c r="D66" s="23" t="s">
        <v>517</v>
      </c>
      <c r="E66" s="21">
        <v>1</v>
      </c>
      <c r="F66" s="21" t="s">
        <v>529</v>
      </c>
      <c r="G66" s="21" t="str">
        <f t="shared" si="14"/>
        <v>20202,20200,2,'Wallet to Wallet',1,'SYSTEM'</v>
      </c>
    </row>
    <row r="67" spans="1:7" s="22" customFormat="1">
      <c r="A67" s="21"/>
      <c r="B67" s="21"/>
      <c r="C67" s="21"/>
      <c r="D67" s="4"/>
      <c r="E67" s="21"/>
      <c r="F67" s="21"/>
      <c r="G67" s="21"/>
    </row>
    <row r="68" spans="1:7" s="22" customFormat="1">
      <c r="A68" s="21"/>
      <c r="B68" s="21"/>
      <c r="C68" s="21"/>
      <c r="D68" s="4"/>
      <c r="E68" s="21"/>
      <c r="F68" s="21"/>
      <c r="G68" s="21"/>
    </row>
    <row r="69" spans="1:7">
      <c r="A69" s="60" t="s">
        <v>474</v>
      </c>
      <c r="B69" s="61"/>
      <c r="C69" s="61"/>
      <c r="D69" s="61"/>
      <c r="E69" s="61"/>
      <c r="F69" s="61"/>
      <c r="G69" s="62"/>
    </row>
    <row r="70" spans="1:7" s="22" customFormat="1">
      <c r="A70" s="21">
        <v>30000</v>
      </c>
      <c r="B70" s="21">
        <v>0</v>
      </c>
      <c r="C70" s="21">
        <v>0</v>
      </c>
      <c r="D70" s="21" t="s">
        <v>474</v>
      </c>
      <c r="E70" s="21">
        <v>1</v>
      </c>
      <c r="F70" s="21" t="s">
        <v>529</v>
      </c>
      <c r="G70" s="21" t="str">
        <f t="shared" ref="G70:G84" si="15">A70&amp;","&amp;B70&amp;","&amp;C70&amp;",'"&amp;D70&amp;"',"&amp;E70&amp;",'SYSTEM'"</f>
        <v>30000,0,0,'AGENT CODE',1,'SYSTEM'</v>
      </c>
    </row>
    <row r="71" spans="1:7" s="22" customFormat="1">
      <c r="A71" s="21">
        <v>30100</v>
      </c>
      <c r="B71" s="21">
        <v>30000</v>
      </c>
      <c r="C71" s="21">
        <v>0</v>
      </c>
      <c r="D71" s="21" t="s">
        <v>432</v>
      </c>
      <c r="E71" s="21">
        <v>1</v>
      </c>
      <c r="F71" s="21" t="s">
        <v>529</v>
      </c>
      <c r="G71" s="21" t="str">
        <f t="shared" si="15"/>
        <v>30100,30000,0,'AGENT LEVEL',1,'SYSTEM'</v>
      </c>
    </row>
    <row r="72" spans="1:7" s="22" customFormat="1">
      <c r="A72" s="21">
        <f t="shared" ref="A72:A74" si="16">A71+1</f>
        <v>30101</v>
      </c>
      <c r="B72" s="21">
        <v>30100</v>
      </c>
      <c r="C72" s="21">
        <v>0</v>
      </c>
      <c r="D72" s="4" t="s">
        <v>518</v>
      </c>
      <c r="E72" s="21">
        <v>1</v>
      </c>
      <c r="F72" s="21" t="s">
        <v>529</v>
      </c>
      <c r="G72" s="21" t="str">
        <f t="shared" ref="G72" si="17">A72&amp;","&amp;B72&amp;","&amp;C72&amp;",'"&amp;D72&amp;"',"&amp;E72&amp;",'SYSTEM'"</f>
        <v>30101,30100,0,'Root',1,'SYSTEM'</v>
      </c>
    </row>
    <row r="73" spans="1:7" s="22" customFormat="1">
      <c r="A73" s="21">
        <f t="shared" si="16"/>
        <v>30102</v>
      </c>
      <c r="B73" s="21">
        <v>30100</v>
      </c>
      <c r="C73" s="21">
        <v>1</v>
      </c>
      <c r="D73" s="4" t="s">
        <v>433</v>
      </c>
      <c r="E73" s="21">
        <v>1</v>
      </c>
      <c r="F73" s="21" t="s">
        <v>529</v>
      </c>
      <c r="G73" s="21" t="str">
        <f t="shared" si="15"/>
        <v>30102,30100,1,'Super Senior Master',1,'SYSTEM'</v>
      </c>
    </row>
    <row r="74" spans="1:7" s="22" customFormat="1">
      <c r="A74" s="21">
        <f t="shared" si="16"/>
        <v>30103</v>
      </c>
      <c r="B74" s="21">
        <v>30100</v>
      </c>
      <c r="C74" s="21">
        <v>2</v>
      </c>
      <c r="D74" s="4" t="s">
        <v>434</v>
      </c>
      <c r="E74" s="21">
        <v>1</v>
      </c>
      <c r="F74" s="21" t="s">
        <v>529</v>
      </c>
      <c r="G74" s="21" t="str">
        <f t="shared" si="15"/>
        <v>30103,30100,2,'Senior Master',1,'SYSTEM'</v>
      </c>
    </row>
    <row r="75" spans="1:7" s="22" customFormat="1">
      <c r="A75" s="21">
        <f>A74+1</f>
        <v>30104</v>
      </c>
      <c r="B75" s="21">
        <v>30100</v>
      </c>
      <c r="C75" s="21">
        <v>3</v>
      </c>
      <c r="D75" s="4" t="s">
        <v>435</v>
      </c>
      <c r="E75" s="21">
        <v>1</v>
      </c>
      <c r="F75" s="21" t="s">
        <v>529</v>
      </c>
      <c r="G75" s="21" t="str">
        <f t="shared" si="15"/>
        <v>30104,30100,3,'Master Agent',1,'SYSTEM'</v>
      </c>
    </row>
    <row r="76" spans="1:7" s="22" customFormat="1">
      <c r="A76" s="21">
        <f t="shared" ref="A76:A77" si="18">A75+1</f>
        <v>30105</v>
      </c>
      <c r="B76" s="21">
        <v>30100</v>
      </c>
      <c r="C76" s="21">
        <v>4</v>
      </c>
      <c r="D76" s="4" t="s">
        <v>436</v>
      </c>
      <c r="E76" s="21">
        <v>1</v>
      </c>
      <c r="F76" s="21" t="s">
        <v>529</v>
      </c>
      <c r="G76" s="21" t="str">
        <f t="shared" si="15"/>
        <v>30105,30100,4,'Associate',1,'SYSTEM'</v>
      </c>
    </row>
    <row r="77" spans="1:7" s="22" customFormat="1">
      <c r="A77" s="21">
        <f t="shared" si="18"/>
        <v>30106</v>
      </c>
      <c r="B77" s="21">
        <v>30100</v>
      </c>
      <c r="C77" s="21">
        <v>5</v>
      </c>
      <c r="D77" s="4" t="s">
        <v>437</v>
      </c>
      <c r="E77" s="21">
        <v>1</v>
      </c>
      <c r="F77" s="21" t="s">
        <v>529</v>
      </c>
      <c r="G77" s="21" t="str">
        <f t="shared" si="15"/>
        <v>30106,30100,5,'Player',1,'SYSTEM'</v>
      </c>
    </row>
    <row r="78" spans="1:7" s="22" customFormat="1">
      <c r="A78" s="21">
        <v>30200</v>
      </c>
      <c r="B78" s="21">
        <v>30000</v>
      </c>
      <c r="C78" s="21">
        <v>0</v>
      </c>
      <c r="D78" s="21" t="s">
        <v>438</v>
      </c>
      <c r="E78" s="21">
        <v>1</v>
      </c>
      <c r="F78" s="21" t="s">
        <v>529</v>
      </c>
      <c r="G78" s="21" t="str">
        <f t="shared" si="15"/>
        <v>30200,30000,0,'AGENT STATUS',1,'SYSTEM'</v>
      </c>
    </row>
    <row r="79" spans="1:7" s="22" customFormat="1">
      <c r="A79" s="21">
        <f>A78+1</f>
        <v>30201</v>
      </c>
      <c r="B79" s="21">
        <v>30200</v>
      </c>
      <c r="C79" s="21">
        <v>1</v>
      </c>
      <c r="D79" s="4" t="s">
        <v>439</v>
      </c>
      <c r="E79" s="21">
        <v>1</v>
      </c>
      <c r="F79" s="21" t="s">
        <v>529</v>
      </c>
      <c r="G79" s="21" t="str">
        <f t="shared" si="15"/>
        <v>30201,30200,1,'Active',1,'SYSTEM'</v>
      </c>
    </row>
    <row r="80" spans="1:7" s="22" customFormat="1">
      <c r="A80" s="21">
        <f>A79+1</f>
        <v>30202</v>
      </c>
      <c r="B80" s="21">
        <v>30200</v>
      </c>
      <c r="C80" s="21">
        <v>2</v>
      </c>
      <c r="D80" s="4" t="s">
        <v>440</v>
      </c>
      <c r="E80" s="21">
        <v>1</v>
      </c>
      <c r="F80" s="21" t="s">
        <v>529</v>
      </c>
      <c r="G80" s="21" t="str">
        <f t="shared" si="15"/>
        <v>30202,30200,2,'Suspend',1,'SYSTEM'</v>
      </c>
    </row>
    <row r="81" spans="1:7" s="22" customFormat="1">
      <c r="A81" s="21">
        <f>A80+1</f>
        <v>30203</v>
      </c>
      <c r="B81" s="21">
        <v>30200</v>
      </c>
      <c r="C81" s="21">
        <v>3</v>
      </c>
      <c r="D81" s="4" t="s">
        <v>441</v>
      </c>
      <c r="E81" s="21">
        <v>1</v>
      </c>
      <c r="F81" s="21" t="s">
        <v>529</v>
      </c>
      <c r="G81" s="21" t="str">
        <f t="shared" si="15"/>
        <v>30203,30200,3,'Lock',1,'SYSTEM'</v>
      </c>
    </row>
    <row r="82" spans="1:7" s="22" customFormat="1">
      <c r="A82" s="21">
        <v>30300</v>
      </c>
      <c r="B82" s="21">
        <v>30000</v>
      </c>
      <c r="C82" s="21">
        <v>0</v>
      </c>
      <c r="D82" s="21" t="s">
        <v>442</v>
      </c>
      <c r="E82" s="21">
        <v>1</v>
      </c>
      <c r="F82" s="21" t="s">
        <v>529</v>
      </c>
      <c r="G82" s="21" t="str">
        <f t="shared" si="15"/>
        <v>30300,30000,0,'AGENT BOARD TYPE',1,'SYSTEM'</v>
      </c>
    </row>
    <row r="83" spans="1:7" s="22" customFormat="1">
      <c r="A83" s="21">
        <f>A82+1</f>
        <v>30301</v>
      </c>
      <c r="B83" s="21">
        <v>30300</v>
      </c>
      <c r="C83" s="21">
        <v>1</v>
      </c>
      <c r="D83" s="4" t="s">
        <v>443</v>
      </c>
      <c r="E83" s="21">
        <v>1</v>
      </c>
      <c r="F83" s="21" t="s">
        <v>529</v>
      </c>
      <c r="G83" s="21" t="str">
        <f t="shared" si="15"/>
        <v>30301,30300,1,'Announcement',1,'SYSTEM'</v>
      </c>
    </row>
    <row r="84" spans="1:7" s="22" customFormat="1">
      <c r="A84" s="21">
        <f>A83+1</f>
        <v>30302</v>
      </c>
      <c r="B84" s="21">
        <v>30300</v>
      </c>
      <c r="C84" s="21">
        <v>2</v>
      </c>
      <c r="D84" s="24" t="s">
        <v>444</v>
      </c>
      <c r="E84" s="21">
        <v>1</v>
      </c>
      <c r="F84" s="21" t="s">
        <v>529</v>
      </c>
      <c r="G84" s="21" t="str">
        <f t="shared" si="15"/>
        <v>30302,30300,2,'1 to 1',1,'SYSTEM'</v>
      </c>
    </row>
    <row r="85" spans="1:7" s="22" customFormat="1">
      <c r="A85" s="21">
        <v>30400</v>
      </c>
      <c r="B85" s="21">
        <v>30000</v>
      </c>
      <c r="C85" s="21">
        <v>0</v>
      </c>
      <c r="D85" s="21" t="s">
        <v>490</v>
      </c>
      <c r="E85" s="21">
        <v>1</v>
      </c>
      <c r="F85" s="21" t="s">
        <v>529</v>
      </c>
      <c r="G85" s="21" t="str">
        <f t="shared" ref="G85:G87" si="19">A85&amp;","&amp;B85&amp;","&amp;C85&amp;",'"&amp;D85&amp;"',"&amp;E85&amp;",'SYSTEM'"</f>
        <v>30400,30000,0,'AGENT URL STATUS',1,'SYSTEM'</v>
      </c>
    </row>
    <row r="86" spans="1:7" s="22" customFormat="1">
      <c r="A86" s="21">
        <f>A85+1</f>
        <v>30401</v>
      </c>
      <c r="B86" s="21">
        <v>30400</v>
      </c>
      <c r="C86" s="21">
        <v>1</v>
      </c>
      <c r="D86" s="4" t="s">
        <v>491</v>
      </c>
      <c r="E86" s="21">
        <v>1</v>
      </c>
      <c r="F86" s="21" t="s">
        <v>529</v>
      </c>
      <c r="G86" s="21" t="str">
        <f t="shared" si="19"/>
        <v>30401,30400,1,'Usable',1,'SYSTEM'</v>
      </c>
    </row>
    <row r="87" spans="1:7" s="22" customFormat="1">
      <c r="A87" s="21">
        <f>A86+1</f>
        <v>30402</v>
      </c>
      <c r="B87" s="21">
        <v>30400</v>
      </c>
      <c r="C87" s="21">
        <v>2</v>
      </c>
      <c r="D87" s="24" t="s">
        <v>492</v>
      </c>
      <c r="E87" s="21">
        <v>1</v>
      </c>
      <c r="F87" s="21" t="s">
        <v>529</v>
      </c>
      <c r="G87" s="21" t="str">
        <f t="shared" si="19"/>
        <v>30402,30400,2,'In Use',1,'SYSTEM'</v>
      </c>
    </row>
    <row r="88" spans="1:7" s="22" customFormat="1">
      <c r="A88" s="21">
        <f>A87+1</f>
        <v>30403</v>
      </c>
      <c r="B88" s="21">
        <v>30400</v>
      </c>
      <c r="C88" s="21">
        <v>3</v>
      </c>
      <c r="D88" s="24" t="s">
        <v>493</v>
      </c>
      <c r="E88" s="21">
        <v>1</v>
      </c>
      <c r="F88" s="21" t="s">
        <v>529</v>
      </c>
      <c r="G88" s="21" t="str">
        <f t="shared" ref="G88:G91" si="20">A88&amp;","&amp;B88&amp;","&amp;C88&amp;",'"&amp;D88&amp;"',"&amp;E88&amp;",'SYSTEM'"</f>
        <v>30403,30400,3,'Deleted',1,'SYSTEM'</v>
      </c>
    </row>
    <row r="89" spans="1:7" s="22" customFormat="1">
      <c r="A89" s="21">
        <v>30500</v>
      </c>
      <c r="B89" s="21">
        <v>30000</v>
      </c>
      <c r="C89" s="21">
        <v>0</v>
      </c>
      <c r="D89" s="21" t="s">
        <v>498</v>
      </c>
      <c r="E89" s="21">
        <v>1</v>
      </c>
      <c r="F89" s="21" t="s">
        <v>529</v>
      </c>
      <c r="G89" s="21" t="str">
        <f t="shared" si="20"/>
        <v>30500,30000,0,'AGENT BOT TRANSACTION TYPE',1,'SYSTEM'</v>
      </c>
    </row>
    <row r="90" spans="1:7" s="22" customFormat="1">
      <c r="A90" s="21">
        <f>A89+1</f>
        <v>30501</v>
      </c>
      <c r="B90" s="21">
        <v>30500</v>
      </c>
      <c r="C90" s="21">
        <v>1</v>
      </c>
      <c r="D90" s="4" t="s">
        <v>499</v>
      </c>
      <c r="E90" s="21">
        <v>1</v>
      </c>
      <c r="F90" s="21" t="s">
        <v>529</v>
      </c>
      <c r="G90" s="21" t="str">
        <f t="shared" si="20"/>
        <v>30501,30500,1,'Deposit',1,'SYSTEM'</v>
      </c>
    </row>
    <row r="91" spans="1:7" s="22" customFormat="1">
      <c r="A91" s="21">
        <f>A90+1</f>
        <v>30502</v>
      </c>
      <c r="B91" s="21">
        <v>30500</v>
      </c>
      <c r="C91" s="21">
        <v>2</v>
      </c>
      <c r="D91" s="24" t="s">
        <v>500</v>
      </c>
      <c r="E91" s="21">
        <v>1</v>
      </c>
      <c r="F91" s="21" t="s">
        <v>529</v>
      </c>
      <c r="G91" s="21" t="str">
        <f t="shared" si="20"/>
        <v>30502,30500,2,'Withdrawal',1,'SYSTEM'</v>
      </c>
    </row>
    <row r="92" spans="1:7" s="22" customFormat="1">
      <c r="A92" s="21">
        <v>30600</v>
      </c>
      <c r="B92" s="21">
        <v>30000</v>
      </c>
      <c r="C92" s="21">
        <v>0</v>
      </c>
      <c r="D92" s="21" t="s">
        <v>672</v>
      </c>
      <c r="E92" s="21">
        <v>1</v>
      </c>
      <c r="F92" s="21" t="s">
        <v>529</v>
      </c>
      <c r="G92" s="21" t="str">
        <f t="shared" ref="G92:G95" si="21">A92&amp;","&amp;B92&amp;","&amp;C92&amp;",'"&amp;D92&amp;"',"&amp;E92&amp;",'SYSTEM'"</f>
        <v>30600,30000,0,'AGENT SMS MESSAGE TYPE',1,'SYSTEM'</v>
      </c>
    </row>
    <row r="93" spans="1:7" s="22" customFormat="1">
      <c r="A93" s="21">
        <f t="shared" ref="A93:A96" si="22">A92+1</f>
        <v>30601</v>
      </c>
      <c r="B93" s="21">
        <v>30600</v>
      </c>
      <c r="C93" s="21">
        <v>1</v>
      </c>
      <c r="D93" s="4" t="s">
        <v>673</v>
      </c>
      <c r="E93" s="21">
        <v>1</v>
      </c>
      <c r="F93" s="21" t="s">
        <v>529</v>
      </c>
      <c r="G93" s="21" t="str">
        <f t="shared" si="21"/>
        <v>30601,30600,1,'Manual Deposit',1,'SYSTEM'</v>
      </c>
    </row>
    <row r="94" spans="1:7" s="22" customFormat="1">
      <c r="A94" s="21">
        <f t="shared" si="22"/>
        <v>30602</v>
      </c>
      <c r="B94" s="21">
        <v>30600</v>
      </c>
      <c r="C94" s="21">
        <v>2</v>
      </c>
      <c r="D94" s="4" t="s">
        <v>114</v>
      </c>
      <c r="E94" s="21">
        <v>1</v>
      </c>
      <c r="F94" s="21" t="s">
        <v>529</v>
      </c>
      <c r="G94" s="21" t="str">
        <f t="shared" ref="G94" si="23">A94&amp;","&amp;B94&amp;","&amp;C94&amp;",'"&amp;D94&amp;"',"&amp;E94&amp;",'SYSTEM'"</f>
        <v>30602,30600,2,'Withdrawal',1,'SYSTEM'</v>
      </c>
    </row>
    <row r="95" spans="1:7" s="22" customFormat="1">
      <c r="A95" s="21">
        <f t="shared" si="22"/>
        <v>30603</v>
      </c>
      <c r="B95" s="21">
        <v>30600</v>
      </c>
      <c r="C95" s="21">
        <v>3</v>
      </c>
      <c r="D95" s="4" t="s">
        <v>624</v>
      </c>
      <c r="E95" s="21">
        <v>1</v>
      </c>
      <c r="F95" s="21" t="s">
        <v>529</v>
      </c>
      <c r="G95" s="21" t="str">
        <f t="shared" si="21"/>
        <v>30603,30600,3,'Coupon',1,'SYSTEM'</v>
      </c>
    </row>
    <row r="96" spans="1:7" s="22" customFormat="1">
      <c r="A96" s="21">
        <f t="shared" si="22"/>
        <v>30604</v>
      </c>
      <c r="B96" s="21">
        <v>30600</v>
      </c>
      <c r="C96" s="21">
        <v>4</v>
      </c>
      <c r="D96" s="4" t="s">
        <v>784</v>
      </c>
      <c r="E96" s="21">
        <v>1</v>
      </c>
      <c r="F96" s="21" t="s">
        <v>529</v>
      </c>
      <c r="G96" s="21" t="str">
        <f t="shared" ref="G96" si="24">A96&amp;","&amp;B96&amp;","&amp;C96&amp;",'"&amp;D96&amp;"',"&amp;E96&amp;",'SYSTEM'"</f>
        <v>30604,30600,4,'SignUp',1,'SYSTEM'</v>
      </c>
    </row>
    <row r="97" spans="1:7" s="22" customFormat="1">
      <c r="A97" s="21">
        <v>30700</v>
      </c>
      <c r="B97" s="21">
        <v>30000</v>
      </c>
      <c r="C97" s="21">
        <v>0</v>
      </c>
      <c r="D97" s="21" t="s">
        <v>789</v>
      </c>
      <c r="E97" s="21">
        <v>1</v>
      </c>
      <c r="F97" s="21" t="s">
        <v>529</v>
      </c>
      <c r="G97" s="21" t="str">
        <f t="shared" ref="G97:G99" si="25">A97&amp;","&amp;B97&amp;","&amp;C97&amp;",'"&amp;D97&amp;"',"&amp;E97&amp;",'SYSTEM'"</f>
        <v>30700,30000,0,'AGENT MAIL TYPE',1,'SYSTEM'</v>
      </c>
    </row>
    <row r="98" spans="1:7" s="22" customFormat="1">
      <c r="A98" s="21">
        <f>A97+1</f>
        <v>30701</v>
      </c>
      <c r="B98" s="21">
        <v>30700</v>
      </c>
      <c r="C98" s="21">
        <v>1</v>
      </c>
      <c r="D98" s="4" t="s">
        <v>785</v>
      </c>
      <c r="E98" s="21">
        <v>1</v>
      </c>
      <c r="F98" s="21" t="s">
        <v>529</v>
      </c>
      <c r="G98" s="21" t="str">
        <f t="shared" si="25"/>
        <v>30701,30700,1,'Sign Up',1,'SYSTEM'</v>
      </c>
    </row>
    <row r="99" spans="1:7" s="22" customFormat="1">
      <c r="A99" s="21">
        <f>A98+1</f>
        <v>30702</v>
      </c>
      <c r="B99" s="21">
        <v>30700</v>
      </c>
      <c r="C99" s="21">
        <v>2</v>
      </c>
      <c r="D99" s="4" t="s">
        <v>786</v>
      </c>
      <c r="E99" s="21">
        <v>1</v>
      </c>
      <c r="F99" s="21" t="s">
        <v>529</v>
      </c>
      <c r="G99" s="21" t="str">
        <f t="shared" si="25"/>
        <v>30702,30700,2,'Forgot Nickname',1,'SYSTEM'</v>
      </c>
    </row>
    <row r="100" spans="1:7" s="22" customFormat="1">
      <c r="A100" s="21">
        <f t="shared" ref="A100" si="26">A99+1</f>
        <v>30703</v>
      </c>
      <c r="B100" s="21">
        <v>30700</v>
      </c>
      <c r="C100" s="21">
        <v>3</v>
      </c>
      <c r="D100" s="4" t="s">
        <v>787</v>
      </c>
      <c r="E100" s="21">
        <v>1</v>
      </c>
      <c r="F100" s="21" t="s">
        <v>529</v>
      </c>
      <c r="G100" s="21" t="str">
        <f t="shared" ref="G100" si="27">A100&amp;","&amp;B100&amp;","&amp;C100&amp;",'"&amp;D100&amp;"',"&amp;E100&amp;",'SYSTEM'"</f>
        <v>30703,30700,3,'Forgot Password',1,'SYSTEM'</v>
      </c>
    </row>
    <row r="101" spans="1:7">
      <c r="A101" s="4"/>
      <c r="B101" s="4"/>
      <c r="C101" s="4"/>
      <c r="D101" s="4"/>
      <c r="E101" s="21"/>
      <c r="F101" s="21"/>
      <c r="G101" s="21"/>
    </row>
    <row r="102" spans="1:7">
      <c r="A102" s="60" t="s">
        <v>36</v>
      </c>
      <c r="B102" s="61"/>
      <c r="C102" s="61"/>
      <c r="D102" s="61"/>
      <c r="E102" s="61"/>
      <c r="F102" s="61"/>
      <c r="G102" s="62"/>
    </row>
    <row r="103" spans="1:7" s="22" customFormat="1">
      <c r="A103" s="21">
        <v>40000</v>
      </c>
      <c r="B103" s="21">
        <v>0</v>
      </c>
      <c r="C103" s="21">
        <v>0</v>
      </c>
      <c r="D103" s="21" t="s">
        <v>36</v>
      </c>
      <c r="E103" s="21">
        <v>1</v>
      </c>
      <c r="F103" s="21" t="s">
        <v>529</v>
      </c>
      <c r="G103" s="21" t="str">
        <f t="shared" ref="G103:G121" si="28">A103&amp;","&amp;B103&amp;","&amp;C103&amp;",'"&amp;D103&amp;"',"&amp;E103&amp;",'SYSTEM'"</f>
        <v>40000,0,0,'ADMIN CODE',1,'SYSTEM'</v>
      </c>
    </row>
    <row r="104" spans="1:7" s="22" customFormat="1">
      <c r="A104" s="21">
        <v>40100</v>
      </c>
      <c r="B104" s="21">
        <v>40000</v>
      </c>
      <c r="C104" s="21">
        <v>0</v>
      </c>
      <c r="D104" s="21" t="s">
        <v>445</v>
      </c>
      <c r="E104" s="21">
        <v>1</v>
      </c>
      <c r="F104" s="21" t="s">
        <v>529</v>
      </c>
      <c r="G104" s="21" t="str">
        <f t="shared" si="28"/>
        <v>40100,40000,0,'ADMIN STATUS',1,'SYSTEM'</v>
      </c>
    </row>
    <row r="105" spans="1:7" s="22" customFormat="1">
      <c r="A105" s="21">
        <f>A104+1</f>
        <v>40101</v>
      </c>
      <c r="B105" s="21">
        <v>40100</v>
      </c>
      <c r="C105" s="21">
        <v>1</v>
      </c>
      <c r="D105" s="4" t="s">
        <v>439</v>
      </c>
      <c r="E105" s="21">
        <v>1</v>
      </c>
      <c r="F105" s="21" t="s">
        <v>529</v>
      </c>
      <c r="G105" s="21" t="str">
        <f t="shared" si="28"/>
        <v>40101,40100,1,'Active',1,'SYSTEM'</v>
      </c>
    </row>
    <row r="106" spans="1:7" s="22" customFormat="1">
      <c r="A106" s="21">
        <f>A105+1</f>
        <v>40102</v>
      </c>
      <c r="B106" s="21">
        <v>40100</v>
      </c>
      <c r="C106" s="21">
        <v>2</v>
      </c>
      <c r="D106" s="4" t="s">
        <v>440</v>
      </c>
      <c r="E106" s="21">
        <v>1</v>
      </c>
      <c r="F106" s="21" t="s">
        <v>529</v>
      </c>
      <c r="G106" s="21" t="str">
        <f t="shared" si="28"/>
        <v>40102,40100,2,'Suspend',1,'SYSTEM'</v>
      </c>
    </row>
    <row r="107" spans="1:7" s="22" customFormat="1">
      <c r="A107" s="21">
        <f>A106+1</f>
        <v>40103</v>
      </c>
      <c r="B107" s="21">
        <v>40100</v>
      </c>
      <c r="C107" s="21">
        <v>3</v>
      </c>
      <c r="D107" s="4" t="s">
        <v>441</v>
      </c>
      <c r="E107" s="21">
        <v>1</v>
      </c>
      <c r="F107" s="21" t="s">
        <v>529</v>
      </c>
      <c r="G107" s="21" t="str">
        <f t="shared" si="28"/>
        <v>40103,40100,3,'Lock',1,'SYSTEM'</v>
      </c>
    </row>
    <row r="108" spans="1:7" s="22" customFormat="1">
      <c r="A108" s="21">
        <v>40200</v>
      </c>
      <c r="B108" s="21">
        <v>40000</v>
      </c>
      <c r="C108" s="21">
        <v>0</v>
      </c>
      <c r="D108" s="21" t="s">
        <v>446</v>
      </c>
      <c r="E108" s="21">
        <v>1</v>
      </c>
      <c r="F108" s="21" t="s">
        <v>529</v>
      </c>
      <c r="G108" s="21" t="str">
        <f t="shared" si="28"/>
        <v>40200,40000,0,'ADMIN GROUP STATUS',1,'SYSTEM'</v>
      </c>
    </row>
    <row r="109" spans="1:7" s="22" customFormat="1">
      <c r="A109" s="21">
        <f>A108+1</f>
        <v>40201</v>
      </c>
      <c r="B109" s="21">
        <v>40200</v>
      </c>
      <c r="C109" s="21">
        <v>1</v>
      </c>
      <c r="D109" s="4" t="s">
        <v>439</v>
      </c>
      <c r="E109" s="21">
        <v>1</v>
      </c>
      <c r="F109" s="21" t="s">
        <v>529</v>
      </c>
      <c r="G109" s="21" t="str">
        <f t="shared" si="28"/>
        <v>40201,40200,1,'Active',1,'SYSTEM'</v>
      </c>
    </row>
    <row r="110" spans="1:7" s="22" customFormat="1">
      <c r="A110" s="21">
        <f>A109+1</f>
        <v>40202</v>
      </c>
      <c r="B110" s="21">
        <v>40200</v>
      </c>
      <c r="C110" s="21">
        <v>2</v>
      </c>
      <c r="D110" s="4" t="s">
        <v>440</v>
      </c>
      <c r="E110" s="21">
        <v>1</v>
      </c>
      <c r="F110" s="21" t="s">
        <v>529</v>
      </c>
      <c r="G110" s="21" t="str">
        <f t="shared" si="28"/>
        <v>40202,40200,2,'Suspend',1,'SYSTEM'</v>
      </c>
    </row>
    <row r="111" spans="1:7" s="22" customFormat="1">
      <c r="A111" s="21">
        <f>A110+1</f>
        <v>40203</v>
      </c>
      <c r="B111" s="21">
        <v>40200</v>
      </c>
      <c r="C111" s="21">
        <v>3</v>
      </c>
      <c r="D111" s="4" t="s">
        <v>441</v>
      </c>
      <c r="E111" s="21">
        <v>1</v>
      </c>
      <c r="F111" s="21" t="s">
        <v>529</v>
      </c>
      <c r="G111" s="21" t="str">
        <f t="shared" si="28"/>
        <v>40203,40200,3,'Lock',1,'SYSTEM'</v>
      </c>
    </row>
    <row r="112" spans="1:7" s="22" customFormat="1">
      <c r="A112" s="21">
        <v>40300</v>
      </c>
      <c r="B112" s="21">
        <v>40000</v>
      </c>
      <c r="C112" s="21">
        <v>0</v>
      </c>
      <c r="D112" s="21" t="s">
        <v>459</v>
      </c>
      <c r="E112" s="21">
        <v>1</v>
      </c>
      <c r="F112" s="21" t="s">
        <v>529</v>
      </c>
      <c r="G112" s="21" t="str">
        <f t="shared" si="28"/>
        <v>40300,40000,0,'ANNOUNCEMENT TYPE',1,'SYSTEM'</v>
      </c>
    </row>
    <row r="113" spans="1:7" s="22" customFormat="1">
      <c r="A113" s="21">
        <f>A112+1</f>
        <v>40301</v>
      </c>
      <c r="B113" s="21">
        <v>40300</v>
      </c>
      <c r="C113" s="21">
        <v>1</v>
      </c>
      <c r="D113" s="4" t="s">
        <v>462</v>
      </c>
      <c r="E113" s="21">
        <v>1</v>
      </c>
      <c r="F113" s="21" t="s">
        <v>529</v>
      </c>
      <c r="G113" s="21" t="str">
        <f t="shared" si="28"/>
        <v>40301,40300,1,'Notice',1,'SYSTEM'</v>
      </c>
    </row>
    <row r="114" spans="1:7" s="22" customFormat="1">
      <c r="A114" s="21">
        <f>A113+1</f>
        <v>40302</v>
      </c>
      <c r="B114" s="21">
        <v>40300</v>
      </c>
      <c r="C114" s="21">
        <v>2</v>
      </c>
      <c r="D114" s="4" t="s">
        <v>460</v>
      </c>
      <c r="E114" s="21">
        <v>1</v>
      </c>
      <c r="F114" s="21" t="s">
        <v>529</v>
      </c>
      <c r="G114" s="21" t="str">
        <f t="shared" si="28"/>
        <v>40302,40300,2,'Event',1,'SYSTEM'</v>
      </c>
    </row>
    <row r="115" spans="1:7" s="22" customFormat="1">
      <c r="A115" s="21">
        <f>A114+1</f>
        <v>40303</v>
      </c>
      <c r="B115" s="21">
        <v>40300</v>
      </c>
      <c r="C115" s="21">
        <v>3</v>
      </c>
      <c r="D115" s="4" t="s">
        <v>461</v>
      </c>
      <c r="E115" s="21">
        <v>1</v>
      </c>
      <c r="F115" s="21" t="s">
        <v>529</v>
      </c>
      <c r="G115" s="21" t="str">
        <f t="shared" si="28"/>
        <v>40303,40300,3,'FAQ',1,'SYSTEM'</v>
      </c>
    </row>
    <row r="116" spans="1:7" s="22" customFormat="1">
      <c r="A116" s="21">
        <v>40400</v>
      </c>
      <c r="B116" s="21">
        <v>40000</v>
      </c>
      <c r="C116" s="21">
        <v>0</v>
      </c>
      <c r="D116" s="21" t="s">
        <v>463</v>
      </c>
      <c r="E116" s="21">
        <v>1</v>
      </c>
      <c r="F116" s="21" t="s">
        <v>529</v>
      </c>
      <c r="G116" s="21" t="str">
        <f t="shared" si="28"/>
        <v>40400,40000,0,'PLAYER COMMUNITY TYPE',1,'SYSTEM'</v>
      </c>
    </row>
    <row r="117" spans="1:7" s="22" customFormat="1">
      <c r="A117" s="21">
        <f>A116+1</f>
        <v>40401</v>
      </c>
      <c r="B117" s="21">
        <v>40400</v>
      </c>
      <c r="C117" s="21">
        <v>1</v>
      </c>
      <c r="D117" s="4" t="s">
        <v>464</v>
      </c>
      <c r="E117" s="21">
        <v>1</v>
      </c>
      <c r="F117" s="21" t="s">
        <v>529</v>
      </c>
      <c r="G117" s="21" t="str">
        <f t="shared" si="28"/>
        <v>40401,40400,1,'Player 1 to 1',1,'SYSTEM'</v>
      </c>
    </row>
    <row r="118" spans="1:7" s="22" customFormat="1">
      <c r="A118" s="21">
        <f>A117+1</f>
        <v>40402</v>
      </c>
      <c r="B118" s="21">
        <v>40400</v>
      </c>
      <c r="C118" s="21">
        <v>2</v>
      </c>
      <c r="D118" s="4" t="s">
        <v>465</v>
      </c>
      <c r="E118" s="21">
        <v>1</v>
      </c>
      <c r="F118" s="21" t="s">
        <v>529</v>
      </c>
      <c r="G118" s="21" t="str">
        <f t="shared" si="28"/>
        <v>40402,40400,2,'Partner',1,'SYSTEM'</v>
      </c>
    </row>
    <row r="119" spans="1:7" s="22" customFormat="1">
      <c r="A119" s="21">
        <v>40500</v>
      </c>
      <c r="B119" s="21">
        <v>40000</v>
      </c>
      <c r="C119" s="21">
        <v>0</v>
      </c>
      <c r="D119" s="21" t="s">
        <v>487</v>
      </c>
      <c r="E119" s="21">
        <v>1</v>
      </c>
      <c r="F119" s="21" t="s">
        <v>529</v>
      </c>
      <c r="G119" s="21" t="str">
        <f t="shared" si="28"/>
        <v>40500,40000,0,'BACK OFFICE TASK TYPE',1,'SYSTEM'</v>
      </c>
    </row>
    <row r="120" spans="1:7" s="22" customFormat="1">
      <c r="A120" s="21">
        <f>A119+1</f>
        <v>40501</v>
      </c>
      <c r="B120" s="21">
        <v>40500</v>
      </c>
      <c r="C120" s="21">
        <v>1</v>
      </c>
      <c r="D120" s="4" t="s">
        <v>530</v>
      </c>
      <c r="E120" s="21">
        <v>1</v>
      </c>
      <c r="F120" s="21" t="s">
        <v>529</v>
      </c>
      <c r="G120" s="21" t="str">
        <f t="shared" si="28"/>
        <v>40501,40500,1,'Category',1,'SYSTEM'</v>
      </c>
    </row>
    <row r="121" spans="1:7" s="22" customFormat="1">
      <c r="A121" s="21">
        <f>A120+1</f>
        <v>40502</v>
      </c>
      <c r="B121" s="21">
        <v>40500</v>
      </c>
      <c r="C121" s="21">
        <v>2</v>
      </c>
      <c r="D121" s="4" t="s">
        <v>488</v>
      </c>
      <c r="E121" s="21">
        <v>1</v>
      </c>
      <c r="F121" s="21" t="s">
        <v>529</v>
      </c>
      <c r="G121" s="21" t="str">
        <f t="shared" si="28"/>
        <v>40502,40500,2,'Menu',1,'SYSTEM'</v>
      </c>
    </row>
    <row r="122" spans="1:7" s="22" customFormat="1">
      <c r="A122" s="21">
        <f>A121+1</f>
        <v>40503</v>
      </c>
      <c r="B122" s="21">
        <v>40500</v>
      </c>
      <c r="C122" s="21">
        <v>3</v>
      </c>
      <c r="D122" s="4" t="s">
        <v>489</v>
      </c>
      <c r="E122" s="21">
        <v>1</v>
      </c>
      <c r="F122" s="21" t="s">
        <v>529</v>
      </c>
      <c r="G122" s="21" t="str">
        <f t="shared" ref="G122" si="29">A122&amp;","&amp;B122&amp;","&amp;C122&amp;",'"&amp;D122&amp;"',"&amp;E122&amp;",'SYSTEM'"</f>
        <v>40503,40500,3,'Function',1,'SYSTEM'</v>
      </c>
    </row>
    <row r="123" spans="1:7" s="22" customFormat="1">
      <c r="A123" s="21">
        <v>40600</v>
      </c>
      <c r="B123" s="21">
        <v>40000</v>
      </c>
      <c r="C123" s="21">
        <v>0</v>
      </c>
      <c r="D123" s="21" t="s">
        <v>514</v>
      </c>
      <c r="E123" s="21">
        <v>1</v>
      </c>
      <c r="F123" s="21" t="s">
        <v>529</v>
      </c>
      <c r="G123" s="21" t="str">
        <f t="shared" ref="G123:G125" si="30">A123&amp;","&amp;B123&amp;","&amp;C123&amp;",'"&amp;D123&amp;"',"&amp;E123&amp;",'SYSTEM'"</f>
        <v>40600,40000,0,'ADMIN ALARM',1,'SYSTEM'</v>
      </c>
    </row>
    <row r="124" spans="1:7" s="22" customFormat="1">
      <c r="A124" s="21">
        <f>A123+1</f>
        <v>40601</v>
      </c>
      <c r="B124" s="21">
        <v>40600</v>
      </c>
      <c r="C124" s="21">
        <v>1</v>
      </c>
      <c r="D124" s="4" t="s">
        <v>511</v>
      </c>
      <c r="E124" s="21">
        <v>1</v>
      </c>
      <c r="F124" s="21" t="s">
        <v>529</v>
      </c>
      <c r="G124" s="21" t="str">
        <f t="shared" si="30"/>
        <v>40601,40600,1,'New Player',1,'SYSTEM'</v>
      </c>
    </row>
    <row r="125" spans="1:7" s="22" customFormat="1">
      <c r="A125" s="21">
        <f>A124+1</f>
        <v>40602</v>
      </c>
      <c r="B125" s="21">
        <v>40600</v>
      </c>
      <c r="C125" s="21">
        <v>2</v>
      </c>
      <c r="D125" s="4" t="s">
        <v>512</v>
      </c>
      <c r="E125" s="21">
        <v>1</v>
      </c>
      <c r="F125" s="21" t="s">
        <v>529</v>
      </c>
      <c r="G125" s="21" t="str">
        <f t="shared" si="30"/>
        <v>40602,40600,2,'Manual Deposit Request',1,'SYSTEM'</v>
      </c>
    </row>
    <row r="126" spans="1:7" s="22" customFormat="1">
      <c r="A126" s="21">
        <f>A125+1</f>
        <v>40603</v>
      </c>
      <c r="B126" s="21">
        <v>40600</v>
      </c>
      <c r="C126" s="21">
        <v>3</v>
      </c>
      <c r="D126" s="4" t="s">
        <v>513</v>
      </c>
      <c r="E126" s="21">
        <v>1</v>
      </c>
      <c r="F126" s="21" t="s">
        <v>529</v>
      </c>
      <c r="G126" s="21" t="str">
        <f t="shared" ref="G126:G129" si="31">A126&amp;","&amp;B126&amp;","&amp;C126&amp;",'"&amp;D126&amp;"',"&amp;E126&amp;",'SYSTEM'"</f>
        <v>40603,40600,3,'Withdrawal Request ',1,'SYSTEM'</v>
      </c>
    </row>
    <row r="127" spans="1:7" s="22" customFormat="1">
      <c r="A127" s="21">
        <v>40700</v>
      </c>
      <c r="B127" s="21">
        <v>40000</v>
      </c>
      <c r="C127" s="21">
        <v>0</v>
      </c>
      <c r="D127" s="21" t="s">
        <v>655</v>
      </c>
      <c r="E127" s="21">
        <v>1</v>
      </c>
      <c r="F127" s="21" t="s">
        <v>529</v>
      </c>
      <c r="G127" s="21" t="str">
        <f t="shared" si="31"/>
        <v>40700,40000,0,'BATCH FINANCIAL ADJUSTMENT REQUEST TYPE',1,'SYSTEM'</v>
      </c>
    </row>
    <row r="128" spans="1:7" s="22" customFormat="1">
      <c r="A128" s="21">
        <f>A127+1</f>
        <v>40701</v>
      </c>
      <c r="B128" s="21">
        <v>40700</v>
      </c>
      <c r="C128" s="21">
        <v>1</v>
      </c>
      <c r="D128" s="4" t="s">
        <v>656</v>
      </c>
      <c r="E128" s="21">
        <v>1</v>
      </c>
      <c r="F128" s="21" t="s">
        <v>529</v>
      </c>
      <c r="G128" s="21" t="str">
        <f t="shared" si="31"/>
        <v>40701,40700,1,'Player List',1,'SYSTEM'</v>
      </c>
    </row>
    <row r="129" spans="1:7" s="22" customFormat="1">
      <c r="A129" s="21">
        <f>A128+1</f>
        <v>40702</v>
      </c>
      <c r="B129" s="21">
        <v>40700</v>
      </c>
      <c r="C129" s="21">
        <v>2</v>
      </c>
      <c r="D129" s="4" t="s">
        <v>657</v>
      </c>
      <c r="E129" s="21">
        <v>1</v>
      </c>
      <c r="F129" s="21" t="s">
        <v>529</v>
      </c>
      <c r="G129" s="21" t="str">
        <f t="shared" si="31"/>
        <v>40702,40700,2,'File Upload',1,'SYSTEM'</v>
      </c>
    </row>
    <row r="130" spans="1:7" s="22" customFormat="1">
      <c r="A130" s="21">
        <v>40800</v>
      </c>
      <c r="B130" s="21">
        <v>40000</v>
      </c>
      <c r="C130" s="21">
        <v>0</v>
      </c>
      <c r="D130" s="21" t="s">
        <v>660</v>
      </c>
      <c r="E130" s="21">
        <v>1</v>
      </c>
      <c r="F130" s="21" t="s">
        <v>529</v>
      </c>
      <c r="G130" s="21" t="str">
        <f t="shared" ref="G130:G133" si="32">A130&amp;","&amp;B130&amp;","&amp;C130&amp;",'"&amp;D130&amp;"',"&amp;E130&amp;",'SYSTEM'"</f>
        <v>40800,40000,0,'BATCH FINANCIAL ADJUSTMENT PROCESS STATUS',1,'SYSTEM'</v>
      </c>
    </row>
    <row r="131" spans="1:7" s="22" customFormat="1">
      <c r="A131" s="21">
        <f>A130+1</f>
        <v>40801</v>
      </c>
      <c r="B131" s="21">
        <v>40800</v>
      </c>
      <c r="C131" s="21">
        <v>11</v>
      </c>
      <c r="D131" s="4" t="s">
        <v>661</v>
      </c>
      <c r="E131" s="21">
        <v>1</v>
      </c>
      <c r="F131" s="21" t="s">
        <v>529</v>
      </c>
      <c r="G131" s="21" t="str">
        <f t="shared" si="32"/>
        <v>40801,40800,11,'Requested',1,'SYSTEM'</v>
      </c>
    </row>
    <row r="132" spans="1:7" s="22" customFormat="1">
      <c r="A132" s="21">
        <f t="shared" ref="A132:A133" si="33">A131+1</f>
        <v>40802</v>
      </c>
      <c r="B132" s="21">
        <v>40800</v>
      </c>
      <c r="C132" s="21">
        <v>31</v>
      </c>
      <c r="D132" s="4" t="s">
        <v>662</v>
      </c>
      <c r="E132" s="21">
        <v>1</v>
      </c>
      <c r="F132" s="21" t="s">
        <v>529</v>
      </c>
      <c r="G132" s="21" t="str">
        <f t="shared" ref="G132" si="34">A132&amp;","&amp;B132&amp;","&amp;C132&amp;",'"&amp;D132&amp;"',"&amp;E132&amp;",'SYSTEM'"</f>
        <v>40802,40800,31,'Completed',1,'SYSTEM'</v>
      </c>
    </row>
    <row r="133" spans="1:7" s="22" customFormat="1">
      <c r="A133" s="21">
        <f t="shared" si="33"/>
        <v>40803</v>
      </c>
      <c r="B133" s="21">
        <v>40800</v>
      </c>
      <c r="C133" s="21">
        <v>41</v>
      </c>
      <c r="D133" s="4" t="s">
        <v>663</v>
      </c>
      <c r="E133" s="21">
        <v>1</v>
      </c>
      <c r="F133" s="21" t="s">
        <v>529</v>
      </c>
      <c r="G133" s="21" t="str">
        <f t="shared" si="32"/>
        <v>40803,40800,41,'Incomplete',1,'SYSTEM'</v>
      </c>
    </row>
    <row r="134" spans="1:7" s="22" customFormat="1">
      <c r="A134" s="21"/>
      <c r="B134" s="21"/>
      <c r="C134" s="21"/>
      <c r="D134" s="4"/>
      <c r="E134" s="21"/>
      <c r="F134" s="21"/>
      <c r="G134" s="21"/>
    </row>
    <row r="135" spans="1:7">
      <c r="A135" s="60" t="s">
        <v>35</v>
      </c>
      <c r="B135" s="61"/>
      <c r="C135" s="61"/>
      <c r="D135" s="61"/>
      <c r="E135" s="61"/>
      <c r="F135" s="61"/>
      <c r="G135" s="62"/>
    </row>
    <row r="136" spans="1:7" s="22" customFormat="1">
      <c r="A136" s="21">
        <v>50000</v>
      </c>
      <c r="B136" s="21">
        <v>0</v>
      </c>
      <c r="C136" s="21">
        <v>0</v>
      </c>
      <c r="D136" s="21" t="s">
        <v>478</v>
      </c>
      <c r="E136" s="21">
        <v>1</v>
      </c>
      <c r="F136" s="21" t="s">
        <v>529</v>
      </c>
      <c r="G136" s="21" t="str">
        <f t="shared" ref="G136:G146" si="35">A136&amp;","&amp;B136&amp;","&amp;C136&amp;",'"&amp;D136&amp;"',"&amp;E136&amp;",'SYSTEM'"</f>
        <v>50000,0,0,'PLAYER CODE',1,'SYSTEM'</v>
      </c>
    </row>
    <row r="137" spans="1:7" s="22" customFormat="1">
      <c r="A137" s="21">
        <v>50100</v>
      </c>
      <c r="B137" s="21">
        <v>50000</v>
      </c>
      <c r="C137" s="21">
        <v>0</v>
      </c>
      <c r="D137" s="21" t="s">
        <v>447</v>
      </c>
      <c r="E137" s="21">
        <v>1</v>
      </c>
      <c r="F137" s="21" t="s">
        <v>529</v>
      </c>
      <c r="G137" s="21" t="str">
        <f t="shared" si="35"/>
        <v>50100,50000,0,'PLAYER STATUS',1,'SYSTEM'</v>
      </c>
    </row>
    <row r="138" spans="1:7" s="22" customFormat="1">
      <c r="A138" s="21">
        <f>A137+1</f>
        <v>50101</v>
      </c>
      <c r="B138" s="21">
        <v>50100</v>
      </c>
      <c r="C138" s="21">
        <v>1</v>
      </c>
      <c r="D138" s="4" t="s">
        <v>439</v>
      </c>
      <c r="E138" s="21">
        <v>1</v>
      </c>
      <c r="F138" s="21" t="s">
        <v>529</v>
      </c>
      <c r="G138" s="21" t="str">
        <f t="shared" si="35"/>
        <v>50101,50100,1,'Active',1,'SYSTEM'</v>
      </c>
    </row>
    <row r="139" spans="1:7" s="22" customFormat="1">
      <c r="A139" s="21">
        <f>A138+1</f>
        <v>50102</v>
      </c>
      <c r="B139" s="21">
        <v>50100</v>
      </c>
      <c r="C139" s="21">
        <v>2</v>
      </c>
      <c r="D139" s="4" t="s">
        <v>448</v>
      </c>
      <c r="E139" s="21">
        <v>1</v>
      </c>
      <c r="F139" s="21" t="s">
        <v>529</v>
      </c>
      <c r="G139" s="21" t="str">
        <f t="shared" si="35"/>
        <v>50102,50100,2,'Blacklist',1,'SYSTEM'</v>
      </c>
    </row>
    <row r="140" spans="1:7" s="22" customFormat="1">
      <c r="A140" s="21">
        <f>A139+1</f>
        <v>50103</v>
      </c>
      <c r="B140" s="21">
        <v>50100</v>
      </c>
      <c r="C140" s="21">
        <v>3</v>
      </c>
      <c r="D140" s="4" t="s">
        <v>449</v>
      </c>
      <c r="E140" s="21">
        <v>1</v>
      </c>
      <c r="F140" s="21" t="s">
        <v>529</v>
      </c>
      <c r="G140" s="21" t="str">
        <f t="shared" si="35"/>
        <v>50103,50100,3,'Test',1,'SYSTEM'</v>
      </c>
    </row>
    <row r="141" spans="1:7" s="22" customFormat="1">
      <c r="A141" s="21">
        <f>A140+1</f>
        <v>50104</v>
      </c>
      <c r="B141" s="21">
        <v>50100</v>
      </c>
      <c r="C141" s="21">
        <v>4</v>
      </c>
      <c r="D141" s="4" t="s">
        <v>450</v>
      </c>
      <c r="E141" s="21">
        <v>1</v>
      </c>
      <c r="F141" s="21" t="s">
        <v>529</v>
      </c>
      <c r="G141" s="21" t="str">
        <f t="shared" si="35"/>
        <v>50104,50100,4,'Under Investigation',1,'SYSTEM'</v>
      </c>
    </row>
    <row r="142" spans="1:7" s="22" customFormat="1">
      <c r="A142" s="21">
        <v>50200</v>
      </c>
      <c r="B142" s="21">
        <v>50000</v>
      </c>
      <c r="C142" s="21">
        <v>0</v>
      </c>
      <c r="D142" s="21" t="s">
        <v>451</v>
      </c>
      <c r="E142" s="21">
        <v>1</v>
      </c>
      <c r="F142" s="21" t="s">
        <v>529</v>
      </c>
      <c r="G142" s="21" t="str">
        <f t="shared" si="35"/>
        <v>50200,50000,0,'PLAYER DOCUMENT',1,'SYSTEM'</v>
      </c>
    </row>
    <row r="143" spans="1:7" s="22" customFormat="1">
      <c r="A143" s="21">
        <f>A142+1</f>
        <v>50201</v>
      </c>
      <c r="B143" s="21">
        <v>50200</v>
      </c>
      <c r="C143" s="21">
        <v>1</v>
      </c>
      <c r="D143" s="4" t="s">
        <v>452</v>
      </c>
      <c r="E143" s="21">
        <v>1</v>
      </c>
      <c r="F143" s="21" t="s">
        <v>529</v>
      </c>
      <c r="G143" s="21" t="str">
        <f t="shared" si="35"/>
        <v>50201,50200,1,'Passport',1,'SYSTEM'</v>
      </c>
    </row>
    <row r="144" spans="1:7" s="22" customFormat="1">
      <c r="A144" s="21">
        <f>A143+1</f>
        <v>50202</v>
      </c>
      <c r="B144" s="21">
        <v>50200</v>
      </c>
      <c r="C144" s="21">
        <v>2</v>
      </c>
      <c r="D144" s="4" t="s">
        <v>453</v>
      </c>
      <c r="E144" s="21">
        <v>1</v>
      </c>
      <c r="F144" s="21" t="s">
        <v>529</v>
      </c>
      <c r="G144" s="21" t="str">
        <f t="shared" si="35"/>
        <v>50202,50200,2,'Drive License',1,'SYSTEM'</v>
      </c>
    </row>
    <row r="145" spans="1:7" s="22" customFormat="1">
      <c r="A145" s="21">
        <f>A144+1</f>
        <v>50203</v>
      </c>
      <c r="B145" s="21">
        <v>50200</v>
      </c>
      <c r="C145" s="21">
        <v>3</v>
      </c>
      <c r="D145" s="4" t="s">
        <v>454</v>
      </c>
      <c r="E145" s="21">
        <v>1</v>
      </c>
      <c r="F145" s="21" t="s">
        <v>529</v>
      </c>
      <c r="G145" s="21" t="str">
        <f t="shared" si="35"/>
        <v>50203,50200,3,'POA (Poker Of Attorney)',1,'SYSTEM'</v>
      </c>
    </row>
    <row r="146" spans="1:7" s="22" customFormat="1">
      <c r="A146" s="21">
        <v>50300</v>
      </c>
      <c r="B146" s="21">
        <v>50000</v>
      </c>
      <c r="C146" s="21">
        <v>0</v>
      </c>
      <c r="D146" s="21" t="s">
        <v>46</v>
      </c>
      <c r="E146" s="21">
        <v>1</v>
      </c>
      <c r="F146" s="21" t="s">
        <v>529</v>
      </c>
      <c r="G146" s="21" t="str">
        <f t="shared" si="35"/>
        <v>50300,50000,0,'REFERRAL STATUS',1,'SYSTEM'</v>
      </c>
    </row>
    <row r="147" spans="1:7" s="22" customFormat="1">
      <c r="A147" s="21">
        <f>A146+1</f>
        <v>50301</v>
      </c>
      <c r="B147" s="21">
        <v>50300</v>
      </c>
      <c r="C147" s="21">
        <v>11</v>
      </c>
      <c r="D147" s="21" t="s">
        <v>48</v>
      </c>
      <c r="E147" s="21">
        <v>1</v>
      </c>
      <c r="F147" s="21" t="s">
        <v>529</v>
      </c>
      <c r="G147" s="21" t="str">
        <f t="shared" ref="G147:G179" si="36">A147&amp;","&amp;B147&amp;","&amp;C147&amp;",'"&amp;D147&amp;"',"&amp;E147&amp;",'SYSTEM'"</f>
        <v>50301,50300,11,'Requested',1,'SYSTEM'</v>
      </c>
    </row>
    <row r="148" spans="1:7" s="22" customFormat="1">
      <c r="A148" s="21">
        <f t="shared" ref="A148:A149" si="37">A147+1</f>
        <v>50302</v>
      </c>
      <c r="B148" s="21">
        <v>50300</v>
      </c>
      <c r="C148" s="21">
        <v>31</v>
      </c>
      <c r="D148" s="21" t="s">
        <v>458</v>
      </c>
      <c r="E148" s="21">
        <v>1</v>
      </c>
      <c r="F148" s="21" t="s">
        <v>529</v>
      </c>
      <c r="G148" s="21" t="str">
        <f>A148&amp;","&amp;B148&amp;","&amp;C148&amp;",'"&amp;D148&amp;"',"&amp;E148&amp;",'SYSTEM'"</f>
        <v>50302,50300,31,'Success',1,'SYSTEM'</v>
      </c>
    </row>
    <row r="149" spans="1:7" s="22" customFormat="1">
      <c r="A149" s="21">
        <f t="shared" si="37"/>
        <v>50303</v>
      </c>
      <c r="B149" s="21">
        <v>50300</v>
      </c>
      <c r="C149" s="21">
        <v>41</v>
      </c>
      <c r="D149" s="21" t="s">
        <v>47</v>
      </c>
      <c r="E149" s="21">
        <v>1</v>
      </c>
      <c r="F149" s="21" t="s">
        <v>529</v>
      </c>
      <c r="G149" s="21" t="str">
        <f t="shared" si="36"/>
        <v>50303,50300,41,'Failed',1,'SYSTEM'</v>
      </c>
    </row>
    <row r="150" spans="1:7" s="22" customFormat="1">
      <c r="A150" s="21">
        <v>50400</v>
      </c>
      <c r="B150" s="21">
        <v>50000</v>
      </c>
      <c r="C150" s="21">
        <v>0</v>
      </c>
      <c r="D150" s="21" t="s">
        <v>3</v>
      </c>
      <c r="E150" s="21">
        <v>1</v>
      </c>
      <c r="F150" s="21" t="s">
        <v>529</v>
      </c>
      <c r="G150" s="21" t="str">
        <f t="shared" si="36"/>
        <v>50400,50000,0,'BLACKLIST CATEGORY',1,'SYSTEM'</v>
      </c>
    </row>
    <row r="151" spans="1:7" s="22" customFormat="1">
      <c r="A151" s="21">
        <v>50410</v>
      </c>
      <c r="B151" s="21">
        <v>50400</v>
      </c>
      <c r="C151" s="21">
        <v>1</v>
      </c>
      <c r="D151" s="21" t="s">
        <v>4</v>
      </c>
      <c r="E151" s="21">
        <v>1</v>
      </c>
      <c r="F151" s="21" t="s">
        <v>529</v>
      </c>
      <c r="G151" s="21" t="str">
        <f t="shared" si="36"/>
        <v>50410,50400,1,'Fraud',1,'SYSTEM'</v>
      </c>
    </row>
    <row r="152" spans="1:7" s="22" customFormat="1">
      <c r="A152" s="21">
        <f>A151+1</f>
        <v>50411</v>
      </c>
      <c r="B152" s="21">
        <v>50410</v>
      </c>
      <c r="C152" s="21">
        <v>1</v>
      </c>
      <c r="D152" s="21" t="s">
        <v>8</v>
      </c>
      <c r="E152" s="21">
        <v>1</v>
      </c>
      <c r="F152" s="21" t="s">
        <v>529</v>
      </c>
      <c r="G152" s="21" t="str">
        <f t="shared" si="36"/>
        <v>50411,50410,1,'Fraud - Credit Card Ring',1,'SYSTEM'</v>
      </c>
    </row>
    <row r="153" spans="1:7" s="22" customFormat="1">
      <c r="A153" s="21">
        <f>A152+1</f>
        <v>50412</v>
      </c>
      <c r="B153" s="21">
        <v>50410</v>
      </c>
      <c r="C153" s="21">
        <v>2</v>
      </c>
      <c r="D153" s="21" t="s">
        <v>9</v>
      </c>
      <c r="E153" s="21">
        <v>1</v>
      </c>
      <c r="F153" s="21" t="s">
        <v>529</v>
      </c>
      <c r="G153" s="21" t="str">
        <f t="shared" si="36"/>
        <v>50412,50410,2,'Fraud - Denier',1,'SYSTEM'</v>
      </c>
    </row>
    <row r="154" spans="1:7" s="22" customFormat="1">
      <c r="A154" s="21">
        <f t="shared" ref="A154:A155" si="38">A153+1</f>
        <v>50413</v>
      </c>
      <c r="B154" s="21">
        <v>50410</v>
      </c>
      <c r="C154" s="21">
        <v>3</v>
      </c>
      <c r="D154" s="21" t="s">
        <v>10</v>
      </c>
      <c r="E154" s="21">
        <v>1</v>
      </c>
      <c r="F154" s="21" t="s">
        <v>529</v>
      </c>
      <c r="G154" s="21" t="str">
        <f t="shared" si="36"/>
        <v>50413,50410,3,'Return - Friendly Chargeback',1,'SYSTEM'</v>
      </c>
    </row>
    <row r="155" spans="1:7" s="22" customFormat="1">
      <c r="A155" s="21">
        <f t="shared" si="38"/>
        <v>50414</v>
      </c>
      <c r="B155" s="21">
        <v>50410</v>
      </c>
      <c r="C155" s="21">
        <v>4</v>
      </c>
      <c r="D155" s="21" t="s">
        <v>11</v>
      </c>
      <c r="E155" s="21">
        <v>1</v>
      </c>
      <c r="F155" s="21" t="s">
        <v>529</v>
      </c>
      <c r="G155" s="21" t="str">
        <f t="shared" si="36"/>
        <v>50414,50410,4,'Fraud ACH/EFT',1,'SYSTEM'</v>
      </c>
    </row>
    <row r="156" spans="1:7" s="22" customFormat="1">
      <c r="A156" s="21">
        <f>A155+1</f>
        <v>50415</v>
      </c>
      <c r="B156" s="21">
        <v>50410</v>
      </c>
      <c r="C156" s="21">
        <v>5</v>
      </c>
      <c r="D156" s="21" t="s">
        <v>7</v>
      </c>
      <c r="E156" s="21">
        <v>1</v>
      </c>
      <c r="F156" s="21" t="s">
        <v>529</v>
      </c>
      <c r="G156" s="21" t="str">
        <f t="shared" si="36"/>
        <v>50415,50410,5,'Other',1,'SYSTEM'</v>
      </c>
    </row>
    <row r="157" spans="1:7" s="22" customFormat="1">
      <c r="A157" s="21">
        <v>50420</v>
      </c>
      <c r="B157" s="21">
        <v>50400</v>
      </c>
      <c r="C157" s="21">
        <v>2</v>
      </c>
      <c r="D157" s="21" t="s">
        <v>5</v>
      </c>
      <c r="E157" s="21">
        <v>1</v>
      </c>
      <c r="F157" s="21" t="s">
        <v>529</v>
      </c>
      <c r="G157" s="21" t="str">
        <f t="shared" si="36"/>
        <v>50420,50400,2,'Cheating',1,'SYSTEM'</v>
      </c>
    </row>
    <row r="158" spans="1:7" s="22" customFormat="1">
      <c r="A158" s="21">
        <f t="shared" ref="A158:A160" si="39">A157+1</f>
        <v>50421</v>
      </c>
      <c r="B158" s="21">
        <v>50420</v>
      </c>
      <c r="C158" s="21">
        <v>1</v>
      </c>
      <c r="D158" s="21" t="s">
        <v>12</v>
      </c>
      <c r="E158" s="21">
        <v>1</v>
      </c>
      <c r="F158" s="21" t="s">
        <v>529</v>
      </c>
      <c r="G158" s="21" t="str">
        <f t="shared" si="36"/>
        <v>50421,50420,1,'Collusion',1,'SYSTEM'</v>
      </c>
    </row>
    <row r="159" spans="1:7" s="22" customFormat="1">
      <c r="A159" s="21">
        <f t="shared" si="39"/>
        <v>50422</v>
      </c>
      <c r="B159" s="21">
        <v>50420</v>
      </c>
      <c r="C159" s="21">
        <v>2</v>
      </c>
      <c r="D159" s="21" t="s">
        <v>13</v>
      </c>
      <c r="E159" s="21">
        <v>1</v>
      </c>
      <c r="F159" s="21" t="s">
        <v>529</v>
      </c>
      <c r="G159" s="21" t="str">
        <f t="shared" si="36"/>
        <v>50422,50420,2,'Chip Dumping',1,'SYSTEM'</v>
      </c>
    </row>
    <row r="160" spans="1:7" s="22" customFormat="1">
      <c r="A160" s="21">
        <f t="shared" si="39"/>
        <v>50423</v>
      </c>
      <c r="B160" s="21">
        <v>50420</v>
      </c>
      <c r="C160" s="21">
        <v>3</v>
      </c>
      <c r="D160" s="21" t="s">
        <v>14</v>
      </c>
      <c r="E160" s="21">
        <v>1</v>
      </c>
      <c r="F160" s="21" t="s">
        <v>529</v>
      </c>
      <c r="G160" s="21" t="str">
        <f t="shared" si="36"/>
        <v>50423,50420,3,'All-in Abuse',1,'SYSTEM'</v>
      </c>
    </row>
    <row r="161" spans="1:7" s="22" customFormat="1">
      <c r="A161" s="21">
        <v>50430</v>
      </c>
      <c r="B161" s="21">
        <v>50400</v>
      </c>
      <c r="C161" s="21">
        <v>3</v>
      </c>
      <c r="D161" s="21" t="s">
        <v>6</v>
      </c>
      <c r="E161" s="21">
        <v>1</v>
      </c>
      <c r="F161" s="21" t="s">
        <v>529</v>
      </c>
      <c r="G161" s="21" t="str">
        <f t="shared" si="36"/>
        <v>50430,50400,3,'Misconduct',1,'SYSTEM'</v>
      </c>
    </row>
    <row r="162" spans="1:7" s="22" customFormat="1">
      <c r="A162" s="21">
        <f>A161+1</f>
        <v>50431</v>
      </c>
      <c r="B162" s="21">
        <v>50430</v>
      </c>
      <c r="C162" s="21">
        <v>1</v>
      </c>
      <c r="D162" s="21" t="s">
        <v>15</v>
      </c>
      <c r="E162" s="21">
        <v>1</v>
      </c>
      <c r="F162" s="21" t="s">
        <v>529</v>
      </c>
      <c r="G162" s="21" t="str">
        <f t="shared" si="36"/>
        <v>50431,50430,1,'Chat Abuse',1,'SYSTEM'</v>
      </c>
    </row>
    <row r="163" spans="1:7" s="22" customFormat="1">
      <c r="A163" s="21">
        <f>A162+1</f>
        <v>50432</v>
      </c>
      <c r="B163" s="21">
        <v>50430</v>
      </c>
      <c r="C163" s="21">
        <v>2</v>
      </c>
      <c r="D163" s="21" t="s">
        <v>16</v>
      </c>
      <c r="E163" s="21">
        <v>1</v>
      </c>
      <c r="F163" s="21" t="s">
        <v>529</v>
      </c>
      <c r="G163" s="21" t="str">
        <f t="shared" si="36"/>
        <v>50432,50430,2,'SPAM',1,'SYSTEM'</v>
      </c>
    </row>
    <row r="164" spans="1:7" s="22" customFormat="1">
      <c r="A164" s="21">
        <f>A163+1</f>
        <v>50433</v>
      </c>
      <c r="B164" s="21">
        <v>50430</v>
      </c>
      <c r="C164" s="21">
        <v>3</v>
      </c>
      <c r="D164" s="21" t="s">
        <v>17</v>
      </c>
      <c r="E164" s="21">
        <v>1</v>
      </c>
      <c r="F164" s="21" t="s">
        <v>529</v>
      </c>
      <c r="G164" s="21" t="str">
        <f t="shared" si="36"/>
        <v>50433,50430,3,'Abusive to Support',1,'SYSTEM'</v>
      </c>
    </row>
    <row r="165" spans="1:7" s="22" customFormat="1">
      <c r="A165" s="21">
        <f>A164+1</f>
        <v>50434</v>
      </c>
      <c r="B165" s="21">
        <v>50430</v>
      </c>
      <c r="C165" s="21">
        <v>4</v>
      </c>
      <c r="D165" s="25" t="s">
        <v>18</v>
      </c>
      <c r="E165" s="21">
        <v>1</v>
      </c>
      <c r="F165" s="21" t="s">
        <v>529</v>
      </c>
      <c r="G165" s="21" t="str">
        <f t="shared" si="36"/>
        <v>50434,50430,4,'Promo Abuser',1,'SYSTEM'</v>
      </c>
    </row>
    <row r="166" spans="1:7" s="22" customFormat="1">
      <c r="A166" s="21">
        <v>50440</v>
      </c>
      <c r="B166" s="21">
        <v>50400</v>
      </c>
      <c r="C166" s="21">
        <v>4</v>
      </c>
      <c r="D166" s="21" t="s">
        <v>7</v>
      </c>
      <c r="E166" s="21">
        <v>1</v>
      </c>
      <c r="F166" s="21" t="s">
        <v>529</v>
      </c>
      <c r="G166" s="21" t="str">
        <f t="shared" si="36"/>
        <v>50440,50400,4,'Other',1,'SYSTEM'</v>
      </c>
    </row>
    <row r="167" spans="1:7" s="22" customFormat="1">
      <c r="A167" s="21">
        <f>A166+1</f>
        <v>50441</v>
      </c>
      <c r="B167" s="21">
        <v>50440</v>
      </c>
      <c r="C167" s="21">
        <v>1</v>
      </c>
      <c r="D167" s="21" t="s">
        <v>19</v>
      </c>
      <c r="E167" s="21">
        <v>1</v>
      </c>
      <c r="F167" s="21" t="s">
        <v>529</v>
      </c>
      <c r="G167" s="21" t="str">
        <f t="shared" si="36"/>
        <v>50441,50440,1,'Certification Required',1,'SYSTEM'</v>
      </c>
    </row>
    <row r="168" spans="1:7" s="22" customFormat="1">
      <c r="A168" s="21">
        <f t="shared" ref="A168:A176" si="40">A167+1</f>
        <v>50442</v>
      </c>
      <c r="B168" s="21">
        <v>50440</v>
      </c>
      <c r="C168" s="21">
        <v>2</v>
      </c>
      <c r="D168" s="21" t="s">
        <v>20</v>
      </c>
      <c r="E168" s="21">
        <v>1</v>
      </c>
      <c r="F168" s="21" t="s">
        <v>529</v>
      </c>
      <c r="G168" s="21" t="str">
        <f t="shared" si="36"/>
        <v>50442,50440,2,'Customer Request',1,'SYSTEM'</v>
      </c>
    </row>
    <row r="169" spans="1:7" s="22" customFormat="1">
      <c r="A169" s="21">
        <f t="shared" si="40"/>
        <v>50443</v>
      </c>
      <c r="B169" s="21">
        <v>50440</v>
      </c>
      <c r="C169" s="21">
        <v>3</v>
      </c>
      <c r="D169" s="21" t="s">
        <v>21</v>
      </c>
      <c r="E169" s="21">
        <v>1</v>
      </c>
      <c r="F169" s="21" t="s">
        <v>529</v>
      </c>
      <c r="G169" s="21" t="str">
        <f t="shared" si="36"/>
        <v>50443,50440,3,'Multiple Accounts',1,'SYSTEM'</v>
      </c>
    </row>
    <row r="170" spans="1:7" s="22" customFormat="1">
      <c r="A170" s="21">
        <f t="shared" si="40"/>
        <v>50444</v>
      </c>
      <c r="B170" s="21">
        <v>50440</v>
      </c>
      <c r="C170" s="21">
        <v>4</v>
      </c>
      <c r="D170" s="21" t="s">
        <v>22</v>
      </c>
      <c r="E170" s="21">
        <v>1</v>
      </c>
      <c r="F170" s="21" t="s">
        <v>529</v>
      </c>
      <c r="G170" s="21" t="str">
        <f t="shared" si="36"/>
        <v>50444,50440,4,'Responsible Gaming',1,'SYSTEM'</v>
      </c>
    </row>
    <row r="171" spans="1:7" s="22" customFormat="1">
      <c r="A171" s="21">
        <f t="shared" si="40"/>
        <v>50445</v>
      </c>
      <c r="B171" s="21">
        <v>50440</v>
      </c>
      <c r="C171" s="21">
        <v>5</v>
      </c>
      <c r="D171" s="26" t="s">
        <v>23</v>
      </c>
      <c r="E171" s="21">
        <v>1</v>
      </c>
      <c r="F171" s="21" t="s">
        <v>529</v>
      </c>
      <c r="G171" s="21" t="str">
        <f t="shared" si="36"/>
        <v>50445,50440,5,'Underage Player',1,'SYSTEM'</v>
      </c>
    </row>
    <row r="172" spans="1:7" s="22" customFormat="1">
      <c r="A172" s="21">
        <f t="shared" si="40"/>
        <v>50446</v>
      </c>
      <c r="B172" s="21">
        <v>50440</v>
      </c>
      <c r="C172" s="21">
        <v>6</v>
      </c>
      <c r="D172" s="26" t="s">
        <v>24</v>
      </c>
      <c r="E172" s="21">
        <v>1</v>
      </c>
      <c r="F172" s="21" t="s">
        <v>529</v>
      </c>
      <c r="G172" s="21" t="str">
        <f t="shared" si="36"/>
        <v>50446,50440,6,'Secure ID PIN failure',1,'SYSTEM'</v>
      </c>
    </row>
    <row r="173" spans="1:7" s="22" customFormat="1">
      <c r="A173" s="21">
        <f t="shared" si="40"/>
        <v>50447</v>
      </c>
      <c r="B173" s="21">
        <v>50440</v>
      </c>
      <c r="C173" s="21">
        <v>7</v>
      </c>
      <c r="D173" s="26" t="s">
        <v>25</v>
      </c>
      <c r="E173" s="21">
        <v>1</v>
      </c>
      <c r="F173" s="21" t="s">
        <v>529</v>
      </c>
      <c r="G173" s="21" t="str">
        <f t="shared" si="36"/>
        <v>50447,50440,7,'Hackshield',1,'SYSTEM'</v>
      </c>
    </row>
    <row r="174" spans="1:7" s="22" customFormat="1">
      <c r="A174" s="21">
        <f t="shared" si="40"/>
        <v>50448</v>
      </c>
      <c r="B174" s="21">
        <v>50440</v>
      </c>
      <c r="C174" s="21">
        <v>8</v>
      </c>
      <c r="D174" s="21" t="s">
        <v>26</v>
      </c>
      <c r="E174" s="21">
        <v>1</v>
      </c>
      <c r="F174" s="21" t="s">
        <v>529</v>
      </c>
      <c r="G174" s="21" t="str">
        <f t="shared" si="36"/>
        <v>50448,50440,8,'Suspicious Activity',1,'SYSTEM'</v>
      </c>
    </row>
    <row r="175" spans="1:7" s="22" customFormat="1">
      <c r="A175" s="21">
        <f t="shared" si="40"/>
        <v>50449</v>
      </c>
      <c r="B175" s="21">
        <v>50440</v>
      </c>
      <c r="C175" s="21">
        <v>9</v>
      </c>
      <c r="D175" s="21" t="s">
        <v>27</v>
      </c>
      <c r="E175" s="21">
        <v>1</v>
      </c>
      <c r="F175" s="21" t="s">
        <v>529</v>
      </c>
      <c r="G175" s="21" t="str">
        <f t="shared" si="36"/>
        <v>50449,50440,9,'Identity theft',1,'SYSTEM'</v>
      </c>
    </row>
    <row r="176" spans="1:7" s="22" customFormat="1">
      <c r="A176" s="21">
        <f t="shared" si="40"/>
        <v>50450</v>
      </c>
      <c r="B176" s="21">
        <v>50440</v>
      </c>
      <c r="C176" s="21">
        <v>10</v>
      </c>
      <c r="D176" s="21" t="s">
        <v>28</v>
      </c>
      <c r="E176" s="21">
        <v>1</v>
      </c>
      <c r="F176" s="21" t="s">
        <v>529</v>
      </c>
      <c r="G176" s="21" t="str">
        <f t="shared" si="36"/>
        <v>50450,50440,10,'Collections',1,'SYSTEM'</v>
      </c>
    </row>
    <row r="177" spans="1:7" s="22" customFormat="1">
      <c r="A177" s="21">
        <v>50500</v>
      </c>
      <c r="B177" s="21">
        <v>50000</v>
      </c>
      <c r="C177" s="21">
        <v>0</v>
      </c>
      <c r="D177" s="21" t="s">
        <v>501</v>
      </c>
      <c r="E177" s="21">
        <v>1</v>
      </c>
      <c r="F177" s="21" t="s">
        <v>529</v>
      </c>
      <c r="G177" s="21" t="str">
        <f t="shared" si="36"/>
        <v>50500,50000,0,'PLAYER GENDER',1,'SYSTEM'</v>
      </c>
    </row>
    <row r="178" spans="1:7" s="22" customFormat="1">
      <c r="A178" s="21">
        <f>A177+1</f>
        <v>50501</v>
      </c>
      <c r="B178" s="21">
        <v>50500</v>
      </c>
      <c r="C178" s="21">
        <v>1</v>
      </c>
      <c r="D178" s="4" t="s">
        <v>502</v>
      </c>
      <c r="E178" s="21">
        <v>1</v>
      </c>
      <c r="F178" s="21" t="s">
        <v>529</v>
      </c>
      <c r="G178" s="21" t="str">
        <f t="shared" si="36"/>
        <v>50501,50500,1,'Male',1,'SYSTEM'</v>
      </c>
    </row>
    <row r="179" spans="1:7" s="22" customFormat="1">
      <c r="A179" s="21">
        <f>A178+1</f>
        <v>50502</v>
      </c>
      <c r="B179" s="21">
        <v>50500</v>
      </c>
      <c r="C179" s="21">
        <v>2</v>
      </c>
      <c r="D179" s="4" t="s">
        <v>503</v>
      </c>
      <c r="E179" s="21">
        <v>1</v>
      </c>
      <c r="F179" s="21" t="s">
        <v>529</v>
      </c>
      <c r="G179" s="21" t="str">
        <f t="shared" si="36"/>
        <v>50502,50500,2,'Female',1,'SYSTEM'</v>
      </c>
    </row>
    <row r="180" spans="1:7" s="22" customFormat="1">
      <c r="A180" s="21"/>
      <c r="B180" s="21"/>
      <c r="C180" s="21"/>
      <c r="D180" s="4"/>
      <c r="E180" s="21"/>
      <c r="F180" s="21"/>
      <c r="G180" s="21"/>
    </row>
    <row r="181" spans="1:7">
      <c r="A181" s="21"/>
      <c r="B181" s="4"/>
      <c r="C181" s="4"/>
      <c r="D181" s="4"/>
      <c r="E181" s="21"/>
      <c r="F181" s="21"/>
      <c r="G181" s="21"/>
    </row>
    <row r="182" spans="1:7">
      <c r="A182" s="4"/>
      <c r="B182" s="4"/>
      <c r="C182" s="4"/>
      <c r="D182" s="4"/>
      <c r="E182" s="21"/>
      <c r="F182" s="21"/>
      <c r="G182" s="21"/>
    </row>
    <row r="183" spans="1:7">
      <c r="A183" s="60" t="s">
        <v>469</v>
      </c>
      <c r="B183" s="61"/>
      <c r="C183" s="61"/>
      <c r="D183" s="61"/>
      <c r="E183" s="61"/>
      <c r="F183" s="61"/>
      <c r="G183" s="62"/>
    </row>
    <row r="184" spans="1:7" s="22" customFormat="1">
      <c r="A184" s="21">
        <v>60000</v>
      </c>
      <c r="B184" s="21">
        <v>0</v>
      </c>
      <c r="C184" s="21">
        <v>0</v>
      </c>
      <c r="D184" s="21" t="s">
        <v>469</v>
      </c>
      <c r="E184" s="21">
        <v>1</v>
      </c>
      <c r="F184" s="21" t="s">
        <v>529</v>
      </c>
      <c r="G184" s="21" t="str">
        <f t="shared" ref="G184:G202" si="41">A184&amp;","&amp;B184&amp;","&amp;C184&amp;",'"&amp;D184&amp;"',"&amp;E184&amp;",'SYSTEM'"</f>
        <v>60000,0,0,'PAYMENT CODE',1,'SYSTEM'</v>
      </c>
    </row>
    <row r="185" spans="1:7" s="22" customFormat="1">
      <c r="A185" s="21">
        <v>60100</v>
      </c>
      <c r="B185" s="21">
        <v>60000</v>
      </c>
      <c r="C185" s="21">
        <v>0</v>
      </c>
      <c r="D185" s="21" t="s">
        <v>467</v>
      </c>
      <c r="E185" s="21">
        <v>1</v>
      </c>
      <c r="F185" s="21" t="s">
        <v>529</v>
      </c>
      <c r="G185" s="21" t="str">
        <f t="shared" si="41"/>
        <v>60100,60000,0,'DEPOSIT STATUS BY PSP',1,'SYSTEM'</v>
      </c>
    </row>
    <row r="186" spans="1:7" s="22" customFormat="1">
      <c r="A186" s="21">
        <f>A185+1</f>
        <v>60101</v>
      </c>
      <c r="B186" s="21">
        <v>60100</v>
      </c>
      <c r="C186" s="21">
        <v>11</v>
      </c>
      <c r="D186" s="4" t="s">
        <v>48</v>
      </c>
      <c r="E186" s="21">
        <v>1</v>
      </c>
      <c r="F186" s="21" t="s">
        <v>529</v>
      </c>
      <c r="G186" s="21" t="str">
        <f t="shared" si="41"/>
        <v>60101,60100,11,'Requested',1,'SYSTEM'</v>
      </c>
    </row>
    <row r="187" spans="1:7" s="22" customFormat="1">
      <c r="A187" s="21">
        <f>A186+1</f>
        <v>60102</v>
      </c>
      <c r="B187" s="21">
        <v>60100</v>
      </c>
      <c r="C187" s="21">
        <v>31</v>
      </c>
      <c r="D187" s="4" t="s">
        <v>458</v>
      </c>
      <c r="E187" s="21">
        <v>1</v>
      </c>
      <c r="F187" s="21" t="s">
        <v>529</v>
      </c>
      <c r="G187" s="21" t="str">
        <f t="shared" si="41"/>
        <v>60102,60100,31,'Success',1,'SYSTEM'</v>
      </c>
    </row>
    <row r="188" spans="1:7" s="22" customFormat="1">
      <c r="A188" s="21">
        <f>A187+1</f>
        <v>60103</v>
      </c>
      <c r="B188" s="21">
        <v>60100</v>
      </c>
      <c r="C188" s="21">
        <v>41</v>
      </c>
      <c r="D188" s="4" t="s">
        <v>47</v>
      </c>
      <c r="E188" s="21">
        <v>1</v>
      </c>
      <c r="F188" s="21" t="s">
        <v>529</v>
      </c>
      <c r="G188" s="21" t="str">
        <f t="shared" si="41"/>
        <v>60103,60100,41,'Failed',1,'SYSTEM'</v>
      </c>
    </row>
    <row r="189" spans="1:7" s="22" customFormat="1">
      <c r="A189" s="21">
        <v>60200</v>
      </c>
      <c r="B189" s="21">
        <v>60000</v>
      </c>
      <c r="C189" s="21">
        <v>0</v>
      </c>
      <c r="D189" s="21" t="s">
        <v>457</v>
      </c>
      <c r="E189" s="21">
        <v>1</v>
      </c>
      <c r="F189" s="21" t="s">
        <v>529</v>
      </c>
      <c r="G189" s="21" t="str">
        <f t="shared" si="41"/>
        <v>60200,60000,0,'MANUAL DEPOSIT STATUS',1,'SYSTEM'</v>
      </c>
    </row>
    <row r="190" spans="1:7" s="22" customFormat="1">
      <c r="A190" s="21">
        <f>A189+1</f>
        <v>60201</v>
      </c>
      <c r="B190" s="21">
        <v>60200</v>
      </c>
      <c r="C190" s="21">
        <v>11</v>
      </c>
      <c r="D190" s="4" t="s">
        <v>48</v>
      </c>
      <c r="E190" s="21">
        <v>1</v>
      </c>
      <c r="F190" s="21" t="s">
        <v>529</v>
      </c>
      <c r="G190" s="21" t="str">
        <f t="shared" si="41"/>
        <v>60201,60200,11,'Requested',1,'SYSTEM'</v>
      </c>
    </row>
    <row r="191" spans="1:7" s="22" customFormat="1">
      <c r="A191" s="21">
        <f>A190+1</f>
        <v>60202</v>
      </c>
      <c r="B191" s="21">
        <v>60200</v>
      </c>
      <c r="C191" s="21">
        <v>21</v>
      </c>
      <c r="D191" s="23" t="s">
        <v>504</v>
      </c>
      <c r="E191" s="21">
        <v>1</v>
      </c>
      <c r="F191" s="21" t="s">
        <v>529</v>
      </c>
      <c r="G191" s="21" t="str">
        <f t="shared" si="41"/>
        <v>60202,60200,21,'Selected Bank',1,'SYSTEM'</v>
      </c>
    </row>
    <row r="192" spans="1:7" s="22" customFormat="1">
      <c r="A192" s="21">
        <f>A191+1</f>
        <v>60203</v>
      </c>
      <c r="B192" s="21">
        <v>60200</v>
      </c>
      <c r="C192" s="21">
        <v>31</v>
      </c>
      <c r="D192" s="23" t="s">
        <v>505</v>
      </c>
      <c r="E192" s="21">
        <v>1</v>
      </c>
      <c r="F192" s="21" t="s">
        <v>529</v>
      </c>
      <c r="G192" s="21" t="str">
        <f t="shared" si="41"/>
        <v>60203,60200,31,'Approved',1,'SYSTEM'</v>
      </c>
    </row>
    <row r="193" spans="1:7" s="22" customFormat="1">
      <c r="A193" s="21">
        <f>A192+1</f>
        <v>60204</v>
      </c>
      <c r="B193" s="21">
        <v>60200</v>
      </c>
      <c r="C193" s="21">
        <v>42</v>
      </c>
      <c r="D193" s="23" t="s">
        <v>506</v>
      </c>
      <c r="E193" s="21">
        <v>1</v>
      </c>
      <c r="F193" s="21" t="s">
        <v>529</v>
      </c>
      <c r="G193" s="21" t="str">
        <f t="shared" si="41"/>
        <v>60204,60200,42,'Cancelled',1,'SYSTEM'</v>
      </c>
    </row>
    <row r="194" spans="1:7" s="22" customFormat="1">
      <c r="A194" s="21">
        <v>60300</v>
      </c>
      <c r="B194" s="21">
        <v>60000</v>
      </c>
      <c r="C194" s="21">
        <v>0</v>
      </c>
      <c r="D194" s="21" t="s">
        <v>468</v>
      </c>
      <c r="E194" s="21">
        <v>1</v>
      </c>
      <c r="F194" s="21" t="s">
        <v>529</v>
      </c>
      <c r="G194" s="21" t="str">
        <f t="shared" si="41"/>
        <v>60300,60000,0,'WITHDRAWAL STATUS BY PSP',1,'SYSTEM'</v>
      </c>
    </row>
    <row r="195" spans="1:7" s="22" customFormat="1">
      <c r="A195" s="21">
        <f>A194+1</f>
        <v>60301</v>
      </c>
      <c r="B195" s="21">
        <v>60300</v>
      </c>
      <c r="C195" s="21">
        <v>11</v>
      </c>
      <c r="D195" s="4" t="s">
        <v>48</v>
      </c>
      <c r="E195" s="21">
        <v>1</v>
      </c>
      <c r="F195" s="21" t="s">
        <v>529</v>
      </c>
      <c r="G195" s="21" t="str">
        <f t="shared" si="41"/>
        <v>60301,60300,11,'Requested',1,'SYSTEM'</v>
      </c>
    </row>
    <row r="196" spans="1:7" s="22" customFormat="1">
      <c r="A196" s="21">
        <f>A195+1</f>
        <v>60302</v>
      </c>
      <c r="B196" s="21">
        <v>60300</v>
      </c>
      <c r="C196" s="21">
        <v>31</v>
      </c>
      <c r="D196" s="4" t="s">
        <v>458</v>
      </c>
      <c r="E196" s="21">
        <v>1</v>
      </c>
      <c r="F196" s="21" t="s">
        <v>529</v>
      </c>
      <c r="G196" s="21" t="str">
        <f t="shared" si="41"/>
        <v>60302,60300,31,'Success',1,'SYSTEM'</v>
      </c>
    </row>
    <row r="197" spans="1:7" s="22" customFormat="1">
      <c r="A197" s="21">
        <f>A196+1</f>
        <v>60303</v>
      </c>
      <c r="B197" s="21">
        <v>60300</v>
      </c>
      <c r="C197" s="21">
        <v>41</v>
      </c>
      <c r="D197" s="4" t="s">
        <v>47</v>
      </c>
      <c r="E197" s="21">
        <v>1</v>
      </c>
      <c r="F197" s="21" t="s">
        <v>529</v>
      </c>
      <c r="G197" s="21" t="str">
        <f t="shared" si="41"/>
        <v>60303,60300,41,'Failed',1,'SYSTEM'</v>
      </c>
    </row>
    <row r="198" spans="1:7" s="22" customFormat="1">
      <c r="A198" s="21">
        <v>60400</v>
      </c>
      <c r="B198" s="21">
        <v>60000</v>
      </c>
      <c r="C198" s="21">
        <v>0</v>
      </c>
      <c r="D198" s="21" t="s">
        <v>466</v>
      </c>
      <c r="E198" s="21">
        <v>1</v>
      </c>
      <c r="F198" s="21" t="s">
        <v>529</v>
      </c>
      <c r="G198" s="21" t="str">
        <f t="shared" si="41"/>
        <v>60400,60000,0,'MANUAL WITHDRAWAL STATUS',1,'SYSTEM'</v>
      </c>
    </row>
    <row r="199" spans="1:7" s="22" customFormat="1">
      <c r="A199" s="21">
        <f>A198+1</f>
        <v>60401</v>
      </c>
      <c r="B199" s="21">
        <v>60400</v>
      </c>
      <c r="C199" s="21">
        <v>11</v>
      </c>
      <c r="D199" s="23" t="s">
        <v>509</v>
      </c>
      <c r="E199" s="21">
        <v>1</v>
      </c>
      <c r="F199" s="21" t="s">
        <v>529</v>
      </c>
      <c r="G199" s="21" t="str">
        <f t="shared" si="41"/>
        <v>60401,60400,11,'Requested',1,'SYSTEM'</v>
      </c>
    </row>
    <row r="200" spans="1:7" s="22" customFormat="1">
      <c r="A200" s="21">
        <f>A199+1</f>
        <v>60402</v>
      </c>
      <c r="B200" s="21">
        <v>60400</v>
      </c>
      <c r="C200" s="21">
        <v>31</v>
      </c>
      <c r="D200" s="23" t="s">
        <v>505</v>
      </c>
      <c r="E200" s="21">
        <v>1</v>
      </c>
      <c r="F200" s="21" t="s">
        <v>529</v>
      </c>
      <c r="G200" s="21" t="str">
        <f t="shared" si="41"/>
        <v>60402,60400,31,'Approved',1,'SYSTEM'</v>
      </c>
    </row>
    <row r="201" spans="1:7" s="22" customFormat="1">
      <c r="A201" s="21">
        <f>A200+1</f>
        <v>60403</v>
      </c>
      <c r="B201" s="21">
        <v>60400</v>
      </c>
      <c r="C201" s="21">
        <v>43</v>
      </c>
      <c r="D201" s="23" t="s">
        <v>510</v>
      </c>
      <c r="E201" s="21">
        <v>1</v>
      </c>
      <c r="F201" s="21" t="s">
        <v>529</v>
      </c>
      <c r="G201" s="21" t="str">
        <f t="shared" si="41"/>
        <v>60403,60400,43,'Rejected',1,'SYSTEM'</v>
      </c>
    </row>
    <row r="202" spans="1:7" s="22" customFormat="1">
      <c r="A202" s="21">
        <f>A201+1</f>
        <v>60404</v>
      </c>
      <c r="B202" s="21">
        <v>60400</v>
      </c>
      <c r="C202" s="21">
        <v>42</v>
      </c>
      <c r="D202" s="23" t="s">
        <v>506</v>
      </c>
      <c r="E202" s="21">
        <v>1</v>
      </c>
      <c r="F202" s="21" t="s">
        <v>529</v>
      </c>
      <c r="G202" s="21" t="str">
        <f t="shared" si="41"/>
        <v>60404,60400,42,'Cancelled',1,'SYSTEM'</v>
      </c>
    </row>
    <row r="203" spans="1:7" s="22" customFormat="1">
      <c r="A203" s="21">
        <v>60500</v>
      </c>
      <c r="B203" s="21">
        <v>60000</v>
      </c>
      <c r="C203" s="21">
        <v>0</v>
      </c>
      <c r="D203" s="21" t="s">
        <v>507</v>
      </c>
      <c r="E203" s="21">
        <v>1</v>
      </c>
      <c r="F203" s="21" t="s">
        <v>529</v>
      </c>
      <c r="G203" s="21" t="str">
        <f t="shared" ref="G203:G204" si="42">A203&amp;","&amp;B203&amp;","&amp;C203&amp;",'"&amp;D203&amp;"',"&amp;E203&amp;",'SYSTEM'"</f>
        <v>60500,60000,0,'MANUAL DEPOSIT MESSAGE TYPE',1,'SYSTEM'</v>
      </c>
    </row>
    <row r="204" spans="1:7" s="22" customFormat="1">
      <c r="A204" s="21">
        <f>A203+1</f>
        <v>60501</v>
      </c>
      <c r="B204" s="21">
        <v>60500</v>
      </c>
      <c r="C204" s="21">
        <v>1</v>
      </c>
      <c r="D204" s="4" t="s">
        <v>508</v>
      </c>
      <c r="E204" s="21">
        <v>1</v>
      </c>
      <c r="F204" s="21" t="s">
        <v>529</v>
      </c>
      <c r="G204" s="21" t="str">
        <f t="shared" si="42"/>
        <v>60501,60500,1,'Template 1',1,'SYSTEM'</v>
      </c>
    </row>
    <row r="205" spans="1:7" s="22" customFormat="1">
      <c r="A205" s="27"/>
      <c r="B205" s="27"/>
      <c r="C205" s="27"/>
      <c r="D205" s="28"/>
      <c r="E205" s="27"/>
      <c r="F205" s="27"/>
      <c r="G205" s="27"/>
    </row>
    <row r="207" spans="1:7">
      <c r="A207" s="60" t="s">
        <v>475</v>
      </c>
      <c r="B207" s="61"/>
      <c r="C207" s="61"/>
      <c r="D207" s="61"/>
      <c r="E207" s="61"/>
      <c r="F207" s="61"/>
      <c r="G207" s="62"/>
    </row>
    <row r="208" spans="1:7" s="22" customFormat="1">
      <c r="A208" s="21">
        <v>70000</v>
      </c>
      <c r="B208" s="21">
        <v>0</v>
      </c>
      <c r="C208" s="21">
        <v>0</v>
      </c>
      <c r="D208" s="21" t="s">
        <v>475</v>
      </c>
      <c r="E208" s="21">
        <v>1</v>
      </c>
      <c r="F208" s="21" t="s">
        <v>529</v>
      </c>
      <c r="G208" s="21" t="str">
        <f t="shared" ref="G208:G221" si="43">A208&amp;","&amp;B208&amp;","&amp;C208&amp;",'"&amp;D208&amp;"',"&amp;E208&amp;",'SYSTEM'"</f>
        <v>70000,0,0,'BONUS CODE',1,'SYSTEM'</v>
      </c>
    </row>
    <row r="209" spans="1:7" s="22" customFormat="1">
      <c r="A209" s="21">
        <v>70100</v>
      </c>
      <c r="B209" s="21">
        <v>70000</v>
      </c>
      <c r="C209" s="21">
        <v>0</v>
      </c>
      <c r="D209" s="21" t="s">
        <v>637</v>
      </c>
      <c r="E209" s="21">
        <v>1</v>
      </c>
      <c r="F209" s="21" t="s">
        <v>529</v>
      </c>
      <c r="G209" s="21" t="str">
        <f t="shared" ref="G209:G211" si="44">A209&amp;","&amp;B209&amp;","&amp;C209&amp;",'"&amp;D209&amp;"',"&amp;E209&amp;",'SYSTEM'"</f>
        <v>70100,70000,0,'BONUS TYPE',1,'SYSTEM'</v>
      </c>
    </row>
    <row r="210" spans="1:7" s="22" customFormat="1">
      <c r="A210" s="21">
        <f>A209+1</f>
        <v>70101</v>
      </c>
      <c r="B210" s="21">
        <v>70100</v>
      </c>
      <c r="C210" s="21">
        <v>1</v>
      </c>
      <c r="D210" s="4" t="s">
        <v>654</v>
      </c>
      <c r="E210" s="21">
        <v>1</v>
      </c>
      <c r="F210" s="21" t="s">
        <v>529</v>
      </c>
      <c r="G210" s="21" t="str">
        <f t="shared" si="44"/>
        <v>70101,70100,1,'Promotion',1,'SYSTEM'</v>
      </c>
    </row>
    <row r="211" spans="1:7" s="22" customFormat="1">
      <c r="A211" s="21">
        <f>A210+1</f>
        <v>70102</v>
      </c>
      <c r="B211" s="21">
        <v>70100</v>
      </c>
      <c r="C211" s="21">
        <v>2</v>
      </c>
      <c r="D211" s="4" t="s">
        <v>624</v>
      </c>
      <c r="E211" s="21">
        <v>1</v>
      </c>
      <c r="F211" s="21" t="s">
        <v>529</v>
      </c>
      <c r="G211" s="21" t="str">
        <f t="shared" si="44"/>
        <v>70102,70100,2,'Coupon',1,'SYSTEM'</v>
      </c>
    </row>
    <row r="212" spans="1:7" s="22" customFormat="1">
      <c r="A212" s="21">
        <f t="shared" ref="A212" si="45">A211+1</f>
        <v>70103</v>
      </c>
      <c r="B212" s="21">
        <v>70100</v>
      </c>
      <c r="C212" s="21">
        <v>3</v>
      </c>
      <c r="D212" s="4" t="s">
        <v>653</v>
      </c>
      <c r="E212" s="21">
        <v>1</v>
      </c>
      <c r="F212" s="21" t="s">
        <v>529</v>
      </c>
      <c r="G212" s="21" t="str">
        <f t="shared" ref="G212" si="46">A212&amp;","&amp;B212&amp;","&amp;C212&amp;",'"&amp;D212&amp;"',"&amp;E212&amp;",'SYSTEM'"</f>
        <v>70103,70100,3,'Referral',1,'SYSTEM'</v>
      </c>
    </row>
    <row r="213" spans="1:7" s="22" customFormat="1">
      <c r="A213" s="21">
        <v>70200</v>
      </c>
      <c r="B213" s="21">
        <v>70000</v>
      </c>
      <c r="C213" s="21">
        <v>0</v>
      </c>
      <c r="D213" s="21" t="s">
        <v>636</v>
      </c>
      <c r="E213" s="21">
        <v>1</v>
      </c>
      <c r="F213" s="21" t="s">
        <v>529</v>
      </c>
      <c r="G213" s="21" t="str">
        <f t="shared" si="43"/>
        <v>70200,70000,0,'BONUS INSTANCE STATUS',1,'SYSTEM'</v>
      </c>
    </row>
    <row r="214" spans="1:7" s="22" customFormat="1">
      <c r="A214" s="21">
        <f>A213+1</f>
        <v>70201</v>
      </c>
      <c r="B214" s="21">
        <v>70200</v>
      </c>
      <c r="C214" s="21">
        <v>11</v>
      </c>
      <c r="D214" s="4" t="s">
        <v>649</v>
      </c>
      <c r="E214" s="21">
        <v>1</v>
      </c>
      <c r="F214" s="21" t="s">
        <v>529</v>
      </c>
      <c r="G214" s="21" t="str">
        <f t="shared" si="43"/>
        <v>70201,70200,11,'Issued',1,'SYSTEM'</v>
      </c>
    </row>
    <row r="215" spans="1:7" s="22" customFormat="1">
      <c r="A215" s="21">
        <f t="shared" ref="A215:A218" si="47">A214+1</f>
        <v>70202</v>
      </c>
      <c r="B215" s="21">
        <v>70200</v>
      </c>
      <c r="C215" s="21">
        <v>21</v>
      </c>
      <c r="D215" s="4" t="s">
        <v>650</v>
      </c>
      <c r="E215" s="21">
        <v>1</v>
      </c>
      <c r="F215" s="21" t="s">
        <v>529</v>
      </c>
      <c r="G215" s="21" t="str">
        <f t="shared" ref="G215" si="48">A215&amp;","&amp;B215&amp;","&amp;C215&amp;",'"&amp;D215&amp;"',"&amp;E215&amp;",'SYSTEM'"</f>
        <v>70202,70200,21,'Accepted',1,'SYSTEM'</v>
      </c>
    </row>
    <row r="216" spans="1:7" s="22" customFormat="1">
      <c r="A216" s="21">
        <f t="shared" si="47"/>
        <v>70203</v>
      </c>
      <c r="B216" s="21">
        <v>70200</v>
      </c>
      <c r="C216" s="21">
        <v>31</v>
      </c>
      <c r="D216" s="4" t="s">
        <v>651</v>
      </c>
      <c r="E216" s="21">
        <v>1</v>
      </c>
      <c r="F216" s="21" t="s">
        <v>529</v>
      </c>
      <c r="G216" s="21" t="str">
        <f t="shared" si="43"/>
        <v>70203,70200,31,'Redeemed',1,'SYSTEM'</v>
      </c>
    </row>
    <row r="217" spans="1:7" s="22" customFormat="1">
      <c r="A217" s="21">
        <f t="shared" si="47"/>
        <v>70204</v>
      </c>
      <c r="B217" s="21">
        <v>70200</v>
      </c>
      <c r="C217" s="21">
        <v>45</v>
      </c>
      <c r="D217" s="4" t="s">
        <v>455</v>
      </c>
      <c r="E217" s="21">
        <v>1</v>
      </c>
      <c r="F217" s="21" t="s">
        <v>529</v>
      </c>
      <c r="G217" s="21" t="str">
        <f t="shared" si="43"/>
        <v>70204,70200,45,'Expired',1,'SYSTEM'</v>
      </c>
    </row>
    <row r="218" spans="1:7" s="22" customFormat="1">
      <c r="A218" s="21">
        <f t="shared" si="47"/>
        <v>70205</v>
      </c>
      <c r="B218" s="21">
        <v>70200</v>
      </c>
      <c r="C218" s="21">
        <v>42</v>
      </c>
      <c r="D218" s="4" t="s">
        <v>456</v>
      </c>
      <c r="E218" s="21">
        <v>1</v>
      </c>
      <c r="F218" s="21" t="s">
        <v>529</v>
      </c>
      <c r="G218" s="21" t="str">
        <f t="shared" si="43"/>
        <v>70205,70200,42,'Cancelled',1,'SYSTEM'</v>
      </c>
    </row>
    <row r="219" spans="1:7" s="22" customFormat="1">
      <c r="A219" s="21">
        <v>70300</v>
      </c>
      <c r="B219" s="21">
        <v>70000</v>
      </c>
      <c r="C219" s="21">
        <v>0</v>
      </c>
      <c r="D219" s="21" t="s">
        <v>638</v>
      </c>
      <c r="E219" s="21">
        <v>1</v>
      </c>
      <c r="F219" s="21" t="s">
        <v>529</v>
      </c>
      <c r="G219" s="21" t="str">
        <f t="shared" si="43"/>
        <v>70300,70000,0,'BONUS AWARD TYPE',1,'SYSTEM'</v>
      </c>
    </row>
    <row r="220" spans="1:7" s="22" customFormat="1">
      <c r="A220" s="21">
        <f>A219+1</f>
        <v>70301</v>
      </c>
      <c r="B220" s="21">
        <v>70300</v>
      </c>
      <c r="C220" s="21">
        <v>1</v>
      </c>
      <c r="D220" s="4" t="s">
        <v>639</v>
      </c>
      <c r="E220" s="21">
        <v>1</v>
      </c>
      <c r="F220" s="21" t="s">
        <v>529</v>
      </c>
      <c r="G220" s="21" t="str">
        <f t="shared" si="43"/>
        <v>70301,70300,1,'Automatic',1,'SYSTEM'</v>
      </c>
    </row>
    <row r="221" spans="1:7" s="22" customFormat="1">
      <c r="A221" s="21">
        <f>A220+1</f>
        <v>70302</v>
      </c>
      <c r="B221" s="21">
        <v>70300</v>
      </c>
      <c r="C221" s="21">
        <v>2</v>
      </c>
      <c r="D221" s="4" t="s">
        <v>640</v>
      </c>
      <c r="E221" s="21">
        <v>1</v>
      </c>
      <c r="F221" s="21" t="s">
        <v>529</v>
      </c>
      <c r="G221" s="21" t="str">
        <f t="shared" si="43"/>
        <v>70302,70300,2,'Manual',1,'SYSTEM'</v>
      </c>
    </row>
    <row r="222" spans="1:7" s="22" customFormat="1">
      <c r="A222" s="21">
        <v>70400</v>
      </c>
      <c r="B222" s="21">
        <v>70000</v>
      </c>
      <c r="C222" s="21">
        <v>0</v>
      </c>
      <c r="D222" s="21" t="s">
        <v>641</v>
      </c>
      <c r="E222" s="21">
        <v>1</v>
      </c>
      <c r="F222" s="21" t="s">
        <v>529</v>
      </c>
      <c r="G222" s="21" t="str">
        <f t="shared" ref="G222:G224" si="49">A222&amp;","&amp;B222&amp;","&amp;C222&amp;",'"&amp;D222&amp;"',"&amp;E222&amp;",'SYSTEM'"</f>
        <v>70400,70000,0,'BONUS AWARD CONDITION',1,'SYSTEM'</v>
      </c>
    </row>
    <row r="223" spans="1:7" s="22" customFormat="1">
      <c r="A223" s="21">
        <f>A222+1</f>
        <v>70401</v>
      </c>
      <c r="B223" s="21">
        <v>70400</v>
      </c>
      <c r="C223" s="21">
        <v>1</v>
      </c>
      <c r="D223" s="4" t="s">
        <v>642</v>
      </c>
      <c r="E223" s="21">
        <v>1</v>
      </c>
      <c r="F223" s="21" t="s">
        <v>529</v>
      </c>
      <c r="G223" s="21" t="str">
        <f t="shared" si="49"/>
        <v>70401,70400,1,'Deposit',1,'SYSTEM'</v>
      </c>
    </row>
    <row r="224" spans="1:7" s="22" customFormat="1">
      <c r="A224" s="21">
        <f>A223+1</f>
        <v>70402</v>
      </c>
      <c r="B224" s="21">
        <v>70400</v>
      </c>
      <c r="C224" s="21">
        <v>2</v>
      </c>
      <c r="D224" s="4" t="s">
        <v>643</v>
      </c>
      <c r="E224" s="21">
        <v>1</v>
      </c>
      <c r="F224" s="21" t="s">
        <v>529</v>
      </c>
      <c r="G224" s="21" t="str">
        <f t="shared" si="49"/>
        <v>70402,70400,2,'Wager (Bet)',1,'SYSTEM'</v>
      </c>
    </row>
    <row r="225" spans="1:7" s="22" customFormat="1">
      <c r="A225" s="21">
        <f>A224+1</f>
        <v>70403</v>
      </c>
      <c r="B225" s="21">
        <v>70400</v>
      </c>
      <c r="C225" s="21">
        <v>3</v>
      </c>
      <c r="D225" s="4" t="s">
        <v>644</v>
      </c>
      <c r="E225" s="21">
        <v>1</v>
      </c>
      <c r="F225" s="21" t="s">
        <v>529</v>
      </c>
      <c r="G225" s="21" t="str">
        <f t="shared" ref="G225" si="50">A225&amp;","&amp;B225&amp;","&amp;C225&amp;",'"&amp;D225&amp;"',"&amp;E225&amp;",'SYSTEM'"</f>
        <v>70403,70400,3,'Schedule',1,'SYSTEM'</v>
      </c>
    </row>
    <row r="226" spans="1:7" s="22" customFormat="1">
      <c r="A226" s="21">
        <f>A225+1</f>
        <v>70404</v>
      </c>
      <c r="B226" s="21">
        <v>70400</v>
      </c>
      <c r="C226" s="21">
        <v>4</v>
      </c>
      <c r="D226" s="4" t="s">
        <v>652</v>
      </c>
      <c r="E226" s="21">
        <v>1</v>
      </c>
      <c r="F226" s="21" t="s">
        <v>529</v>
      </c>
      <c r="G226" s="21" t="str">
        <f t="shared" ref="G226" si="51">A226&amp;","&amp;B226&amp;","&amp;C226&amp;",'"&amp;D226&amp;"',"&amp;E226&amp;",'SYSTEM'"</f>
        <v>70404,70400,4,'By Player',1,'SYSTEM'</v>
      </c>
    </row>
  </sheetData>
  <mergeCells count="7">
    <mergeCell ref="A207:G207"/>
    <mergeCell ref="A56:G56"/>
    <mergeCell ref="A135:G135"/>
    <mergeCell ref="A102:G102"/>
    <mergeCell ref="A5:G5"/>
    <mergeCell ref="A183:G183"/>
    <mergeCell ref="A69:G6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Y244"/>
  <sheetViews>
    <sheetView zoomScaleNormal="100" workbookViewId="0">
      <pane xSplit="2" ySplit="5" topLeftCell="C39" activePane="bottomRight" state="frozen"/>
      <selection activeCell="C38" sqref="C38"/>
      <selection pane="topRight" activeCell="C38" sqref="C38"/>
      <selection pane="bottomLeft" activeCell="C38" sqref="C38"/>
      <selection pane="bottomRight" activeCell="D41" sqref="D41"/>
    </sheetView>
  </sheetViews>
  <sheetFormatPr defaultRowHeight="16.5"/>
  <cols>
    <col min="1" max="1" width="4" style="1" customWidth="1"/>
    <col min="2" max="2" width="7.5" style="1" bestFit="1" customWidth="1"/>
    <col min="3" max="3" width="29.125" style="1" bestFit="1" customWidth="1"/>
    <col min="4" max="4" width="41.5" style="1" bestFit="1" customWidth="1"/>
    <col min="5" max="5" width="15.5" style="1" bestFit="1" customWidth="1"/>
    <col min="6" max="6" width="17.625" style="1" bestFit="1" customWidth="1"/>
    <col min="7" max="7" width="8.125" style="2" bestFit="1" customWidth="1"/>
    <col min="8" max="8" width="8.875" style="2" bestFit="1" customWidth="1"/>
    <col min="9" max="9" width="30.625" style="1" customWidth="1"/>
    <col min="10" max="10" width="10.125" style="1" customWidth="1"/>
    <col min="11" max="11" width="202.25" style="1" bestFit="1" customWidth="1"/>
    <col min="12" max="16384" width="9" style="1"/>
  </cols>
  <sheetData>
    <row r="1" spans="2:11" ht="16.5" customHeight="1"/>
    <row r="2" spans="2:11">
      <c r="C2" s="63" t="s">
        <v>49</v>
      </c>
      <c r="D2" s="64"/>
      <c r="E2" s="64"/>
      <c r="F2" s="64"/>
      <c r="G2" s="64"/>
      <c r="H2" s="65"/>
    </row>
    <row r="5" spans="2:11">
      <c r="B5" s="3" t="s">
        <v>50</v>
      </c>
      <c r="C5" s="3" t="s">
        <v>51</v>
      </c>
      <c r="D5" s="3" t="s">
        <v>52</v>
      </c>
      <c r="E5" s="3" t="s">
        <v>53</v>
      </c>
      <c r="F5" s="3" t="s">
        <v>54</v>
      </c>
      <c r="G5" s="3" t="s">
        <v>55</v>
      </c>
      <c r="H5" s="3" t="s">
        <v>56</v>
      </c>
      <c r="I5" s="3" t="s">
        <v>57</v>
      </c>
    </row>
    <row r="6" spans="2:11">
      <c r="B6" s="4">
        <v>0</v>
      </c>
      <c r="C6" s="4" t="s">
        <v>58</v>
      </c>
      <c r="D6" s="4" t="s">
        <v>59</v>
      </c>
      <c r="E6" s="4">
        <v>0</v>
      </c>
      <c r="F6" s="4"/>
      <c r="G6" s="5">
        <v>1</v>
      </c>
      <c r="H6" s="5">
        <v>0</v>
      </c>
      <c r="I6" s="4"/>
      <c r="J6" s="1" t="s">
        <v>591</v>
      </c>
      <c r="K6" s="1" t="str">
        <f t="shared" ref="K6" si="0">B6&amp;",'"&amp;C6&amp;"','"&amp;D6&amp;"',"&amp;E6&amp;","&amp;G6&amp;","&amp;H6&amp;",'"&amp;I6&amp;"','SYSTEM')"</f>
        <v>0,'CRNCY','CURRENCIES',0,1,0,'','SYSTEM')</v>
      </c>
    </row>
    <row r="7" spans="2:11">
      <c r="B7" s="4">
        <v>11</v>
      </c>
      <c r="C7" s="4" t="s">
        <v>532</v>
      </c>
      <c r="D7" s="4" t="s">
        <v>60</v>
      </c>
      <c r="E7" s="4">
        <v>0</v>
      </c>
      <c r="F7" s="4"/>
      <c r="G7" s="5">
        <v>1</v>
      </c>
      <c r="H7" s="5">
        <v>0</v>
      </c>
      <c r="I7" s="4" t="s">
        <v>534</v>
      </c>
      <c r="J7" s="1" t="s">
        <v>591</v>
      </c>
      <c r="K7" s="1" t="str">
        <f t="shared" ref="K7:K17" si="1">B7&amp;",'"&amp;C7&amp;"','"&amp;D7&amp;"',"&amp;E7&amp;","&amp;G7&amp;","&amp;H7&amp;",'"&amp;I7&amp;"','SYSTEM')"</f>
        <v>11,'CASH','Cash',0,1,0,'Used By Real Money Games','SYSTEM')</v>
      </c>
    </row>
    <row r="8" spans="2:11">
      <c r="B8" s="4">
        <v>12</v>
      </c>
      <c r="C8" s="4" t="s">
        <v>61</v>
      </c>
      <c r="D8" s="4" t="s">
        <v>62</v>
      </c>
      <c r="E8" s="4">
        <v>0</v>
      </c>
      <c r="F8" s="4"/>
      <c r="G8" s="5">
        <v>0</v>
      </c>
      <c r="H8" s="5">
        <v>0</v>
      </c>
      <c r="I8" s="4" t="s">
        <v>63</v>
      </c>
      <c r="J8" s="1" t="s">
        <v>591</v>
      </c>
      <c r="K8" s="1" t="str">
        <f t="shared" si="1"/>
        <v>12,'PM','Play Money',0,0,0,'Used For Non-Real Money Games','SYSTEM')</v>
      </c>
    </row>
    <row r="9" spans="2:11">
      <c r="B9" s="4">
        <v>21</v>
      </c>
      <c r="C9" s="4" t="s">
        <v>533</v>
      </c>
      <c r="D9" s="4" t="s">
        <v>374</v>
      </c>
      <c r="E9" s="4">
        <v>0</v>
      </c>
      <c r="F9" s="4"/>
      <c r="G9" s="5">
        <v>1</v>
      </c>
      <c r="H9" s="5">
        <v>0</v>
      </c>
      <c r="I9" s="4"/>
      <c r="J9" s="1" t="s">
        <v>591</v>
      </c>
      <c r="K9" s="1" t="str">
        <f t="shared" si="1"/>
        <v>21,'BM','Bonus',0,1,0,'','SYSTEM')</v>
      </c>
    </row>
    <row r="10" spans="2:11">
      <c r="B10" s="4">
        <v>31</v>
      </c>
      <c r="C10" s="4" t="s">
        <v>64</v>
      </c>
      <c r="D10" s="4" t="s">
        <v>65</v>
      </c>
      <c r="E10" s="4">
        <v>0</v>
      </c>
      <c r="F10" s="4"/>
      <c r="G10" s="5">
        <v>0</v>
      </c>
      <c r="H10" s="5">
        <v>0</v>
      </c>
      <c r="I10" s="4"/>
      <c r="J10" s="1" t="s">
        <v>591</v>
      </c>
      <c r="K10" s="1" t="str">
        <f t="shared" si="1"/>
        <v>31,'TT','Tournament Tickets',0,0,0,'','SYSTEM')</v>
      </c>
    </row>
    <row r="11" spans="2:11">
      <c r="B11" s="39">
        <v>32</v>
      </c>
      <c r="C11" s="39" t="s">
        <v>601</v>
      </c>
      <c r="D11" s="39" t="s">
        <v>602</v>
      </c>
      <c r="E11" s="39">
        <v>0</v>
      </c>
      <c r="F11" s="39"/>
      <c r="G11" s="40">
        <v>0</v>
      </c>
      <c r="H11" s="40">
        <v>0</v>
      </c>
      <c r="I11" s="39" t="s">
        <v>603</v>
      </c>
      <c r="J11" s="41" t="s">
        <v>629</v>
      </c>
      <c r="K11" s="41" t="str">
        <f t="shared" si="1"/>
        <v>32,'TD','Tournament Dollar',0,0,0,'A currency that is similar to real cash but it can be only used for tournament buy-in','SYSTEM')</v>
      </c>
    </row>
    <row r="12" spans="2:11">
      <c r="B12" s="4">
        <v>41</v>
      </c>
      <c r="C12" s="4" t="s">
        <v>568</v>
      </c>
      <c r="D12" s="4" t="s">
        <v>567</v>
      </c>
      <c r="E12" s="4">
        <v>0</v>
      </c>
      <c r="F12" s="4"/>
      <c r="G12" s="5">
        <v>0</v>
      </c>
      <c r="H12" s="5">
        <v>0</v>
      </c>
      <c r="I12" s="4"/>
      <c r="J12" s="1" t="s">
        <v>591</v>
      </c>
      <c r="K12" s="1" t="str">
        <f t="shared" si="1"/>
        <v>41,'RP','Reward Points',0,0,0,'','SYSTEM')</v>
      </c>
    </row>
    <row r="13" spans="2:11">
      <c r="B13" s="39">
        <v>42</v>
      </c>
      <c r="C13" s="39" t="s">
        <v>604</v>
      </c>
      <c r="D13" s="39" t="s">
        <v>605</v>
      </c>
      <c r="E13" s="39">
        <v>0</v>
      </c>
      <c r="F13" s="39"/>
      <c r="G13" s="40">
        <v>0</v>
      </c>
      <c r="H13" s="40">
        <v>0</v>
      </c>
      <c r="I13" s="39" t="s">
        <v>606</v>
      </c>
      <c r="J13" s="41" t="s">
        <v>629</v>
      </c>
      <c r="K13" s="41" t="str">
        <f t="shared" si="1"/>
        <v>42,'VIP','VIP Points',0,0,0,'Point which determines player’s loyalty status','SYSTEM')</v>
      </c>
    </row>
    <row r="14" spans="2:11">
      <c r="B14" s="39">
        <v>43</v>
      </c>
      <c r="C14" s="39" t="s">
        <v>607</v>
      </c>
      <c r="D14" s="39" t="s">
        <v>608</v>
      </c>
      <c r="E14" s="39">
        <v>0</v>
      </c>
      <c r="F14" s="39"/>
      <c r="G14" s="40">
        <v>0</v>
      </c>
      <c r="H14" s="40">
        <v>0</v>
      </c>
      <c r="I14" s="39" t="s">
        <v>609</v>
      </c>
      <c r="J14" s="41" t="s">
        <v>629</v>
      </c>
      <c r="K14" s="41" t="str">
        <f t="shared" si="1"/>
        <v>43,'TRP','Tournament Rank Points',0,0,0,'Point given to tournament winners so that they are distinguished as tournament leaders','SYSTEM')</v>
      </c>
    </row>
    <row r="15" spans="2:11">
      <c r="B15" s="39">
        <v>44</v>
      </c>
      <c r="C15" s="39" t="s">
        <v>623</v>
      </c>
      <c r="D15" s="39" t="s">
        <v>622</v>
      </c>
      <c r="E15" s="39">
        <v>0</v>
      </c>
      <c r="F15" s="39"/>
      <c r="G15" s="40">
        <v>0</v>
      </c>
      <c r="H15" s="40">
        <v>0</v>
      </c>
      <c r="I15" s="39" t="s">
        <v>610</v>
      </c>
      <c r="J15" s="41" t="s">
        <v>629</v>
      </c>
      <c r="K15" s="41" t="str">
        <f t="shared" si="1"/>
        <v>44,'BP','Bonus Points',0,0,0,'Point required to release pending money','SYSTEM')</v>
      </c>
    </row>
    <row r="16" spans="2:11">
      <c r="B16" s="39">
        <v>51</v>
      </c>
      <c r="C16" s="39" t="s">
        <v>611</v>
      </c>
      <c r="D16" s="39" t="s">
        <v>612</v>
      </c>
      <c r="E16" s="39">
        <v>0</v>
      </c>
      <c r="F16" s="39"/>
      <c r="G16" s="40">
        <v>0</v>
      </c>
      <c r="H16" s="40">
        <v>0</v>
      </c>
      <c r="I16" s="39" t="s">
        <v>613</v>
      </c>
      <c r="J16" s="41" t="s">
        <v>629</v>
      </c>
      <c r="K16" s="41" t="str">
        <f t="shared" si="1"/>
        <v>51,'MCD','Merchandize',0,0,0,'Any merchandize such as laptop, clothing, or ticket to a live event','SYSTEM')</v>
      </c>
    </row>
    <row r="17" spans="1:25">
      <c r="B17" s="4">
        <v>91</v>
      </c>
      <c r="C17" s="4" t="s">
        <v>565</v>
      </c>
      <c r="D17" s="4" t="s">
        <v>566</v>
      </c>
      <c r="E17" s="4">
        <v>0</v>
      </c>
      <c r="F17" s="4"/>
      <c r="G17" s="5">
        <v>1</v>
      </c>
      <c r="H17" s="5">
        <v>0</v>
      </c>
      <c r="I17" s="4"/>
      <c r="J17" s="1" t="s">
        <v>591</v>
      </c>
      <c r="K17" s="1" t="str">
        <f t="shared" si="1"/>
        <v>91,'AB','Agent Balance',0,1,0,'','SYSTEM')</v>
      </c>
    </row>
    <row r="18" spans="1:25" s="7" customFormat="1">
      <c r="A18" s="6"/>
      <c r="G18" s="8"/>
      <c r="H18" s="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>
      <c r="B19" s="9">
        <v>100</v>
      </c>
      <c r="C19" s="9" t="s">
        <v>66</v>
      </c>
      <c r="D19" s="9" t="s">
        <v>67</v>
      </c>
      <c r="E19" s="9">
        <v>100</v>
      </c>
      <c r="F19" s="9"/>
      <c r="G19" s="5">
        <v>1</v>
      </c>
      <c r="H19" s="5">
        <v>0</v>
      </c>
      <c r="I19" s="9"/>
      <c r="J19" s="1" t="s">
        <v>591</v>
      </c>
      <c r="K19" s="1" t="str">
        <f t="shared" ref="K19:K24" si="2">B19&amp;",'"&amp;C19&amp;"','"&amp;D19&amp;"',"&amp;E19&amp;","&amp;G19&amp;","&amp;H19&amp;",'"&amp;I19&amp;"','SYSTEM')"</f>
        <v>100,'XCLSS','TRANSACTION CLASSES',100,1,0,'','SYSTEM')</v>
      </c>
    </row>
    <row r="20" spans="1:25">
      <c r="B20" s="9">
        <f t="shared" ref="B20:B25" si="3">B19+1</f>
        <v>101</v>
      </c>
      <c r="C20" s="4" t="s">
        <v>538</v>
      </c>
      <c r="D20" s="4" t="s">
        <v>429</v>
      </c>
      <c r="E20" s="9">
        <v>100</v>
      </c>
      <c r="F20" s="9"/>
      <c r="G20" s="5">
        <v>1</v>
      </c>
      <c r="H20" s="5">
        <v>0</v>
      </c>
      <c r="I20" s="9"/>
      <c r="J20" s="1" t="s">
        <v>591</v>
      </c>
      <c r="K20" s="1" t="str">
        <f t="shared" si="2"/>
        <v>101,'PK','Poker',100,1,0,'','SYSTEM')</v>
      </c>
    </row>
    <row r="21" spans="1:25">
      <c r="B21" s="9">
        <f t="shared" si="3"/>
        <v>102</v>
      </c>
      <c r="C21" s="9" t="s">
        <v>535</v>
      </c>
      <c r="D21" s="4" t="s">
        <v>426</v>
      </c>
      <c r="E21" s="9">
        <v>100</v>
      </c>
      <c r="F21" s="4"/>
      <c r="G21" s="5">
        <v>1</v>
      </c>
      <c r="H21" s="5">
        <v>0</v>
      </c>
      <c r="I21" s="4"/>
      <c r="J21" s="1" t="s">
        <v>591</v>
      </c>
      <c r="K21" s="1" t="str">
        <f t="shared" si="2"/>
        <v>102,'LC','Live Casino',100,1,0,'','SYSTEM')</v>
      </c>
    </row>
    <row r="22" spans="1:25">
      <c r="B22" s="9">
        <f t="shared" si="3"/>
        <v>103</v>
      </c>
      <c r="C22" s="4" t="s">
        <v>536</v>
      </c>
      <c r="D22" s="4" t="s">
        <v>427</v>
      </c>
      <c r="E22" s="9">
        <v>100</v>
      </c>
      <c r="F22" s="4"/>
      <c r="G22" s="5">
        <v>1</v>
      </c>
      <c r="H22" s="5">
        <v>0</v>
      </c>
      <c r="I22" s="4"/>
      <c r="J22" s="1" t="s">
        <v>591</v>
      </c>
      <c r="K22" s="1" t="str">
        <f t="shared" si="2"/>
        <v>103,'SL','Slot',100,1,0,'','SYSTEM')</v>
      </c>
    </row>
    <row r="23" spans="1:25">
      <c r="B23" s="9">
        <f t="shared" si="3"/>
        <v>104</v>
      </c>
      <c r="C23" s="4" t="s">
        <v>537</v>
      </c>
      <c r="D23" s="4" t="s">
        <v>428</v>
      </c>
      <c r="E23" s="9">
        <v>100</v>
      </c>
      <c r="F23" s="4"/>
      <c r="G23" s="5">
        <v>1</v>
      </c>
      <c r="H23" s="5">
        <v>0</v>
      </c>
      <c r="I23" s="4"/>
      <c r="J23" s="1" t="s">
        <v>591</v>
      </c>
      <c r="K23" s="1" t="str">
        <f t="shared" si="2"/>
        <v>104,'SB','Sportsbook',100,1,0,'','SYSTEM')</v>
      </c>
    </row>
    <row r="24" spans="1:25">
      <c r="B24" s="9">
        <f t="shared" si="3"/>
        <v>105</v>
      </c>
      <c r="C24" s="4" t="s">
        <v>539</v>
      </c>
      <c r="D24" s="4" t="s">
        <v>430</v>
      </c>
      <c r="E24" s="9">
        <v>100</v>
      </c>
      <c r="F24" s="4"/>
      <c r="G24" s="5">
        <v>1</v>
      </c>
      <c r="H24" s="5">
        <v>0</v>
      </c>
      <c r="I24" s="4"/>
      <c r="J24" s="1" t="s">
        <v>591</v>
      </c>
      <c r="K24" s="1" t="str">
        <f t="shared" si="2"/>
        <v>105,'OT','Others',100,1,0,'','SYSTEM')</v>
      </c>
    </row>
    <row r="25" spans="1:25">
      <c r="B25" s="9">
        <f t="shared" si="3"/>
        <v>106</v>
      </c>
      <c r="C25" s="4" t="s">
        <v>630</v>
      </c>
      <c r="D25" s="4" t="s">
        <v>631</v>
      </c>
      <c r="E25" s="9">
        <v>100</v>
      </c>
      <c r="F25" s="4"/>
      <c r="G25" s="5">
        <v>1</v>
      </c>
      <c r="H25" s="5">
        <v>0</v>
      </c>
      <c r="I25" s="4"/>
      <c r="J25" s="1" t="s">
        <v>591</v>
      </c>
      <c r="K25" s="1" t="str">
        <f t="shared" ref="K25" si="4">B25&amp;",'"&amp;C25&amp;"','"&amp;D25&amp;"',"&amp;E25&amp;","&amp;G25&amp;","&amp;H25&amp;",'"&amp;I25&amp;"','SYSTEM')"</f>
        <v>106,'PF','Platform',100,1,0,'','SYSTEM')</v>
      </c>
    </row>
    <row r="26" spans="1:25" s="10" customFormat="1">
      <c r="G26" s="11"/>
      <c r="H26" s="11"/>
    </row>
    <row r="27" spans="1:25">
      <c r="B27" s="4">
        <v>1000</v>
      </c>
      <c r="C27" s="4" t="s">
        <v>70</v>
      </c>
      <c r="D27" s="4" t="s">
        <v>71</v>
      </c>
      <c r="E27" s="4">
        <v>1000</v>
      </c>
      <c r="F27" s="4"/>
      <c r="G27" s="5">
        <v>1</v>
      </c>
      <c r="H27" s="5">
        <v>0</v>
      </c>
      <c r="I27" s="4"/>
      <c r="J27" s="1" t="s">
        <v>591</v>
      </c>
      <c r="K27" s="1" t="str">
        <f t="shared" ref="K27:K52" si="5">B27&amp;",'"&amp;C27&amp;"','"&amp;D27&amp;"',"&amp;E27&amp;","&amp;G27&amp;","&amp;H27&amp;",'"&amp;I27&amp;"','SYSTEM')"</f>
        <v>1000,'XSRC','TRANSACTION SOURCES',1000,1,0,'','SYSTEM')</v>
      </c>
    </row>
    <row r="28" spans="1:25">
      <c r="B28" s="4">
        <v>1101</v>
      </c>
      <c r="C28" s="4" t="s">
        <v>72</v>
      </c>
      <c r="D28" s="4" t="s">
        <v>73</v>
      </c>
      <c r="E28" s="4">
        <v>1000</v>
      </c>
      <c r="F28" s="4"/>
      <c r="G28" s="5">
        <v>1</v>
      </c>
      <c r="H28" s="5">
        <v>0</v>
      </c>
      <c r="I28" s="4"/>
      <c r="J28" s="1" t="s">
        <v>591</v>
      </c>
      <c r="K28" s="1" t="str">
        <f t="shared" si="5"/>
        <v>1101,'CGS','Cash Game Server',1000,1,0,'','SYSTEM')</v>
      </c>
    </row>
    <row r="29" spans="1:25">
      <c r="B29" s="4">
        <f>B28+1</f>
        <v>1102</v>
      </c>
      <c r="C29" s="4" t="s">
        <v>74</v>
      </c>
      <c r="D29" s="4" t="s">
        <v>75</v>
      </c>
      <c r="E29" s="4">
        <v>1000</v>
      </c>
      <c r="F29" s="4"/>
      <c r="G29" s="5">
        <v>1</v>
      </c>
      <c r="H29" s="5">
        <v>0</v>
      </c>
      <c r="I29" s="4" t="s">
        <v>76</v>
      </c>
      <c r="J29" s="1" t="s">
        <v>591</v>
      </c>
      <c r="K29" s="1" t="str">
        <f t="shared" si="5"/>
        <v>1102,'PGS','Play Money Game Server',1000,1,0,'System derived transactions made by the Tournament Lobby Server.','SYSTEM')</v>
      </c>
    </row>
    <row r="30" spans="1:25">
      <c r="B30" s="4">
        <f>B29+1</f>
        <v>1103</v>
      </c>
      <c r="C30" s="4" t="s">
        <v>77</v>
      </c>
      <c r="D30" s="4" t="s">
        <v>78</v>
      </c>
      <c r="E30" s="4">
        <v>1000</v>
      </c>
      <c r="F30" s="4"/>
      <c r="G30" s="5">
        <v>1</v>
      </c>
      <c r="H30" s="5">
        <v>0</v>
      </c>
      <c r="I30" s="4" t="s">
        <v>79</v>
      </c>
      <c r="J30" s="1" t="s">
        <v>591</v>
      </c>
      <c r="K30" s="1" t="str">
        <f t="shared" si="5"/>
        <v>1103,'GS','Single SnG Tourney Game Server',1000,1,0,'System derived transactions made by the Game Server.','SYSTEM')</v>
      </c>
    </row>
    <row r="31" spans="1:25">
      <c r="B31" s="4">
        <f>B30+1</f>
        <v>1104</v>
      </c>
      <c r="C31" s="4" t="s">
        <v>80</v>
      </c>
      <c r="D31" s="4" t="s">
        <v>81</v>
      </c>
      <c r="E31" s="4">
        <v>1000</v>
      </c>
      <c r="F31" s="4"/>
      <c r="G31" s="5">
        <v>1</v>
      </c>
      <c r="H31" s="5">
        <v>0</v>
      </c>
      <c r="I31" s="4" t="s">
        <v>82</v>
      </c>
      <c r="J31" s="1" t="s">
        <v>591</v>
      </c>
      <c r="K31" s="1" t="str">
        <f t="shared" si="5"/>
        <v>1104,'JS','Multi SnG Tourney Game Server',1000,1,0,'System derived transactions made by the Jackpot Server.','SYSTEM')</v>
      </c>
    </row>
    <row r="32" spans="1:25">
      <c r="B32" s="4">
        <f>B31+1</f>
        <v>1105</v>
      </c>
      <c r="C32" s="4" t="s">
        <v>83</v>
      </c>
      <c r="D32" s="4" t="s">
        <v>84</v>
      </c>
      <c r="E32" s="4">
        <v>1000</v>
      </c>
      <c r="F32" s="4"/>
      <c r="G32" s="5">
        <v>1</v>
      </c>
      <c r="H32" s="5">
        <v>0</v>
      </c>
      <c r="I32" s="4"/>
      <c r="J32" s="1" t="s">
        <v>591</v>
      </c>
      <c r="K32" s="1" t="str">
        <f t="shared" si="5"/>
        <v>1105,'STGS','Scheduled Tourney Game Server',1000,1,0,'','SYSTEM')</v>
      </c>
    </row>
    <row r="33" spans="2:11">
      <c r="B33" s="4">
        <v>1201</v>
      </c>
      <c r="C33" s="4" t="s">
        <v>85</v>
      </c>
      <c r="D33" s="4" t="s">
        <v>86</v>
      </c>
      <c r="E33" s="4">
        <v>1000</v>
      </c>
      <c r="F33" s="4"/>
      <c r="G33" s="5">
        <v>1</v>
      </c>
      <c r="H33" s="5">
        <v>0</v>
      </c>
      <c r="I33" s="4" t="s">
        <v>87</v>
      </c>
      <c r="J33" s="1" t="s">
        <v>591</v>
      </c>
      <c r="K33" s="1" t="str">
        <f t="shared" si="5"/>
        <v>1201,'ADMIN','Administration',1000,1,0,'A transaction made by an administrator.  This includes adjustments and the running of automated scripts, that are on the Admin Menu.','SYSTEM')</v>
      </c>
    </row>
    <row r="34" spans="2:11">
      <c r="B34" s="4">
        <f>B33+1</f>
        <v>1202</v>
      </c>
      <c r="C34" s="4" t="s">
        <v>88</v>
      </c>
      <c r="D34" s="4" t="s">
        <v>89</v>
      </c>
      <c r="E34" s="4">
        <v>1000</v>
      </c>
      <c r="F34" s="4"/>
      <c r="G34" s="5">
        <v>1</v>
      </c>
      <c r="H34" s="5">
        <v>0</v>
      </c>
      <c r="I34" s="4" t="s">
        <v>90</v>
      </c>
      <c r="J34" s="1" t="s">
        <v>591</v>
      </c>
      <c r="K34" s="1" t="str">
        <f t="shared" si="5"/>
        <v>1202,'AFFLMGR','Affiliate Manager',1000,1,0,'A transaction created or updated by an Affiliate Manager','SYSTEM')</v>
      </c>
    </row>
    <row r="35" spans="2:11">
      <c r="B35" s="4">
        <v>1301</v>
      </c>
      <c r="C35" s="4" t="s">
        <v>91</v>
      </c>
      <c r="D35" s="4" t="s">
        <v>92</v>
      </c>
      <c r="E35" s="4">
        <v>1000</v>
      </c>
      <c r="F35" s="4"/>
      <c r="G35" s="5">
        <v>1</v>
      </c>
      <c r="H35" s="5">
        <v>0</v>
      </c>
      <c r="I35" s="4" t="s">
        <v>93</v>
      </c>
      <c r="J35" s="1" t="s">
        <v>591</v>
      </c>
      <c r="K35" s="1" t="str">
        <f t="shared" si="5"/>
        <v>1301,'CRC','Customer Request Client',1000,1,0,'A transaction made by a customer usng the game client.','SYSTEM')</v>
      </c>
    </row>
    <row r="36" spans="2:11">
      <c r="B36" s="4">
        <f>B35+1</f>
        <v>1302</v>
      </c>
      <c r="C36" s="4" t="s">
        <v>94</v>
      </c>
      <c r="D36" s="4" t="s">
        <v>95</v>
      </c>
      <c r="E36" s="4">
        <v>1000</v>
      </c>
      <c r="F36" s="4"/>
      <c r="G36" s="5">
        <v>1</v>
      </c>
      <c r="H36" s="5">
        <v>0</v>
      </c>
      <c r="I36" s="4" t="s">
        <v>96</v>
      </c>
      <c r="J36" s="1" t="s">
        <v>591</v>
      </c>
      <c r="K36" s="1" t="str">
        <f t="shared" si="5"/>
        <v>1302,'CRW','Customer Request Web',1000,1,0,'A transaction made by a customer usng the web pages.','SYSTEM')</v>
      </c>
    </row>
    <row r="37" spans="2:11">
      <c r="B37" s="4">
        <f>B36+1</f>
        <v>1303</v>
      </c>
      <c r="C37" s="4" t="s">
        <v>97</v>
      </c>
      <c r="D37" s="4" t="s">
        <v>98</v>
      </c>
      <c r="E37" s="4">
        <v>1000</v>
      </c>
      <c r="F37" s="4"/>
      <c r="G37" s="5">
        <v>1</v>
      </c>
      <c r="H37" s="5">
        <v>0</v>
      </c>
      <c r="I37" s="4" t="s">
        <v>99</v>
      </c>
      <c r="J37" s="1" t="s">
        <v>591</v>
      </c>
      <c r="K37" s="1" t="str">
        <f t="shared" si="5"/>
        <v>1303,'CSHR','Cashier',1000,1,0,'The game servers would send messages to the Cashier to perform the transactions on their behalf.','SYSTEM')</v>
      </c>
    </row>
    <row r="38" spans="2:11">
      <c r="B38" s="4">
        <v>1401</v>
      </c>
      <c r="C38" s="4" t="s">
        <v>100</v>
      </c>
      <c r="D38" s="4" t="s">
        <v>101</v>
      </c>
      <c r="E38" s="4">
        <v>1000</v>
      </c>
      <c r="F38" s="4"/>
      <c r="G38" s="5">
        <v>1</v>
      </c>
      <c r="H38" s="5">
        <v>0</v>
      </c>
      <c r="I38" s="4" t="s">
        <v>102</v>
      </c>
      <c r="J38" s="1" t="s">
        <v>591</v>
      </c>
      <c r="K38" s="1" t="str">
        <f t="shared" si="5"/>
        <v>1401,'SYS','System',1000,1,0,'A transaction made from outside the AP Application (i.e. SMA).','SYSTEM')</v>
      </c>
    </row>
    <row r="39" spans="2:11">
      <c r="B39" s="4">
        <f>B38+1</f>
        <v>1402</v>
      </c>
      <c r="C39" s="4" t="s">
        <v>103</v>
      </c>
      <c r="D39" s="4" t="s">
        <v>104</v>
      </c>
      <c r="E39" s="4">
        <v>1000</v>
      </c>
      <c r="F39" s="4"/>
      <c r="G39" s="5">
        <v>1</v>
      </c>
      <c r="H39" s="5">
        <v>0</v>
      </c>
      <c r="I39" s="4"/>
      <c r="J39" s="1" t="s">
        <v>591</v>
      </c>
      <c r="K39" s="1" t="str">
        <f t="shared" si="5"/>
        <v>1402,'JOB','SQL Job',1000,1,0,'','SYSTEM')</v>
      </c>
    </row>
    <row r="40" spans="2:11">
      <c r="B40" s="4">
        <v>2001</v>
      </c>
      <c r="C40" s="38" t="s">
        <v>540</v>
      </c>
      <c r="D40" s="38" t="s">
        <v>553</v>
      </c>
      <c r="E40" s="4">
        <v>1000</v>
      </c>
      <c r="F40" s="4"/>
      <c r="G40" s="5">
        <v>1</v>
      </c>
      <c r="H40" s="5">
        <v>0</v>
      </c>
      <c r="I40" s="4"/>
      <c r="J40" s="1" t="s">
        <v>591</v>
      </c>
      <c r="K40" s="1" t="str">
        <f t="shared" si="5"/>
        <v>2001,'EZ','EZ',1000,1,0,'','SYSTEM')</v>
      </c>
    </row>
    <row r="41" spans="2:11">
      <c r="B41" s="4">
        <f>B40+1</f>
        <v>2002</v>
      </c>
      <c r="C41" s="38" t="s">
        <v>541</v>
      </c>
      <c r="D41" s="38" t="s">
        <v>793</v>
      </c>
      <c r="E41" s="4">
        <v>1000</v>
      </c>
      <c r="F41" s="4"/>
      <c r="G41" s="5">
        <v>1</v>
      </c>
      <c r="H41" s="5">
        <v>0</v>
      </c>
      <c r="I41" s="4"/>
      <c r="J41" s="1" t="s">
        <v>591</v>
      </c>
      <c r="K41" s="1" t="str">
        <f t="shared" si="5"/>
        <v>2002,'GP','GAMEPLAY',1000,1,0,'','SYSTEM')</v>
      </c>
    </row>
    <row r="42" spans="2:11">
      <c r="B42" s="4">
        <f t="shared" ref="B42:B52" si="6">B41+1</f>
        <v>2003</v>
      </c>
      <c r="C42" s="38" t="s">
        <v>542</v>
      </c>
      <c r="D42" s="38" t="s">
        <v>554</v>
      </c>
      <c r="E42" s="4">
        <v>1000</v>
      </c>
      <c r="F42" s="4"/>
      <c r="G42" s="5">
        <v>1</v>
      </c>
      <c r="H42" s="5">
        <v>0</v>
      </c>
      <c r="I42" s="4"/>
      <c r="J42" s="1" t="s">
        <v>591</v>
      </c>
      <c r="K42" s="1" t="str">
        <f t="shared" si="5"/>
        <v>2003,'GD','Gold Deluxe',1000,1,0,'','SYSTEM')</v>
      </c>
    </row>
    <row r="43" spans="2:11">
      <c r="B43" s="4">
        <f t="shared" si="6"/>
        <v>2004</v>
      </c>
      <c r="C43" s="38" t="s">
        <v>543</v>
      </c>
      <c r="D43" s="38" t="s">
        <v>555</v>
      </c>
      <c r="E43" s="4">
        <v>1000</v>
      </c>
      <c r="F43" s="4"/>
      <c r="G43" s="5">
        <v>1</v>
      </c>
      <c r="H43" s="5">
        <v>0</v>
      </c>
      <c r="I43" s="4"/>
      <c r="J43" s="1" t="s">
        <v>591</v>
      </c>
      <c r="K43" s="1" t="str">
        <f t="shared" si="5"/>
        <v>2004,'MG','Microgaming',1000,1,0,'','SYSTEM')</v>
      </c>
    </row>
    <row r="44" spans="2:11">
      <c r="B44" s="4">
        <f t="shared" si="6"/>
        <v>2005</v>
      </c>
      <c r="C44" s="38" t="s">
        <v>544</v>
      </c>
      <c r="D44" s="38" t="s">
        <v>556</v>
      </c>
      <c r="E44" s="4">
        <v>1000</v>
      </c>
      <c r="F44" s="4"/>
      <c r="G44" s="5">
        <v>1</v>
      </c>
      <c r="H44" s="5">
        <v>0</v>
      </c>
      <c r="I44" s="4"/>
      <c r="J44" s="1" t="s">
        <v>591</v>
      </c>
      <c r="K44" s="1" t="str">
        <f t="shared" si="5"/>
        <v>2005,'XPRO','XPro Gaming',1000,1,0,'','SYSTEM')</v>
      </c>
    </row>
    <row r="45" spans="2:11">
      <c r="B45" s="4">
        <f t="shared" si="6"/>
        <v>2006</v>
      </c>
      <c r="C45" s="38" t="s">
        <v>545</v>
      </c>
      <c r="D45" s="38" t="s">
        <v>557</v>
      </c>
      <c r="E45" s="4">
        <v>1000</v>
      </c>
      <c r="F45" s="4"/>
      <c r="G45" s="5">
        <v>1</v>
      </c>
      <c r="H45" s="5">
        <v>0</v>
      </c>
      <c r="I45" s="4"/>
      <c r="J45" s="1" t="s">
        <v>591</v>
      </c>
      <c r="K45" s="1" t="str">
        <f t="shared" si="5"/>
        <v>2006,'XIN','XIN Gaming',1000,1,0,'','SYSTEM')</v>
      </c>
    </row>
    <row r="46" spans="2:11">
      <c r="B46" s="4">
        <f t="shared" si="6"/>
        <v>2007</v>
      </c>
      <c r="C46" s="38" t="s">
        <v>546</v>
      </c>
      <c r="D46" s="38" t="s">
        <v>558</v>
      </c>
      <c r="E46" s="4">
        <v>1000</v>
      </c>
      <c r="F46" s="4"/>
      <c r="G46" s="5">
        <v>1</v>
      </c>
      <c r="H46" s="5">
        <v>0</v>
      </c>
      <c r="I46" s="4"/>
      <c r="J46" s="1" t="s">
        <v>591</v>
      </c>
      <c r="K46" s="1" t="str">
        <f t="shared" si="5"/>
        <v>2007,'ASC','Asia Sports Club',1000,1,0,'','SYSTEM')</v>
      </c>
    </row>
    <row r="47" spans="2:11">
      <c r="B47" s="4">
        <f t="shared" si="6"/>
        <v>2008</v>
      </c>
      <c r="C47" s="38" t="s">
        <v>547</v>
      </c>
      <c r="D47" s="38" t="s">
        <v>559</v>
      </c>
      <c r="E47" s="4">
        <v>1000</v>
      </c>
      <c r="F47" s="4"/>
      <c r="G47" s="5">
        <v>1</v>
      </c>
      <c r="H47" s="5">
        <v>0</v>
      </c>
      <c r="I47" s="4"/>
      <c r="J47" s="1" t="s">
        <v>591</v>
      </c>
      <c r="K47" s="1" t="str">
        <f t="shared" si="5"/>
        <v>2008,'M8','M8',1000,1,0,'','SYSTEM')</v>
      </c>
    </row>
    <row r="48" spans="2:11">
      <c r="B48" s="4">
        <f t="shared" si="6"/>
        <v>2009</v>
      </c>
      <c r="C48" s="38" t="s">
        <v>548</v>
      </c>
      <c r="D48" s="38" t="s">
        <v>560</v>
      </c>
      <c r="E48" s="4">
        <v>1000</v>
      </c>
      <c r="F48" s="4"/>
      <c r="G48" s="5">
        <v>1</v>
      </c>
      <c r="H48" s="5">
        <v>0</v>
      </c>
      <c r="I48" s="4"/>
      <c r="J48" s="1" t="s">
        <v>591</v>
      </c>
      <c r="K48" s="1" t="str">
        <f t="shared" si="5"/>
        <v>2009,'WFT','Winning FT',1000,1,0,'','SYSTEM')</v>
      </c>
    </row>
    <row r="49" spans="1:25">
      <c r="B49" s="4">
        <f t="shared" si="6"/>
        <v>2010</v>
      </c>
      <c r="C49" s="38" t="s">
        <v>549</v>
      </c>
      <c r="D49" s="38" t="s">
        <v>561</v>
      </c>
      <c r="E49" s="4">
        <v>1000</v>
      </c>
      <c r="F49" s="4"/>
      <c r="G49" s="5">
        <v>1</v>
      </c>
      <c r="H49" s="5">
        <v>0</v>
      </c>
      <c r="I49" s="4"/>
      <c r="J49" s="1" t="s">
        <v>591</v>
      </c>
      <c r="K49" s="1" t="str">
        <f t="shared" si="5"/>
        <v>2010,'AG','Asia Gaming',1000,1,0,'','SYSTEM')</v>
      </c>
    </row>
    <row r="50" spans="1:25">
      <c r="B50" s="4">
        <f t="shared" si="6"/>
        <v>2011</v>
      </c>
      <c r="C50" s="38" t="s">
        <v>550</v>
      </c>
      <c r="D50" s="38" t="s">
        <v>562</v>
      </c>
      <c r="E50" s="4">
        <v>1000</v>
      </c>
      <c r="F50" s="4"/>
      <c r="G50" s="5">
        <v>1</v>
      </c>
      <c r="H50" s="5">
        <v>0</v>
      </c>
      <c r="I50" s="4"/>
      <c r="J50" s="1" t="s">
        <v>591</v>
      </c>
      <c r="K50" s="1" t="str">
        <f t="shared" si="5"/>
        <v>2011,'AFB','AFB',1000,1,0,'','SYSTEM')</v>
      </c>
    </row>
    <row r="51" spans="1:25">
      <c r="B51" s="4">
        <f t="shared" si="6"/>
        <v>2012</v>
      </c>
      <c r="C51" s="38" t="s">
        <v>551</v>
      </c>
      <c r="D51" s="38" t="s">
        <v>563</v>
      </c>
      <c r="E51" s="4">
        <v>1000</v>
      </c>
      <c r="F51" s="4"/>
      <c r="G51" s="5">
        <v>1</v>
      </c>
      <c r="H51" s="5">
        <v>0</v>
      </c>
      <c r="I51" s="4"/>
      <c r="J51" s="1" t="s">
        <v>591</v>
      </c>
      <c r="K51" s="1" t="str">
        <f t="shared" si="5"/>
        <v>2012,'TTG','Top Trend Gaming',1000,1,0,'','SYSTEM')</v>
      </c>
    </row>
    <row r="52" spans="1:25">
      <c r="B52" s="4">
        <f t="shared" si="6"/>
        <v>2013</v>
      </c>
      <c r="C52" s="38" t="s">
        <v>552</v>
      </c>
      <c r="D52" s="38" t="s">
        <v>564</v>
      </c>
      <c r="E52" s="4">
        <v>1000</v>
      </c>
      <c r="F52" s="4"/>
      <c r="G52" s="5">
        <v>1</v>
      </c>
      <c r="H52" s="5">
        <v>0</v>
      </c>
      <c r="I52" s="4"/>
      <c r="J52" s="1" t="s">
        <v>591</v>
      </c>
      <c r="K52" s="1" t="str">
        <f t="shared" si="5"/>
        <v>2013,'XTD','XTD',1000,1,0,'','SYSTEM')</v>
      </c>
    </row>
    <row r="53" spans="1:25" s="10" customFormat="1">
      <c r="G53" s="11"/>
      <c r="H53" s="11"/>
      <c r="J53" s="6"/>
    </row>
    <row r="54" spans="1:25">
      <c r="B54" s="4">
        <v>10000</v>
      </c>
      <c r="C54" s="4" t="s">
        <v>105</v>
      </c>
      <c r="D54" s="4" t="s">
        <v>106</v>
      </c>
      <c r="E54" s="4">
        <v>10000</v>
      </c>
      <c r="F54" s="4"/>
      <c r="G54" s="5">
        <v>1</v>
      </c>
      <c r="H54" s="5">
        <v>0</v>
      </c>
      <c r="I54" s="4"/>
      <c r="J54" s="1" t="s">
        <v>591</v>
      </c>
      <c r="K54" s="1" t="str">
        <f t="shared" ref="K54:K60" si="7">B54&amp;",'"&amp;C54&amp;"','"&amp;D54&amp;"',"&amp;E54&amp;","&amp;G54&amp;","&amp;H54&amp;",'"&amp;I54&amp;"','SYSTEM')"</f>
        <v>10000,'XTYPE','TRANSACTION TYPES',10000,1,0,'','SYSTEM')</v>
      </c>
    </row>
    <row r="55" spans="1:25">
      <c r="B55" s="4">
        <v>11001</v>
      </c>
      <c r="C55" s="4" t="s">
        <v>107</v>
      </c>
      <c r="D55" s="4" t="s">
        <v>108</v>
      </c>
      <c r="E55" s="4">
        <v>10000</v>
      </c>
      <c r="F55" s="4"/>
      <c r="G55" s="5">
        <v>1</v>
      </c>
      <c r="H55" s="5">
        <v>0</v>
      </c>
      <c r="I55" s="4"/>
      <c r="J55" s="1" t="s">
        <v>591</v>
      </c>
      <c r="K55" s="1" t="str">
        <f t="shared" si="7"/>
        <v>11001,'AD','Adjustment',10000,1,0,'','SYSTEM')</v>
      </c>
    </row>
    <row r="56" spans="1:25">
      <c r="B56" s="4">
        <f>B55+1</f>
        <v>11002</v>
      </c>
      <c r="C56" s="4" t="s">
        <v>109</v>
      </c>
      <c r="D56" s="4" t="s">
        <v>110</v>
      </c>
      <c r="E56" s="4">
        <v>10000</v>
      </c>
      <c r="F56" s="4"/>
      <c r="G56" s="5">
        <v>1</v>
      </c>
      <c r="H56" s="5">
        <v>0</v>
      </c>
      <c r="I56" s="4"/>
      <c r="J56" s="1" t="s">
        <v>591</v>
      </c>
      <c r="K56" s="1" t="str">
        <f t="shared" si="7"/>
        <v>11002,'DE','Deposit',10000,1,0,'','SYSTEM')</v>
      </c>
    </row>
    <row r="57" spans="1:25">
      <c r="B57" s="4">
        <f>B56+1</f>
        <v>11003</v>
      </c>
      <c r="C57" s="4" t="s">
        <v>111</v>
      </c>
      <c r="D57" s="4" t="s">
        <v>112</v>
      </c>
      <c r="E57" s="4">
        <v>10000</v>
      </c>
      <c r="F57" s="4"/>
      <c r="G57" s="5">
        <v>1</v>
      </c>
      <c r="H57" s="5">
        <v>0</v>
      </c>
      <c r="I57" s="4"/>
      <c r="J57" s="1" t="s">
        <v>591</v>
      </c>
      <c r="K57" s="1" t="str">
        <f t="shared" si="7"/>
        <v>11003,'TR','Transfer',10000,1,0,'','SYSTEM')</v>
      </c>
    </row>
    <row r="58" spans="1:25">
      <c r="B58" s="4">
        <f>B57+1</f>
        <v>11004</v>
      </c>
      <c r="C58" s="4" t="s">
        <v>113</v>
      </c>
      <c r="D58" s="4" t="s">
        <v>114</v>
      </c>
      <c r="E58" s="4">
        <v>10000</v>
      </c>
      <c r="F58" s="4"/>
      <c r="G58" s="5">
        <v>1</v>
      </c>
      <c r="H58" s="5">
        <v>0</v>
      </c>
      <c r="I58" s="4"/>
      <c r="J58" s="1" t="s">
        <v>591</v>
      </c>
      <c r="K58" s="1" t="str">
        <f t="shared" si="7"/>
        <v>11004,'WD','Withdrawal',10000,1,0,'','SYSTEM')</v>
      </c>
    </row>
    <row r="59" spans="1:25">
      <c r="B59" s="4">
        <f>B58+1</f>
        <v>11005</v>
      </c>
      <c r="C59" s="4" t="s">
        <v>115</v>
      </c>
      <c r="D59" s="4" t="s">
        <v>116</v>
      </c>
      <c r="E59" s="4">
        <v>10000</v>
      </c>
      <c r="F59" s="4"/>
      <c r="G59" s="5">
        <v>1</v>
      </c>
      <c r="H59" s="5">
        <v>0</v>
      </c>
      <c r="I59" s="4"/>
      <c r="J59" s="1" t="s">
        <v>591</v>
      </c>
      <c r="K59" s="1" t="str">
        <f t="shared" si="7"/>
        <v>11005,'DB','Debit',10000,1,0,'','SYSTEM')</v>
      </c>
    </row>
    <row r="60" spans="1:25">
      <c r="B60" s="4">
        <f>B59+1</f>
        <v>11006</v>
      </c>
      <c r="C60" s="4" t="s">
        <v>117</v>
      </c>
      <c r="D60" s="4" t="s">
        <v>118</v>
      </c>
      <c r="E60" s="4">
        <v>10000</v>
      </c>
      <c r="F60" s="4"/>
      <c r="G60" s="5">
        <v>1</v>
      </c>
      <c r="H60" s="5">
        <v>0</v>
      </c>
      <c r="I60" s="4"/>
      <c r="J60" s="1" t="s">
        <v>591</v>
      </c>
      <c r="K60" s="1" t="str">
        <f t="shared" si="7"/>
        <v>11006,'CD','Credit',10000,1,0,'','SYSTEM')</v>
      </c>
    </row>
    <row r="61" spans="1:25" s="7" customFormat="1">
      <c r="A61" s="6"/>
      <c r="G61" s="8"/>
      <c r="H61" s="8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>
      <c r="B62" s="9">
        <v>100000</v>
      </c>
      <c r="C62" s="9" t="s">
        <v>119</v>
      </c>
      <c r="D62" s="9" t="s">
        <v>120</v>
      </c>
      <c r="E62" s="9">
        <v>100000</v>
      </c>
      <c r="F62" s="9"/>
      <c r="G62" s="5">
        <v>1</v>
      </c>
      <c r="H62" s="5">
        <v>0</v>
      </c>
      <c r="I62" s="9"/>
      <c r="J62" s="1" t="s">
        <v>591</v>
      </c>
      <c r="K62" s="1" t="str">
        <f t="shared" ref="K62:K103" si="8">B62&amp;",'"&amp;C62&amp;"','"&amp;D62&amp;"',"&amp;E62&amp;","&amp;G62&amp;","&amp;H62&amp;",'"&amp;I62&amp;"','SYSTEM')"</f>
        <v>100000,'XDSCR','TRANSACTION DESCRIPTION',100000,1,0,'','SYSTEM')</v>
      </c>
    </row>
    <row r="63" spans="1:25">
      <c r="B63" s="9">
        <v>110000</v>
      </c>
      <c r="C63" s="9" t="s">
        <v>121</v>
      </c>
      <c r="D63" s="9" t="s">
        <v>121</v>
      </c>
      <c r="E63" s="9">
        <v>100000</v>
      </c>
      <c r="F63" s="9"/>
      <c r="G63" s="5">
        <v>1</v>
      </c>
      <c r="H63" s="5">
        <v>0</v>
      </c>
      <c r="I63" s="9"/>
      <c r="J63" s="1" t="s">
        <v>591</v>
      </c>
      <c r="K63" s="1" t="str">
        <f t="shared" si="8"/>
        <v>110000,'MONEY','MONEY',100000,1,0,'','SYSTEM')</v>
      </c>
    </row>
    <row r="64" spans="1:25">
      <c r="B64" s="4">
        <f>B63+1</f>
        <v>110001</v>
      </c>
      <c r="C64" s="4" t="s">
        <v>122</v>
      </c>
      <c r="D64" s="4" t="s">
        <v>123</v>
      </c>
      <c r="E64" s="9">
        <v>110000</v>
      </c>
      <c r="F64" s="4"/>
      <c r="G64" s="5">
        <v>1</v>
      </c>
      <c r="H64" s="5">
        <v>0</v>
      </c>
      <c r="I64" s="4" t="s">
        <v>69</v>
      </c>
      <c r="J64" s="1" t="s">
        <v>591</v>
      </c>
      <c r="K64" s="1" t="str">
        <f t="shared" si="8"/>
        <v>110001,'CD','Customer Deposit',110000,1,0,'This represents Deposit of Real Money into Customer Account, by credit card or other means and is NOT inclusive of any other type of credit.','SYSTEM')</v>
      </c>
    </row>
    <row r="65" spans="2:11">
      <c r="B65" s="4">
        <f t="shared" ref="B65:B76" si="9">B64+1</f>
        <v>110002</v>
      </c>
      <c r="C65" s="4" t="s">
        <v>133</v>
      </c>
      <c r="D65" s="4" t="s">
        <v>134</v>
      </c>
      <c r="E65" s="9">
        <v>110000</v>
      </c>
      <c r="F65" s="4"/>
      <c r="G65" s="5">
        <v>1</v>
      </c>
      <c r="H65" s="5">
        <v>0</v>
      </c>
      <c r="I65" s="4" t="s">
        <v>135</v>
      </c>
      <c r="J65" s="1" t="s">
        <v>591</v>
      </c>
      <c r="K65" s="1" t="str">
        <f t="shared" si="8"/>
        <v>110002,'MD','Manual Deposit',110000,1,0,'To post deposits received that did not post to player acct.','SYSTEM')</v>
      </c>
    </row>
    <row r="66" spans="2:11">
      <c r="B66" s="4">
        <f t="shared" si="9"/>
        <v>110003</v>
      </c>
      <c r="C66" s="4" t="s">
        <v>124</v>
      </c>
      <c r="D66" s="4" t="s">
        <v>125</v>
      </c>
      <c r="E66" s="9">
        <v>110000</v>
      </c>
      <c r="F66" s="4"/>
      <c r="G66" s="5">
        <v>1</v>
      </c>
      <c r="H66" s="5">
        <v>0</v>
      </c>
      <c r="I66" s="4" t="s">
        <v>126</v>
      </c>
      <c r="J66" s="1" t="s">
        <v>591</v>
      </c>
      <c r="K66" s="1" t="str">
        <f t="shared" si="8"/>
        <v>110003,'CW','Customer Withdrawal',110000,1,0,'This represents a Withdrawal of Real Money from a Customer Account, by credit card or other means and is NOT inclusive of any other type of credit.','SYSTEM')</v>
      </c>
    </row>
    <row r="67" spans="2:11">
      <c r="B67" s="4">
        <f t="shared" si="9"/>
        <v>110004</v>
      </c>
      <c r="C67" s="4" t="s">
        <v>143</v>
      </c>
      <c r="D67" s="4" t="s">
        <v>144</v>
      </c>
      <c r="E67" s="9">
        <v>110000</v>
      </c>
      <c r="F67" s="4"/>
      <c r="G67" s="5">
        <v>1</v>
      </c>
      <c r="H67" s="5">
        <v>0</v>
      </c>
      <c r="I67" s="4"/>
      <c r="J67" s="1" t="s">
        <v>591</v>
      </c>
      <c r="K67" s="1" t="str">
        <f t="shared" si="8"/>
        <v>110004,'CWF','Customer Withdrawal Fee',110000,1,0,'','SYSTEM')</v>
      </c>
    </row>
    <row r="68" spans="2:11">
      <c r="B68" s="4">
        <f t="shared" si="9"/>
        <v>110005</v>
      </c>
      <c r="C68" s="4" t="s">
        <v>145</v>
      </c>
      <c r="D68" s="4" t="s">
        <v>569</v>
      </c>
      <c r="E68" s="9">
        <v>110000</v>
      </c>
      <c r="F68" s="4"/>
      <c r="G68" s="5">
        <v>1</v>
      </c>
      <c r="H68" s="5">
        <v>0</v>
      </c>
      <c r="I68" s="4"/>
      <c r="J68" s="1" t="s">
        <v>591</v>
      </c>
      <c r="K68" s="1" t="str">
        <f t="shared" si="8"/>
        <v>110005,'CWC','Customer Withdrawal Cancel',110000,1,0,'','SYSTEM')</v>
      </c>
    </row>
    <row r="69" spans="2:11">
      <c r="B69" s="4">
        <f t="shared" si="9"/>
        <v>110006</v>
      </c>
      <c r="C69" s="4" t="s">
        <v>146</v>
      </c>
      <c r="D69" s="4" t="s">
        <v>147</v>
      </c>
      <c r="E69" s="9">
        <v>110000</v>
      </c>
      <c r="F69" s="4"/>
      <c r="G69" s="5">
        <v>1</v>
      </c>
      <c r="H69" s="5">
        <v>0</v>
      </c>
      <c r="I69" s="4"/>
      <c r="J69" s="1" t="s">
        <v>591</v>
      </c>
      <c r="K69" s="1" t="str">
        <f t="shared" si="8"/>
        <v>110006,'CWFR','Customer Withdrawal Fee Refund',110000,1,0,'','SYSTEM')</v>
      </c>
    </row>
    <row r="70" spans="2:11">
      <c r="B70" s="4">
        <f t="shared" si="9"/>
        <v>110007</v>
      </c>
      <c r="C70" s="4" t="s">
        <v>136</v>
      </c>
      <c r="D70" s="4" t="s">
        <v>137</v>
      </c>
      <c r="E70" s="9">
        <v>110000</v>
      </c>
      <c r="F70" s="4"/>
      <c r="G70" s="5">
        <v>1</v>
      </c>
      <c r="H70" s="5">
        <v>0</v>
      </c>
      <c r="I70" s="4" t="s">
        <v>138</v>
      </c>
      <c r="J70" s="1" t="s">
        <v>591</v>
      </c>
      <c r="K70" s="1" t="str">
        <f t="shared" ref="K70" si="10">B70&amp;",'"&amp;C70&amp;"','"&amp;D70&amp;"',"&amp;E70&amp;","&amp;G70&amp;","&amp;H70&amp;",'"&amp;I70&amp;"','SYSTEM')"</f>
        <v>110007,'MW','Manual Withdrawal',110000,1,0,'for items not curently available in system. (wire for example)','SYSTEM')</v>
      </c>
    </row>
    <row r="71" spans="2:11">
      <c r="B71" s="4">
        <f t="shared" si="9"/>
        <v>110008</v>
      </c>
      <c r="C71" s="4" t="s">
        <v>127</v>
      </c>
      <c r="D71" s="4" t="s">
        <v>128</v>
      </c>
      <c r="E71" s="9">
        <v>110000</v>
      </c>
      <c r="F71" s="4"/>
      <c r="G71" s="5">
        <v>1</v>
      </c>
      <c r="H71" s="5">
        <v>0</v>
      </c>
      <c r="I71" s="4" t="s">
        <v>129</v>
      </c>
      <c r="J71" s="1" t="s">
        <v>591</v>
      </c>
      <c r="K71" s="1" t="str">
        <f t="shared" si="8"/>
        <v>110008,'CT','Customer Transfer',110000,1,0,'This represents a Transfer of currency between two Customer Accounts.','SYSTEM')</v>
      </c>
    </row>
    <row r="72" spans="2:11">
      <c r="B72" s="4">
        <f t="shared" si="9"/>
        <v>110009</v>
      </c>
      <c r="C72" s="4" t="s">
        <v>130</v>
      </c>
      <c r="D72" s="4" t="s">
        <v>131</v>
      </c>
      <c r="E72" s="9">
        <v>110000</v>
      </c>
      <c r="F72" s="4"/>
      <c r="G72" s="5">
        <v>1</v>
      </c>
      <c r="H72" s="5">
        <v>0</v>
      </c>
      <c r="I72" s="4" t="s">
        <v>132</v>
      </c>
      <c r="J72" s="1" t="s">
        <v>591</v>
      </c>
      <c r="K72" s="1" t="str">
        <f t="shared" si="8"/>
        <v>110009,'CTP','Customer Transfer - Preapproved (manual)',110000,1,0,'This represents a Transfer of currency between two Customer Accounts.','SYSTEM')</v>
      </c>
    </row>
    <row r="73" spans="2:11">
      <c r="B73" s="4">
        <f t="shared" si="9"/>
        <v>110010</v>
      </c>
      <c r="C73" s="4" t="s">
        <v>139</v>
      </c>
      <c r="D73" s="4" t="s">
        <v>140</v>
      </c>
      <c r="E73" s="9">
        <v>110000</v>
      </c>
      <c r="F73" s="4"/>
      <c r="G73" s="5">
        <v>1</v>
      </c>
      <c r="H73" s="5">
        <v>0</v>
      </c>
      <c r="I73" s="4"/>
      <c r="J73" s="1" t="s">
        <v>591</v>
      </c>
      <c r="K73" s="1" t="str">
        <f t="shared" si="8"/>
        <v>110010,'AD','Advance Deposit',110000,1,0,'','SYSTEM')</v>
      </c>
    </row>
    <row r="74" spans="2:11">
      <c r="B74" s="4">
        <f t="shared" si="9"/>
        <v>110011</v>
      </c>
      <c r="C74" s="4" t="s">
        <v>141</v>
      </c>
      <c r="D74" s="4" t="s">
        <v>142</v>
      </c>
      <c r="E74" s="9">
        <v>110000</v>
      </c>
      <c r="F74" s="4"/>
      <c r="G74" s="5">
        <v>1</v>
      </c>
      <c r="H74" s="5">
        <v>0</v>
      </c>
      <c r="I74" s="4"/>
      <c r="J74" s="1" t="s">
        <v>591</v>
      </c>
      <c r="K74" s="1" t="str">
        <f t="shared" si="8"/>
        <v>110011,'ADC','Advance Deposit Chargeback',110000,1,0,'','SYSTEM')</v>
      </c>
    </row>
    <row r="75" spans="2:11">
      <c r="B75" s="4">
        <f t="shared" si="9"/>
        <v>110012</v>
      </c>
      <c r="C75" s="9" t="s">
        <v>572</v>
      </c>
      <c r="D75" s="9" t="s">
        <v>570</v>
      </c>
      <c r="E75" s="9">
        <v>110000</v>
      </c>
      <c r="F75" s="9"/>
      <c r="G75" s="5">
        <v>1</v>
      </c>
      <c r="H75" s="5">
        <v>0</v>
      </c>
      <c r="I75" s="9"/>
      <c r="J75" s="1" t="s">
        <v>591</v>
      </c>
      <c r="K75" s="1" t="str">
        <f t="shared" si="8"/>
        <v>110012,'CTTG','Cash Transfer To GSP',110000,1,0,'','SYSTEM')</v>
      </c>
    </row>
    <row r="76" spans="2:11">
      <c r="B76" s="4">
        <f t="shared" si="9"/>
        <v>110013</v>
      </c>
      <c r="C76" s="9" t="s">
        <v>573</v>
      </c>
      <c r="D76" s="9" t="s">
        <v>571</v>
      </c>
      <c r="E76" s="9">
        <v>110000</v>
      </c>
      <c r="F76" s="9"/>
      <c r="G76" s="5">
        <v>1</v>
      </c>
      <c r="H76" s="5">
        <v>0</v>
      </c>
      <c r="I76" s="9"/>
      <c r="J76" s="1" t="s">
        <v>591</v>
      </c>
      <c r="K76" s="1" t="str">
        <f t="shared" si="8"/>
        <v>110013,'CTFG','Cash Transfer From GSP',110000,1,0,'','SYSTEM')</v>
      </c>
    </row>
    <row r="77" spans="2:11">
      <c r="B77" s="4">
        <v>120000</v>
      </c>
      <c r="C77" s="4" t="s">
        <v>148</v>
      </c>
      <c r="D77" s="4" t="s">
        <v>633</v>
      </c>
      <c r="E77" s="9">
        <v>100000</v>
      </c>
      <c r="F77" s="4"/>
      <c r="G77" s="5">
        <v>1</v>
      </c>
      <c r="H77" s="5">
        <v>0</v>
      </c>
      <c r="I77" s="4"/>
      <c r="J77" s="1" t="s">
        <v>591</v>
      </c>
      <c r="K77" s="1" t="str">
        <f t="shared" si="8"/>
        <v>120000,'GAME','POKER',100000,1,0,'','SYSTEM')</v>
      </c>
    </row>
    <row r="78" spans="2:11">
      <c r="B78" s="4">
        <f t="shared" ref="B78:B89" si="11">B77+1</f>
        <v>120001</v>
      </c>
      <c r="C78" s="4" t="s">
        <v>149</v>
      </c>
      <c r="D78" s="4" t="s">
        <v>150</v>
      </c>
      <c r="E78" s="4">
        <v>120000</v>
      </c>
      <c r="F78" s="4"/>
      <c r="G78" s="5">
        <v>1</v>
      </c>
      <c r="H78" s="5">
        <v>0</v>
      </c>
      <c r="I78" s="4" t="s">
        <v>151</v>
      </c>
      <c r="J78" s="1" t="s">
        <v>591</v>
      </c>
      <c r="K78" s="1" t="str">
        <f t="shared" si="8"/>
        <v>120001,'GR','Game Rake',120000,1,0,'This represents the amount of currency raked from a table game.','SYSTEM')</v>
      </c>
    </row>
    <row r="79" spans="2:11">
      <c r="B79" s="4">
        <f t="shared" si="11"/>
        <v>120002</v>
      </c>
      <c r="C79" s="4" t="s">
        <v>574</v>
      </c>
      <c r="D79" s="4" t="s">
        <v>152</v>
      </c>
      <c r="E79" s="4">
        <v>120000</v>
      </c>
      <c r="F79" s="4"/>
      <c r="G79" s="5">
        <v>1</v>
      </c>
      <c r="H79" s="5">
        <v>0</v>
      </c>
      <c r="I79" s="4" t="s">
        <v>153</v>
      </c>
      <c r="J79" s="1" t="s">
        <v>591</v>
      </c>
      <c r="K79" s="1" t="str">
        <f t="shared" si="8"/>
        <v>120002,'BI','Buy-In',120000,1,0,'This represents the initial amount of currency a Customer brings to a ring table.','SYSTEM')</v>
      </c>
    </row>
    <row r="80" spans="2:11">
      <c r="B80" s="4">
        <f t="shared" si="11"/>
        <v>120003</v>
      </c>
      <c r="C80" s="4" t="s">
        <v>575</v>
      </c>
      <c r="D80" s="4" t="s">
        <v>154</v>
      </c>
      <c r="E80" s="4">
        <v>120000</v>
      </c>
      <c r="F80" s="4"/>
      <c r="G80" s="5">
        <v>1</v>
      </c>
      <c r="H80" s="5">
        <v>0</v>
      </c>
      <c r="I80" s="4"/>
      <c r="J80" s="1" t="s">
        <v>591</v>
      </c>
      <c r="K80" s="1" t="str">
        <f t="shared" si="8"/>
        <v>120003,'RB','Re-buy',120000,1,0,'','SYSTEM')</v>
      </c>
    </row>
    <row r="81" spans="2:23">
      <c r="B81" s="4">
        <f t="shared" si="11"/>
        <v>120004</v>
      </c>
      <c r="C81" s="4" t="s">
        <v>576</v>
      </c>
      <c r="D81" s="4" t="s">
        <v>155</v>
      </c>
      <c r="E81" s="4">
        <v>120000</v>
      </c>
      <c r="F81" s="4"/>
      <c r="G81" s="5">
        <v>1</v>
      </c>
      <c r="H81" s="5">
        <v>0</v>
      </c>
      <c r="I81" s="4"/>
      <c r="J81" s="1" t="s">
        <v>591</v>
      </c>
      <c r="K81" s="1" t="str">
        <f t="shared" si="8"/>
        <v>120004,'ACHP','Add Chips',120000,1,0,'','SYSTEM')</v>
      </c>
    </row>
    <row r="82" spans="2:23">
      <c r="B82" s="4">
        <f t="shared" si="11"/>
        <v>120005</v>
      </c>
      <c r="C82" s="4" t="s">
        <v>577</v>
      </c>
      <c r="D82" s="4" t="s">
        <v>156</v>
      </c>
      <c r="E82" s="4">
        <v>120000</v>
      </c>
      <c r="F82" s="4"/>
      <c r="G82" s="5">
        <v>1</v>
      </c>
      <c r="H82" s="5">
        <v>0</v>
      </c>
      <c r="I82" s="4"/>
      <c r="J82" s="1" t="s">
        <v>591</v>
      </c>
      <c r="K82" s="1" t="str">
        <f t="shared" si="8"/>
        <v>120005,'CO','Cashout',120000,1,0,'','SYSTEM')</v>
      </c>
    </row>
    <row r="83" spans="2:23">
      <c r="B83" s="4">
        <f t="shared" si="11"/>
        <v>120006</v>
      </c>
      <c r="C83" s="4" t="s">
        <v>578</v>
      </c>
      <c r="D83" s="4" t="s">
        <v>157</v>
      </c>
      <c r="E83" s="4">
        <v>120000</v>
      </c>
      <c r="F83" s="4"/>
      <c r="G83" s="5">
        <v>1</v>
      </c>
      <c r="H83" s="5">
        <v>0</v>
      </c>
      <c r="I83" s="4"/>
      <c r="J83" s="1" t="s">
        <v>591</v>
      </c>
      <c r="K83" s="1" t="str">
        <f t="shared" si="8"/>
        <v>120006,'PO','Payout',120000,1,0,'','SYSTEM')</v>
      </c>
    </row>
    <row r="84" spans="2:23">
      <c r="B84" s="4">
        <f t="shared" si="11"/>
        <v>120007</v>
      </c>
      <c r="C84" s="4" t="s">
        <v>579</v>
      </c>
      <c r="D84" s="4" t="s">
        <v>158</v>
      </c>
      <c r="E84" s="4">
        <v>120000</v>
      </c>
      <c r="F84" s="4"/>
      <c r="G84" s="5">
        <v>1</v>
      </c>
      <c r="H84" s="5">
        <v>0</v>
      </c>
      <c r="I84" s="4"/>
      <c r="J84" s="1" t="s">
        <v>591</v>
      </c>
      <c r="K84" s="1" t="str">
        <f t="shared" si="8"/>
        <v>120007,'BPO','Bonus Payout',120000,1,0,'','SYSTEM')</v>
      </c>
    </row>
    <row r="85" spans="2:23">
      <c r="B85" s="4">
        <f t="shared" si="11"/>
        <v>120008</v>
      </c>
      <c r="C85" s="4" t="s">
        <v>580</v>
      </c>
      <c r="D85" s="4" t="s">
        <v>159</v>
      </c>
      <c r="E85" s="4">
        <v>120000</v>
      </c>
      <c r="F85" s="4"/>
      <c r="G85" s="5">
        <v>1</v>
      </c>
      <c r="H85" s="5">
        <v>0</v>
      </c>
      <c r="I85" s="4"/>
      <c r="J85" s="1" t="s">
        <v>591</v>
      </c>
      <c r="K85" s="1" t="str">
        <f t="shared" si="8"/>
        <v>120008,'BUPO','Bounty Payout',120000,1,0,'','SYSTEM')</v>
      </c>
    </row>
    <row r="86" spans="2:23">
      <c r="B86" s="4">
        <f t="shared" si="11"/>
        <v>120009</v>
      </c>
      <c r="C86" s="4" t="s">
        <v>581</v>
      </c>
      <c r="D86" s="4" t="s">
        <v>160</v>
      </c>
      <c r="E86" s="4">
        <v>120000</v>
      </c>
      <c r="F86" s="4"/>
      <c r="G86" s="5">
        <v>1</v>
      </c>
      <c r="H86" s="5">
        <v>0</v>
      </c>
      <c r="I86" s="4"/>
      <c r="J86" s="1" t="s">
        <v>591</v>
      </c>
      <c r="K86" s="1" t="str">
        <f t="shared" si="8"/>
        <v>120009,'BIRF','Buy-In Refund',120000,1,0,'','SYSTEM')</v>
      </c>
    </row>
    <row r="87" spans="2:23">
      <c r="B87" s="4">
        <f t="shared" si="11"/>
        <v>120010</v>
      </c>
      <c r="C87" s="4" t="s">
        <v>582</v>
      </c>
      <c r="D87" s="4" t="s">
        <v>161</v>
      </c>
      <c r="E87" s="4">
        <v>120000</v>
      </c>
      <c r="F87" s="4"/>
      <c r="G87" s="5">
        <v>1</v>
      </c>
      <c r="H87" s="5">
        <v>0</v>
      </c>
      <c r="I87" s="4"/>
      <c r="J87" s="1" t="s">
        <v>591</v>
      </c>
      <c r="K87" s="1" t="str">
        <f t="shared" si="8"/>
        <v>120010,'RF','Refund',120000,1,0,'','SYSTEM')</v>
      </c>
    </row>
    <row r="88" spans="2:23">
      <c r="B88" s="4">
        <f t="shared" si="11"/>
        <v>120011</v>
      </c>
      <c r="C88" s="4" t="s">
        <v>162</v>
      </c>
      <c r="D88" s="4" t="s">
        <v>163</v>
      </c>
      <c r="E88" s="4">
        <v>120000</v>
      </c>
      <c r="F88" s="4"/>
      <c r="G88" s="5">
        <v>1</v>
      </c>
      <c r="H88" s="5">
        <v>0</v>
      </c>
      <c r="I88" s="4"/>
      <c r="J88" s="1" t="s">
        <v>591</v>
      </c>
      <c r="K88" s="1" t="str">
        <f t="shared" si="8"/>
        <v>120011,'PTSTG','Poker Points - Cash Game Play',120000,1,0,'','SYSTEM')</v>
      </c>
    </row>
    <row r="89" spans="2:23">
      <c r="B89" s="4">
        <f t="shared" si="11"/>
        <v>120012</v>
      </c>
      <c r="C89" s="4" t="s">
        <v>164</v>
      </c>
      <c r="D89" s="4" t="s">
        <v>165</v>
      </c>
      <c r="E89" s="4">
        <v>120000</v>
      </c>
      <c r="F89" s="4"/>
      <c r="G89" s="5">
        <v>1</v>
      </c>
      <c r="H89" s="5">
        <v>0</v>
      </c>
      <c r="I89" s="4"/>
      <c r="J89" s="1" t="s">
        <v>591</v>
      </c>
      <c r="K89" s="1" t="str">
        <f t="shared" si="8"/>
        <v>120012,'PTSCG','Poker Points - Tournament Game Play',120000,1,0,'','SYSTEM')</v>
      </c>
    </row>
    <row r="90" spans="2:23">
      <c r="B90" s="42">
        <f>B89+1</f>
        <v>120013</v>
      </c>
      <c r="C90" s="42" t="s">
        <v>614</v>
      </c>
      <c r="D90" s="42" t="s">
        <v>627</v>
      </c>
      <c r="E90" s="42">
        <v>120000</v>
      </c>
      <c r="F90" s="42"/>
      <c r="G90" s="43">
        <v>1</v>
      </c>
      <c r="H90" s="43">
        <v>0</v>
      </c>
      <c r="I90" s="42"/>
      <c r="J90" s="44" t="s">
        <v>629</v>
      </c>
      <c r="K90" s="44" t="str">
        <f t="shared" si="8"/>
        <v>120013,'PNPCG','Bonus Points - Cash Game Play',120000,1,0,'','SYSTEM')</v>
      </c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</row>
    <row r="91" spans="2:23">
      <c r="B91" s="42">
        <f>B90+1</f>
        <v>120014</v>
      </c>
      <c r="C91" s="42" t="s">
        <v>615</v>
      </c>
      <c r="D91" s="42" t="s">
        <v>628</v>
      </c>
      <c r="E91" s="42">
        <v>120000</v>
      </c>
      <c r="F91" s="42"/>
      <c r="G91" s="43">
        <v>1</v>
      </c>
      <c r="H91" s="43">
        <v>0</v>
      </c>
      <c r="I91" s="42"/>
      <c r="J91" s="44" t="s">
        <v>629</v>
      </c>
      <c r="K91" s="44" t="str">
        <f t="shared" si="8"/>
        <v>120014,'PNPTG','Bonus Points - Tournament Game Play',120000,1,0,'','SYSTEM')</v>
      </c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</row>
    <row r="92" spans="2:23">
      <c r="B92" s="42">
        <f t="shared" ref="B92" si="12">B91+1</f>
        <v>120015</v>
      </c>
      <c r="C92" s="42" t="s">
        <v>616</v>
      </c>
      <c r="D92" s="42" t="s">
        <v>617</v>
      </c>
      <c r="E92" s="42">
        <v>120000</v>
      </c>
      <c r="F92" s="42"/>
      <c r="G92" s="43">
        <v>1</v>
      </c>
      <c r="H92" s="43">
        <v>0</v>
      </c>
      <c r="I92" s="42"/>
      <c r="J92" s="44" t="s">
        <v>629</v>
      </c>
      <c r="K92" s="44" t="str">
        <f t="shared" si="8"/>
        <v>120015,'VIPCG','VIP Point - Cash Game Play',120000,1,0,'','SYSTEM')</v>
      </c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</row>
    <row r="93" spans="2:23">
      <c r="B93" s="42">
        <f>B92+1</f>
        <v>120016</v>
      </c>
      <c r="C93" s="42" t="s">
        <v>618</v>
      </c>
      <c r="D93" s="42" t="s">
        <v>619</v>
      </c>
      <c r="E93" s="42">
        <v>120000</v>
      </c>
      <c r="F93" s="42"/>
      <c r="G93" s="43">
        <v>1</v>
      </c>
      <c r="H93" s="43">
        <v>0</v>
      </c>
      <c r="I93" s="42"/>
      <c r="J93" s="44" t="s">
        <v>629</v>
      </c>
      <c r="K93" s="44" t="str">
        <f t="shared" si="8"/>
        <v>120016,'VIPTG','VIP Point - Tournament Game Play',120000,1,0,'','SYSTEM')</v>
      </c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</row>
    <row r="94" spans="2:23">
      <c r="B94" s="42">
        <f>B93+1</f>
        <v>120017</v>
      </c>
      <c r="C94" s="42" t="s">
        <v>620</v>
      </c>
      <c r="D94" s="42" t="s">
        <v>621</v>
      </c>
      <c r="E94" s="42">
        <v>120000</v>
      </c>
      <c r="F94" s="42"/>
      <c r="G94" s="43">
        <v>1</v>
      </c>
      <c r="H94" s="43">
        <v>0</v>
      </c>
      <c r="I94" s="42"/>
      <c r="J94" s="44" t="s">
        <v>629</v>
      </c>
      <c r="K94" s="44" t="str">
        <f t="shared" si="8"/>
        <v>120017,'TRP','Tournament Rank Point',120000,1,0,'','SYSTEM')</v>
      </c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</row>
    <row r="95" spans="2:23">
      <c r="B95" s="4">
        <v>130000</v>
      </c>
      <c r="C95" s="4" t="s">
        <v>537</v>
      </c>
      <c r="D95" s="4" t="s">
        <v>585</v>
      </c>
      <c r="E95" s="4">
        <v>100000</v>
      </c>
      <c r="F95" s="4"/>
      <c r="G95" s="5">
        <v>1</v>
      </c>
      <c r="H95" s="5">
        <v>0</v>
      </c>
      <c r="I95" s="4"/>
      <c r="J95" s="1" t="s">
        <v>591</v>
      </c>
      <c r="K95" s="1" t="str">
        <f t="shared" si="8"/>
        <v>130000,'SB','SPORTSBOOK',100000,1,0,'','SYSTEM')</v>
      </c>
    </row>
    <row r="96" spans="2:23">
      <c r="B96" s="4">
        <f>B95+1</f>
        <v>130001</v>
      </c>
      <c r="C96" s="4" t="s">
        <v>586</v>
      </c>
      <c r="D96" s="4" t="s">
        <v>588</v>
      </c>
      <c r="E96" s="4">
        <v>130000</v>
      </c>
      <c r="F96" s="4"/>
      <c r="G96" s="5">
        <v>1</v>
      </c>
      <c r="H96" s="5">
        <v>0</v>
      </c>
      <c r="I96" s="4"/>
      <c r="J96" s="1" t="s">
        <v>591</v>
      </c>
      <c r="K96" s="1" t="str">
        <f t="shared" si="8"/>
        <v>130001,'BET','Bet',130000,1,0,'','SYSTEM')</v>
      </c>
    </row>
    <row r="97" spans="2:11">
      <c r="B97" s="4">
        <f>B96+1</f>
        <v>130002</v>
      </c>
      <c r="C97" s="4" t="s">
        <v>634</v>
      </c>
      <c r="D97" s="4" t="s">
        <v>625</v>
      </c>
      <c r="E97" s="4">
        <v>130000</v>
      </c>
      <c r="F97" s="4"/>
      <c r="G97" s="5">
        <v>1</v>
      </c>
      <c r="H97" s="5">
        <v>0</v>
      </c>
      <c r="I97" s="4"/>
      <c r="J97" s="1" t="s">
        <v>591</v>
      </c>
      <c r="K97" s="1" t="str">
        <f t="shared" ref="K97:K98" si="13">B97&amp;",'"&amp;C97&amp;"','"&amp;D97&amp;"',"&amp;E97&amp;","&amp;G97&amp;","&amp;H97&amp;",'"&amp;I97&amp;"','SYSTEM')"</f>
        <v>130002,'BETCNCL','Bet Cancel',130000,1,0,'','SYSTEM')</v>
      </c>
    </row>
    <row r="98" spans="2:11">
      <c r="B98" s="4">
        <f t="shared" ref="B98:B99" si="14">B97+1</f>
        <v>130003</v>
      </c>
      <c r="C98" s="4" t="s">
        <v>587</v>
      </c>
      <c r="D98" s="4" t="s">
        <v>157</v>
      </c>
      <c r="E98" s="4">
        <v>130000</v>
      </c>
      <c r="F98" s="4"/>
      <c r="G98" s="5">
        <v>1</v>
      </c>
      <c r="H98" s="5">
        <v>0</v>
      </c>
      <c r="I98" s="4"/>
      <c r="J98" s="1" t="s">
        <v>591</v>
      </c>
      <c r="K98" s="1" t="str">
        <f t="shared" si="13"/>
        <v>130003,'PAYOUT','Payout',130000,1,0,'','SYSTEM')</v>
      </c>
    </row>
    <row r="99" spans="2:11">
      <c r="B99" s="4">
        <f t="shared" si="14"/>
        <v>130004</v>
      </c>
      <c r="C99" s="4" t="s">
        <v>635</v>
      </c>
      <c r="D99" s="4" t="s">
        <v>626</v>
      </c>
      <c r="E99" s="4">
        <v>130000</v>
      </c>
      <c r="F99" s="4"/>
      <c r="G99" s="5">
        <v>1</v>
      </c>
      <c r="H99" s="5">
        <v>0</v>
      </c>
      <c r="I99" s="4"/>
      <c r="J99" s="1" t="s">
        <v>591</v>
      </c>
      <c r="K99" s="1" t="str">
        <f t="shared" si="8"/>
        <v>130004,'PAYOUTCNCL','Payout Cancel',130000,1,0,'','SYSTEM')</v>
      </c>
    </row>
    <row r="100" spans="2:11">
      <c r="B100" s="4">
        <v>140000</v>
      </c>
      <c r="C100" s="4" t="s">
        <v>68</v>
      </c>
      <c r="D100" s="4" t="s">
        <v>632</v>
      </c>
      <c r="E100" s="4">
        <v>100000</v>
      </c>
      <c r="F100" s="4"/>
      <c r="G100" s="5">
        <v>1</v>
      </c>
      <c r="H100" s="5">
        <v>0</v>
      </c>
      <c r="I100" s="4"/>
      <c r="J100" s="1" t="s">
        <v>591</v>
      </c>
      <c r="K100" s="1" t="str">
        <f t="shared" si="8"/>
        <v>140000,'CSN','CASINO',100000,1,0,'','SYSTEM')</v>
      </c>
    </row>
    <row r="101" spans="2:11">
      <c r="B101" s="4">
        <f>B100+1</f>
        <v>140001</v>
      </c>
      <c r="C101" s="4" t="s">
        <v>586</v>
      </c>
      <c r="D101" s="4" t="s">
        <v>588</v>
      </c>
      <c r="E101" s="4">
        <v>140000</v>
      </c>
      <c r="F101" s="4"/>
      <c r="G101" s="5">
        <v>1</v>
      </c>
      <c r="H101" s="5">
        <v>0</v>
      </c>
      <c r="I101" s="4"/>
      <c r="J101" s="1" t="s">
        <v>591</v>
      </c>
      <c r="K101" s="1" t="str">
        <f t="shared" si="8"/>
        <v>140001,'BET','Bet',140000,1,0,'','SYSTEM')</v>
      </c>
    </row>
    <row r="102" spans="2:11">
      <c r="B102" s="4">
        <f t="shared" ref="B102:B104" si="15">B101+1</f>
        <v>140002</v>
      </c>
      <c r="C102" s="4" t="s">
        <v>634</v>
      </c>
      <c r="D102" s="4" t="s">
        <v>625</v>
      </c>
      <c r="E102" s="4">
        <v>140000</v>
      </c>
      <c r="F102" s="4"/>
      <c r="G102" s="5">
        <v>1</v>
      </c>
      <c r="H102" s="5">
        <v>0</v>
      </c>
      <c r="I102" s="4"/>
      <c r="J102" s="1" t="s">
        <v>591</v>
      </c>
      <c r="K102" s="1" t="str">
        <f t="shared" ref="K102" si="16">B102&amp;",'"&amp;C102&amp;"','"&amp;D102&amp;"',"&amp;E102&amp;","&amp;G102&amp;","&amp;H102&amp;",'"&amp;I102&amp;"','SYSTEM')"</f>
        <v>140002,'BETCNCL','Bet Cancel',140000,1,0,'','SYSTEM')</v>
      </c>
    </row>
    <row r="103" spans="2:11">
      <c r="B103" s="4">
        <f t="shared" si="15"/>
        <v>140003</v>
      </c>
      <c r="C103" s="4" t="s">
        <v>587</v>
      </c>
      <c r="D103" s="4" t="s">
        <v>589</v>
      </c>
      <c r="E103" s="4">
        <v>140000</v>
      </c>
      <c r="F103" s="4"/>
      <c r="G103" s="5">
        <v>1</v>
      </c>
      <c r="H103" s="5">
        <v>0</v>
      </c>
      <c r="I103" s="4"/>
      <c r="J103" s="1" t="s">
        <v>591</v>
      </c>
      <c r="K103" s="1" t="str">
        <f t="shared" si="8"/>
        <v>140003,'PAYOUT','Payout',140000,1,0,'','SYSTEM')</v>
      </c>
    </row>
    <row r="104" spans="2:11">
      <c r="B104" s="4">
        <f t="shared" si="15"/>
        <v>140004</v>
      </c>
      <c r="C104" s="4" t="s">
        <v>635</v>
      </c>
      <c r="D104" s="4" t="s">
        <v>626</v>
      </c>
      <c r="E104" s="4">
        <v>140000</v>
      </c>
      <c r="F104" s="4"/>
      <c r="G104" s="5">
        <v>1</v>
      </c>
      <c r="H104" s="5">
        <v>0</v>
      </c>
      <c r="I104" s="4"/>
      <c r="J104" s="1" t="s">
        <v>591</v>
      </c>
      <c r="K104" s="1" t="str">
        <f t="shared" ref="K104" si="17">B104&amp;",'"&amp;C104&amp;"','"&amp;D104&amp;"',"&amp;E104&amp;","&amp;G104&amp;","&amp;H104&amp;",'"&amp;I104&amp;"','SYSTEM')"</f>
        <v>140004,'PAYOUTCNCL','Payout Cancel',140000,1,0,'','SYSTEM')</v>
      </c>
    </row>
    <row r="105" spans="2:11">
      <c r="B105" s="4">
        <v>150000</v>
      </c>
      <c r="C105" s="4" t="s">
        <v>166</v>
      </c>
      <c r="D105" s="4" t="s">
        <v>166</v>
      </c>
      <c r="E105" s="4">
        <v>100000</v>
      </c>
      <c r="F105" s="4"/>
      <c r="G105" s="5">
        <v>1</v>
      </c>
      <c r="H105" s="5">
        <v>0</v>
      </c>
      <c r="I105" s="4"/>
      <c r="J105" s="1" t="s">
        <v>591</v>
      </c>
      <c r="K105" s="1" t="str">
        <f t="shared" ref="K105:K168" si="18">B105&amp;",'"&amp;C105&amp;"','"&amp;D105&amp;"',"&amp;E105&amp;","&amp;G105&amp;","&amp;H105&amp;",'"&amp;I105&amp;"','SYSTEM')"</f>
        <v>150000,'JACKPOT','JACKPOT',100000,1,0,'','SYSTEM')</v>
      </c>
    </row>
    <row r="106" spans="2:11">
      <c r="B106" s="4">
        <f t="shared" ref="B106:B116" si="19">B105+1</f>
        <v>150001</v>
      </c>
      <c r="C106" s="4" t="s">
        <v>167</v>
      </c>
      <c r="D106" s="4" t="s">
        <v>168</v>
      </c>
      <c r="E106" s="4">
        <v>150000</v>
      </c>
      <c r="F106" s="4"/>
      <c r="G106" s="5">
        <v>1</v>
      </c>
      <c r="H106" s="5">
        <v>0</v>
      </c>
      <c r="I106" s="4" t="s">
        <v>169</v>
      </c>
      <c r="J106" s="1" t="s">
        <v>591</v>
      </c>
      <c r="K106" s="1" t="str">
        <f t="shared" si="18"/>
        <v>150001,'JPW','Jackpot Award',150000,1,0,'This represents an Award for a Jackpot.','SYSTEM')</v>
      </c>
    </row>
    <row r="107" spans="2:11">
      <c r="B107" s="4">
        <f t="shared" si="19"/>
        <v>150002</v>
      </c>
      <c r="C107" s="4" t="s">
        <v>170</v>
      </c>
      <c r="D107" s="4" t="s">
        <v>171</v>
      </c>
      <c r="E107" s="4">
        <v>150000</v>
      </c>
      <c r="F107" s="4"/>
      <c r="G107" s="5">
        <v>1</v>
      </c>
      <c r="H107" s="5">
        <v>0</v>
      </c>
      <c r="I107" s="4" t="s">
        <v>172</v>
      </c>
      <c r="J107" s="1" t="s">
        <v>591</v>
      </c>
      <c r="K107" s="1" t="str">
        <f t="shared" si="18"/>
        <v>150002,'JPWH','Jackpot award to house.',150000,1,0,'Jackpot award to house - the part of jackpot that goes to house when JP is hit.','SYSTEM')</v>
      </c>
    </row>
    <row r="108" spans="2:11">
      <c r="B108" s="4">
        <f t="shared" si="19"/>
        <v>150003</v>
      </c>
      <c r="C108" s="4" t="s">
        <v>173</v>
      </c>
      <c r="D108" s="4" t="s">
        <v>174</v>
      </c>
      <c r="E108" s="4">
        <v>150000</v>
      </c>
      <c r="F108" s="4"/>
      <c r="G108" s="5">
        <v>1</v>
      </c>
      <c r="H108" s="5">
        <v>0</v>
      </c>
      <c r="I108" s="4" t="s">
        <v>175</v>
      </c>
      <c r="J108" s="1" t="s">
        <v>591</v>
      </c>
      <c r="K108" s="1" t="str">
        <f t="shared" si="18"/>
        <v>150003,'JPWT','Jackpot award to table.',150000,1,0,'The part of jackpot that is distributed at the table when JP is hit.','SYSTEM')</v>
      </c>
    </row>
    <row r="109" spans="2:11">
      <c r="B109" s="4">
        <f t="shared" si="19"/>
        <v>150004</v>
      </c>
      <c r="C109" s="4" t="s">
        <v>176</v>
      </c>
      <c r="D109" s="4" t="s">
        <v>177</v>
      </c>
      <c r="E109" s="4">
        <v>150000</v>
      </c>
      <c r="F109" s="4"/>
      <c r="G109" s="5">
        <v>1</v>
      </c>
      <c r="H109" s="5">
        <v>0</v>
      </c>
      <c r="I109" s="4" t="s">
        <v>178</v>
      </c>
      <c r="J109" s="1" t="s">
        <v>591</v>
      </c>
      <c r="K109" s="1" t="str">
        <f t="shared" si="18"/>
        <v>150004,'JPRT','Jackpot rake from table.',150000,1,0,'The money collected from table for the jackpot.','SYSTEM')</v>
      </c>
    </row>
    <row r="110" spans="2:11">
      <c r="B110" s="4">
        <f t="shared" si="19"/>
        <v>150005</v>
      </c>
      <c r="C110" s="4" t="s">
        <v>179</v>
      </c>
      <c r="D110" s="4" t="s">
        <v>180</v>
      </c>
      <c r="E110" s="4">
        <v>150000</v>
      </c>
      <c r="F110" s="4"/>
      <c r="G110" s="5">
        <v>1</v>
      </c>
      <c r="H110" s="5">
        <v>0</v>
      </c>
      <c r="I110" s="4" t="s">
        <v>181</v>
      </c>
      <c r="J110" s="1" t="s">
        <v>591</v>
      </c>
      <c r="K110" s="1" t="str">
        <f t="shared" si="18"/>
        <v>150005,'JPNW','Jackpot for next winners.',150000,1,0,'The part of jackpot that stays in Jackpot for the future winners.','SYSTEM')</v>
      </c>
    </row>
    <row r="111" spans="2:11">
      <c r="B111" s="4">
        <f t="shared" si="19"/>
        <v>150006</v>
      </c>
      <c r="C111" s="4" t="s">
        <v>182</v>
      </c>
      <c r="D111" s="4" t="s">
        <v>183</v>
      </c>
      <c r="E111" s="4">
        <v>150000</v>
      </c>
      <c r="F111" s="4"/>
      <c r="G111" s="5">
        <v>1</v>
      </c>
      <c r="H111" s="5">
        <v>0</v>
      </c>
      <c r="I111" s="4" t="s">
        <v>184</v>
      </c>
      <c r="J111" s="1" t="s">
        <v>591</v>
      </c>
      <c r="K111" s="1" t="str">
        <f t="shared" si="18"/>
        <v>150006,'JPRH','Jackpot rake part for house.',150000,1,0,'The part of Jackpot rake that goes to house.','SYSTEM')</v>
      </c>
    </row>
    <row r="112" spans="2:11">
      <c r="B112" s="4">
        <v>160000</v>
      </c>
      <c r="C112" s="4" t="s">
        <v>185</v>
      </c>
      <c r="D112" s="4" t="s">
        <v>590</v>
      </c>
      <c r="E112" s="4">
        <v>100000</v>
      </c>
      <c r="F112" s="4"/>
      <c r="G112" s="5">
        <v>1</v>
      </c>
      <c r="H112" s="5">
        <v>0</v>
      </c>
      <c r="I112" s="4"/>
      <c r="J112" s="1" t="s">
        <v>591</v>
      </c>
      <c r="K112" s="1" t="str">
        <f t="shared" si="18"/>
        <v>160000,'POINT','POINTS',100000,1,0,'','SYSTEM')</v>
      </c>
    </row>
    <row r="113" spans="2:11">
      <c r="B113" s="4">
        <f t="shared" si="19"/>
        <v>160001</v>
      </c>
      <c r="C113" s="4" t="s">
        <v>186</v>
      </c>
      <c r="D113" s="4" t="s">
        <v>187</v>
      </c>
      <c r="E113" s="4">
        <v>160000</v>
      </c>
      <c r="F113" s="4"/>
      <c r="G113" s="5">
        <v>1</v>
      </c>
      <c r="H113" s="5">
        <v>0</v>
      </c>
      <c r="I113" s="4"/>
      <c r="J113" s="1" t="s">
        <v>591</v>
      </c>
      <c r="K113" s="1" t="str">
        <f t="shared" si="18"/>
        <v>160001,'PTSTG','Poker Points - Tournament Game Play',160000,1,0,'','SYSTEM')</v>
      </c>
    </row>
    <row r="114" spans="2:11">
      <c r="B114" s="4">
        <f t="shared" si="19"/>
        <v>160002</v>
      </c>
      <c r="C114" s="4" t="s">
        <v>188</v>
      </c>
      <c r="D114" s="4" t="s">
        <v>189</v>
      </c>
      <c r="E114" s="4">
        <v>160000</v>
      </c>
      <c r="F114" s="4"/>
      <c r="G114" s="5">
        <v>1</v>
      </c>
      <c r="H114" s="5">
        <v>0</v>
      </c>
      <c r="I114" s="4"/>
      <c r="J114" s="1" t="s">
        <v>591</v>
      </c>
      <c r="K114" s="1" t="str">
        <f t="shared" si="18"/>
        <v>160002,'PTSCG','Poker Points - Ring Game Play',160000,1,0,'','SYSTEM')</v>
      </c>
    </row>
    <row r="115" spans="2:11">
      <c r="B115" s="4">
        <f t="shared" si="19"/>
        <v>160003</v>
      </c>
      <c r="C115" s="4" t="s">
        <v>190</v>
      </c>
      <c r="D115" s="4" t="s">
        <v>191</v>
      </c>
      <c r="E115" s="4">
        <v>160000</v>
      </c>
      <c r="F115" s="4"/>
      <c r="G115" s="5">
        <v>1</v>
      </c>
      <c r="H115" s="5">
        <v>0</v>
      </c>
      <c r="I115" s="4"/>
      <c r="J115" s="1" t="s">
        <v>591</v>
      </c>
      <c r="K115" s="1" t="str">
        <f t="shared" si="18"/>
        <v>160003,'PFT','Points For Ticket',160000,1,0,'','SYSTEM')</v>
      </c>
    </row>
    <row r="116" spans="2:11">
      <c r="B116" s="4">
        <f t="shared" si="19"/>
        <v>160004</v>
      </c>
      <c r="C116" s="4" t="s">
        <v>192</v>
      </c>
      <c r="D116" s="4" t="s">
        <v>193</v>
      </c>
      <c r="E116" s="4">
        <v>160000</v>
      </c>
      <c r="F116" s="4"/>
      <c r="G116" s="5">
        <v>1</v>
      </c>
      <c r="H116" s="5">
        <v>0</v>
      </c>
      <c r="I116" s="4"/>
      <c r="J116" s="1" t="s">
        <v>591</v>
      </c>
      <c r="K116" s="1" t="str">
        <f t="shared" si="18"/>
        <v>160004,'ADJ','Adjustment',160000,1,0,'','SYSTEM')</v>
      </c>
    </row>
    <row r="117" spans="2:11">
      <c r="B117" s="12">
        <v>200000</v>
      </c>
      <c r="C117" s="12" t="s">
        <v>194</v>
      </c>
      <c r="D117" s="12" t="s">
        <v>195</v>
      </c>
      <c r="E117" s="12">
        <v>200000</v>
      </c>
      <c r="F117" s="12"/>
      <c r="G117" s="13">
        <v>1</v>
      </c>
      <c r="H117" s="13">
        <v>0</v>
      </c>
      <c r="I117" s="4"/>
      <c r="J117" s="1" t="s">
        <v>591</v>
      </c>
      <c r="K117" s="1" t="str">
        <f t="shared" si="18"/>
        <v>200000,'ADMIN MANAGEMENT CODE','ADMIN MANAGEMENT CODES',200000,1,0,'','SYSTEM')</v>
      </c>
    </row>
    <row r="118" spans="2:11">
      <c r="B118" s="12">
        <v>210000</v>
      </c>
      <c r="C118" s="12" t="s">
        <v>196</v>
      </c>
      <c r="D118" s="12" t="s">
        <v>196</v>
      </c>
      <c r="E118" s="12">
        <v>200000</v>
      </c>
      <c r="F118" s="12"/>
      <c r="G118" s="13">
        <v>1</v>
      </c>
      <c r="H118" s="13">
        <v>1</v>
      </c>
      <c r="I118" s="4"/>
      <c r="J118" s="1" t="s">
        <v>591</v>
      </c>
      <c r="K118" s="1" t="str">
        <f t="shared" si="18"/>
        <v>210000,'AFFILIATE','AFFILIATE',200000,1,1,'','SYSTEM')</v>
      </c>
    </row>
    <row r="119" spans="2:11">
      <c r="B119" s="12">
        <f>B118+1</f>
        <v>210001</v>
      </c>
      <c r="C119" s="12" t="s">
        <v>197</v>
      </c>
      <c r="D119" s="12" t="s">
        <v>198</v>
      </c>
      <c r="E119" s="12">
        <v>210000</v>
      </c>
      <c r="F119" s="12"/>
      <c r="G119" s="13">
        <v>1</v>
      </c>
      <c r="H119" s="13">
        <v>1</v>
      </c>
      <c r="I119" s="4" t="s">
        <v>199</v>
      </c>
      <c r="J119" s="1" t="s">
        <v>591</v>
      </c>
      <c r="K119" s="1" t="str">
        <f t="shared" si="18"/>
        <v>210001,'AFF','AFF',210000,1,1,'This represents a Payment to an Affiliate.','SYSTEM')</v>
      </c>
    </row>
    <row r="120" spans="2:11">
      <c r="B120" s="12">
        <f>B119+1</f>
        <v>210002</v>
      </c>
      <c r="C120" s="12" t="s">
        <v>200</v>
      </c>
      <c r="D120" s="12" t="s">
        <v>201</v>
      </c>
      <c r="E120" s="12">
        <v>210000</v>
      </c>
      <c r="F120" s="12"/>
      <c r="G120" s="13">
        <v>1</v>
      </c>
      <c r="H120" s="13">
        <v>1</v>
      </c>
      <c r="I120" s="4"/>
      <c r="J120" s="1" t="s">
        <v>591</v>
      </c>
      <c r="K120" s="1" t="str">
        <f t="shared" si="18"/>
        <v>210002,'FF','FF',210000,1,1,'','SYSTEM')</v>
      </c>
    </row>
    <row r="121" spans="2:11">
      <c r="B121" s="12">
        <f t="shared" ref="B121:B158" si="20">B120+1</f>
        <v>210003</v>
      </c>
      <c r="C121" s="12" t="s">
        <v>202</v>
      </c>
      <c r="D121" s="12" t="s">
        <v>202</v>
      </c>
      <c r="E121" s="12">
        <v>210000</v>
      </c>
      <c r="F121" s="12"/>
      <c r="G121" s="13">
        <v>1</v>
      </c>
      <c r="H121" s="13">
        <v>1</v>
      </c>
      <c r="I121" s="4"/>
      <c r="J121" s="1" t="s">
        <v>591</v>
      </c>
      <c r="K121" s="1" t="str">
        <f t="shared" si="18"/>
        <v>210003,'ITH','ITH',210000,1,1,'','SYSTEM')</v>
      </c>
    </row>
    <row r="122" spans="2:11">
      <c r="B122" s="12">
        <f t="shared" si="20"/>
        <v>210004</v>
      </c>
      <c r="C122" s="12" t="s">
        <v>203</v>
      </c>
      <c r="D122" s="12" t="s">
        <v>203</v>
      </c>
      <c r="E122" s="12">
        <v>210000</v>
      </c>
      <c r="F122" s="12"/>
      <c r="G122" s="13">
        <v>1</v>
      </c>
      <c r="H122" s="13">
        <v>1</v>
      </c>
      <c r="I122" s="4"/>
      <c r="J122" s="1" t="s">
        <v>591</v>
      </c>
      <c r="K122" s="1" t="str">
        <f t="shared" si="18"/>
        <v>210004,'MD','MD',210000,1,1,'','SYSTEM')</v>
      </c>
    </row>
    <row r="123" spans="2:11">
      <c r="B123" s="12">
        <f t="shared" si="20"/>
        <v>210005</v>
      </c>
      <c r="C123" s="12" t="s">
        <v>204</v>
      </c>
      <c r="D123" s="12" t="s">
        <v>204</v>
      </c>
      <c r="E123" s="12">
        <v>210000</v>
      </c>
      <c r="F123" s="12"/>
      <c r="G123" s="13">
        <v>1</v>
      </c>
      <c r="H123" s="13">
        <v>1</v>
      </c>
      <c r="I123" s="4"/>
      <c r="J123" s="1" t="s">
        <v>591</v>
      </c>
      <c r="K123" s="1" t="str">
        <f t="shared" si="18"/>
        <v>210005,'NUTS','NUTS',210000,1,1,'','SYSTEM')</v>
      </c>
    </row>
    <row r="124" spans="2:11">
      <c r="B124" s="12">
        <f t="shared" si="20"/>
        <v>210006</v>
      </c>
      <c r="C124" s="12" t="s">
        <v>205</v>
      </c>
      <c r="D124" s="12" t="s">
        <v>205</v>
      </c>
      <c r="E124" s="12">
        <v>210000</v>
      </c>
      <c r="F124" s="12"/>
      <c r="G124" s="13">
        <v>1</v>
      </c>
      <c r="H124" s="13">
        <v>1</v>
      </c>
      <c r="I124" s="4"/>
      <c r="J124" s="1" t="s">
        <v>591</v>
      </c>
      <c r="K124" s="1" t="str">
        <f t="shared" si="18"/>
        <v>210006,'PSO','PSO',210000,1,1,'','SYSTEM')</v>
      </c>
    </row>
    <row r="125" spans="2:11">
      <c r="B125" s="12">
        <f t="shared" si="20"/>
        <v>210007</v>
      </c>
      <c r="C125" s="12" t="s">
        <v>206</v>
      </c>
      <c r="D125" s="12" t="s">
        <v>206</v>
      </c>
      <c r="E125" s="12">
        <v>210000</v>
      </c>
      <c r="F125" s="12"/>
      <c r="G125" s="13">
        <v>1</v>
      </c>
      <c r="H125" s="13">
        <v>1</v>
      </c>
      <c r="I125" s="4"/>
      <c r="J125" s="1" t="s">
        <v>591</v>
      </c>
      <c r="K125" s="1" t="str">
        <f t="shared" si="18"/>
        <v>210007,'RAF','RAF',210000,1,1,'','SYSTEM')</v>
      </c>
    </row>
    <row r="126" spans="2:11">
      <c r="B126" s="12">
        <f t="shared" si="20"/>
        <v>210008</v>
      </c>
      <c r="C126" s="12" t="s">
        <v>207</v>
      </c>
      <c r="D126" s="12" t="s">
        <v>207</v>
      </c>
      <c r="E126" s="12">
        <v>210000</v>
      </c>
      <c r="F126" s="12"/>
      <c r="G126" s="13">
        <v>1</v>
      </c>
      <c r="H126" s="13">
        <v>1</v>
      </c>
      <c r="I126" s="4"/>
      <c r="J126" s="1" t="s">
        <v>591</v>
      </c>
      <c r="K126" s="1" t="str">
        <f t="shared" si="18"/>
        <v>210008,'RBC','RBC',210000,1,1,'','SYSTEM')</v>
      </c>
    </row>
    <row r="127" spans="2:11">
      <c r="B127" s="12">
        <f t="shared" si="20"/>
        <v>210009</v>
      </c>
      <c r="C127" s="12" t="s">
        <v>208</v>
      </c>
      <c r="D127" s="12" t="s">
        <v>208</v>
      </c>
      <c r="E127" s="12">
        <v>210000</v>
      </c>
      <c r="F127" s="12"/>
      <c r="G127" s="13">
        <v>1</v>
      </c>
      <c r="H127" s="13">
        <v>1</v>
      </c>
      <c r="I127" s="4"/>
      <c r="J127" s="1" t="s">
        <v>591</v>
      </c>
      <c r="K127" s="1" t="str">
        <f t="shared" si="18"/>
        <v>210009,'RBK','RBK',210000,1,1,'','SYSTEM')</v>
      </c>
    </row>
    <row r="128" spans="2:11">
      <c r="B128" s="12">
        <f t="shared" si="20"/>
        <v>210010</v>
      </c>
      <c r="C128" s="12" t="s">
        <v>209</v>
      </c>
      <c r="D128" s="12" t="s">
        <v>209</v>
      </c>
      <c r="E128" s="12">
        <v>210000</v>
      </c>
      <c r="F128" s="12"/>
      <c r="G128" s="13">
        <v>1</v>
      </c>
      <c r="H128" s="13">
        <v>1</v>
      </c>
      <c r="I128" s="4"/>
      <c r="J128" s="1" t="s">
        <v>591</v>
      </c>
      <c r="K128" s="1" t="str">
        <f t="shared" si="18"/>
        <v>210010,'RBN','RBN',210000,1,1,'','SYSTEM')</v>
      </c>
    </row>
    <row r="129" spans="2:11">
      <c r="B129" s="12">
        <f t="shared" si="20"/>
        <v>210011</v>
      </c>
      <c r="C129" s="12" t="s">
        <v>210</v>
      </c>
      <c r="D129" s="12" t="s">
        <v>210</v>
      </c>
      <c r="E129" s="12">
        <v>210000</v>
      </c>
      <c r="F129" s="12"/>
      <c r="G129" s="13">
        <v>1</v>
      </c>
      <c r="H129" s="13">
        <v>1</v>
      </c>
      <c r="I129" s="4"/>
      <c r="J129" s="1" t="s">
        <v>591</v>
      </c>
      <c r="K129" s="1" t="str">
        <f t="shared" si="18"/>
        <v>210011,'RBO','RBO',210000,1,1,'','SYSTEM')</v>
      </c>
    </row>
    <row r="130" spans="2:11">
      <c r="B130" s="12">
        <f t="shared" si="20"/>
        <v>210012</v>
      </c>
      <c r="C130" s="12" t="s">
        <v>211</v>
      </c>
      <c r="D130" s="12" t="s">
        <v>211</v>
      </c>
      <c r="E130" s="12">
        <v>210000</v>
      </c>
      <c r="F130" s="12"/>
      <c r="G130" s="13">
        <v>1</v>
      </c>
      <c r="H130" s="13">
        <v>1</v>
      </c>
      <c r="I130" s="4"/>
      <c r="J130" s="1" t="s">
        <v>591</v>
      </c>
      <c r="K130" s="1" t="str">
        <f t="shared" si="18"/>
        <v>210012,'RBS','RBS',210000,1,1,'','SYSTEM')</v>
      </c>
    </row>
    <row r="131" spans="2:11">
      <c r="B131" s="12">
        <f t="shared" si="20"/>
        <v>210013</v>
      </c>
      <c r="C131" s="12" t="s">
        <v>212</v>
      </c>
      <c r="D131" s="12" t="s">
        <v>212</v>
      </c>
      <c r="E131" s="12">
        <v>210000</v>
      </c>
      <c r="F131" s="12"/>
      <c r="G131" s="13">
        <v>1</v>
      </c>
      <c r="H131" s="13">
        <v>1</v>
      </c>
      <c r="I131" s="4"/>
      <c r="J131" s="1" t="s">
        <v>591</v>
      </c>
      <c r="K131" s="1" t="str">
        <f t="shared" si="18"/>
        <v>210013,'RDT','RDT',210000,1,1,'','SYSTEM')</v>
      </c>
    </row>
    <row r="132" spans="2:11">
      <c r="B132" s="12">
        <f t="shared" si="20"/>
        <v>210014</v>
      </c>
      <c r="C132" s="12" t="s">
        <v>213</v>
      </c>
      <c r="D132" s="12" t="s">
        <v>213</v>
      </c>
      <c r="E132" s="12">
        <v>210000</v>
      </c>
      <c r="F132" s="12"/>
      <c r="G132" s="13">
        <v>1</v>
      </c>
      <c r="H132" s="13">
        <v>1</v>
      </c>
      <c r="I132" s="4"/>
      <c r="J132" s="1" t="s">
        <v>591</v>
      </c>
      <c r="K132" s="1" t="str">
        <f t="shared" si="18"/>
        <v>210014,'RKBN','RKBN',210000,1,1,'','SYSTEM')</v>
      </c>
    </row>
    <row r="133" spans="2:11">
      <c r="B133" s="12">
        <f t="shared" si="20"/>
        <v>210015</v>
      </c>
      <c r="C133" s="12" t="s">
        <v>214</v>
      </c>
      <c r="D133" s="12" t="s">
        <v>214</v>
      </c>
      <c r="E133" s="12">
        <v>210000</v>
      </c>
      <c r="F133" s="12"/>
      <c r="G133" s="13">
        <v>1</v>
      </c>
      <c r="H133" s="13">
        <v>1</v>
      </c>
      <c r="I133" s="4"/>
      <c r="J133" s="1" t="s">
        <v>591</v>
      </c>
      <c r="K133" s="1" t="str">
        <f t="shared" si="18"/>
        <v>210015,'RMB','RMB',210000,1,1,'','SYSTEM')</v>
      </c>
    </row>
    <row r="134" spans="2:11">
      <c r="B134" s="12">
        <f t="shared" si="20"/>
        <v>210016</v>
      </c>
      <c r="C134" s="12" t="s">
        <v>215</v>
      </c>
      <c r="D134" s="12" t="s">
        <v>215</v>
      </c>
      <c r="E134" s="12">
        <v>210000</v>
      </c>
      <c r="F134" s="12"/>
      <c r="G134" s="13">
        <v>1</v>
      </c>
      <c r="H134" s="13">
        <v>1</v>
      </c>
      <c r="I134" s="4"/>
      <c r="J134" s="1" t="s">
        <v>591</v>
      </c>
      <c r="K134" s="1" t="str">
        <f t="shared" si="18"/>
        <v>210016,'RR','RR',210000,1,1,'','SYSTEM')</v>
      </c>
    </row>
    <row r="135" spans="2:11">
      <c r="B135" s="12">
        <f t="shared" si="20"/>
        <v>210017</v>
      </c>
      <c r="C135" s="12" t="s">
        <v>216</v>
      </c>
      <c r="D135" s="12" t="s">
        <v>216</v>
      </c>
      <c r="E135" s="12">
        <v>210000</v>
      </c>
      <c r="F135" s="12"/>
      <c r="G135" s="13">
        <v>1</v>
      </c>
      <c r="H135" s="13">
        <v>1</v>
      </c>
      <c r="I135" s="4"/>
      <c r="J135" s="1" t="s">
        <v>591</v>
      </c>
      <c r="K135" s="1" t="str">
        <f t="shared" si="18"/>
        <v>210017,'RTK','RTK',210000,1,1,'','SYSTEM')</v>
      </c>
    </row>
    <row r="136" spans="2:11">
      <c r="B136" s="12">
        <f t="shared" si="20"/>
        <v>210018</v>
      </c>
      <c r="C136" s="12" t="s">
        <v>217</v>
      </c>
      <c r="D136" s="12" t="s">
        <v>217</v>
      </c>
      <c r="E136" s="12">
        <v>210000</v>
      </c>
      <c r="F136" s="12"/>
      <c r="G136" s="13">
        <v>1</v>
      </c>
      <c r="H136" s="13">
        <v>1</v>
      </c>
      <c r="I136" s="4"/>
      <c r="J136" s="1" t="s">
        <v>591</v>
      </c>
      <c r="K136" s="1" t="str">
        <f t="shared" si="18"/>
        <v>210018,'RTR','RTR',210000,1,1,'','SYSTEM')</v>
      </c>
    </row>
    <row r="137" spans="2:11">
      <c r="B137" s="12">
        <f t="shared" si="20"/>
        <v>210019</v>
      </c>
      <c r="C137" s="12" t="s">
        <v>218</v>
      </c>
      <c r="D137" s="12" t="s">
        <v>218</v>
      </c>
      <c r="E137" s="12">
        <v>210000</v>
      </c>
      <c r="F137" s="12"/>
      <c r="G137" s="13">
        <v>1</v>
      </c>
      <c r="H137" s="13">
        <v>1</v>
      </c>
      <c r="I137" s="4"/>
      <c r="J137" s="1" t="s">
        <v>591</v>
      </c>
      <c r="K137" s="1" t="str">
        <f t="shared" si="18"/>
        <v>210019,'SYR','SYR',210000,1,1,'','SYSTEM')</v>
      </c>
    </row>
    <row r="138" spans="2:11">
      <c r="B138" s="12">
        <f t="shared" si="20"/>
        <v>210020</v>
      </c>
      <c r="C138" s="12" t="s">
        <v>219</v>
      </c>
      <c r="D138" s="12" t="s">
        <v>219</v>
      </c>
      <c r="E138" s="12">
        <v>210000</v>
      </c>
      <c r="F138" s="12"/>
      <c r="G138" s="13">
        <v>1</v>
      </c>
      <c r="H138" s="13">
        <v>1</v>
      </c>
      <c r="I138" s="4"/>
      <c r="J138" s="1" t="s">
        <v>591</v>
      </c>
      <c r="K138" s="1" t="str">
        <f t="shared" si="18"/>
        <v>210020,'TPDK','TPDK',210000,1,1,'','SYSTEM')</v>
      </c>
    </row>
    <row r="139" spans="2:11">
      <c r="B139" s="12">
        <f t="shared" si="20"/>
        <v>210021</v>
      </c>
      <c r="C139" s="12" t="s">
        <v>220</v>
      </c>
      <c r="D139" s="12" t="s">
        <v>220</v>
      </c>
      <c r="E139" s="12">
        <v>210000</v>
      </c>
      <c r="F139" s="12"/>
      <c r="G139" s="13">
        <v>1</v>
      </c>
      <c r="H139" s="13">
        <v>1</v>
      </c>
      <c r="I139" s="4"/>
      <c r="J139" s="1" t="s">
        <v>591</v>
      </c>
      <c r="K139" s="1" t="str">
        <f t="shared" si="18"/>
        <v>210021,'YPC','YPC',210000,1,1,'','SYSTEM')</v>
      </c>
    </row>
    <row r="140" spans="2:11">
      <c r="B140" s="12">
        <f t="shared" si="20"/>
        <v>210022</v>
      </c>
      <c r="C140" s="12" t="s">
        <v>221</v>
      </c>
      <c r="D140" s="12" t="s">
        <v>222</v>
      </c>
      <c r="E140" s="12">
        <v>210000</v>
      </c>
      <c r="F140" s="12"/>
      <c r="G140" s="13">
        <v>1</v>
      </c>
      <c r="H140" s="13">
        <v>0</v>
      </c>
      <c r="I140" s="4"/>
      <c r="J140" s="1" t="s">
        <v>591</v>
      </c>
      <c r="K140" s="1" t="str">
        <f t="shared" si="18"/>
        <v>210022,'RB','Rakeback',210000,1,0,'','SYSTEM')</v>
      </c>
    </row>
    <row r="141" spans="2:11">
      <c r="B141" s="12">
        <v>310000</v>
      </c>
      <c r="C141" s="12" t="s">
        <v>223</v>
      </c>
      <c r="D141" s="12" t="s">
        <v>224</v>
      </c>
      <c r="E141" s="12">
        <v>200000</v>
      </c>
      <c r="F141" s="12"/>
      <c r="G141" s="13">
        <v>1</v>
      </c>
      <c r="H141" s="13">
        <v>1</v>
      </c>
      <c r="I141" s="4"/>
      <c r="J141" s="1" t="s">
        <v>591</v>
      </c>
      <c r="K141" s="1" t="str">
        <f t="shared" si="18"/>
        <v>310000,'CUSTOMER SERVICE','CUSTOMER SERVICES',200000,1,1,'','SYSTEM')</v>
      </c>
    </row>
    <row r="142" spans="2:11">
      <c r="B142" s="12">
        <f t="shared" si="20"/>
        <v>310001</v>
      </c>
      <c r="C142" s="12" t="s">
        <v>225</v>
      </c>
      <c r="D142" s="12" t="s">
        <v>226</v>
      </c>
      <c r="E142" s="12">
        <v>310000</v>
      </c>
      <c r="F142" s="12"/>
      <c r="G142" s="13">
        <v>1</v>
      </c>
      <c r="H142" s="13">
        <v>1</v>
      </c>
      <c r="I142" s="4"/>
      <c r="J142" s="1" t="s">
        <v>591</v>
      </c>
      <c r="K142" s="1" t="str">
        <f t="shared" si="18"/>
        <v>310001,'CS','Customer Satisfaction',310000,1,1,'','SYSTEM')</v>
      </c>
    </row>
    <row r="143" spans="2:11">
      <c r="B143" s="12">
        <f t="shared" si="20"/>
        <v>310002</v>
      </c>
      <c r="C143" s="12" t="s">
        <v>227</v>
      </c>
      <c r="D143" s="12" t="s">
        <v>228</v>
      </c>
      <c r="E143" s="12">
        <v>310000</v>
      </c>
      <c r="F143" s="12"/>
      <c r="G143" s="13">
        <v>1</v>
      </c>
      <c r="H143" s="13">
        <v>1</v>
      </c>
      <c r="I143" s="4"/>
      <c r="J143" s="1" t="s">
        <v>591</v>
      </c>
      <c r="K143" s="1" t="str">
        <f t="shared" si="18"/>
        <v>310002,'TB','Reload Bonus',310000,1,1,'','SYSTEM')</v>
      </c>
    </row>
    <row r="144" spans="2:11">
      <c r="B144" s="12">
        <f t="shared" si="20"/>
        <v>310003</v>
      </c>
      <c r="C144" s="12" t="s">
        <v>229</v>
      </c>
      <c r="D144" s="12" t="s">
        <v>230</v>
      </c>
      <c r="E144" s="12">
        <v>310000</v>
      </c>
      <c r="F144" s="12"/>
      <c r="G144" s="13">
        <v>1</v>
      </c>
      <c r="H144" s="13">
        <v>1</v>
      </c>
      <c r="I144" s="4"/>
      <c r="J144" s="1" t="s">
        <v>591</v>
      </c>
      <c r="K144" s="1" t="str">
        <f t="shared" si="18"/>
        <v>310003,'FR','Funds Retained',310000,1,1,'','SYSTEM')</v>
      </c>
    </row>
    <row r="145" spans="2:11">
      <c r="B145" s="12">
        <f t="shared" si="20"/>
        <v>310004</v>
      </c>
      <c r="C145" s="12" t="s">
        <v>231</v>
      </c>
      <c r="D145" s="12" t="s">
        <v>232</v>
      </c>
      <c r="E145" s="12">
        <v>310000</v>
      </c>
      <c r="F145" s="12"/>
      <c r="G145" s="13">
        <v>1</v>
      </c>
      <c r="H145" s="13">
        <v>1</v>
      </c>
      <c r="I145" s="4"/>
      <c r="J145" s="1" t="s">
        <v>591</v>
      </c>
      <c r="K145" s="1" t="str">
        <f t="shared" si="18"/>
        <v>310004,'RF','Refer A Friend',310000,1,1,'','SYSTEM')</v>
      </c>
    </row>
    <row r="146" spans="2:11">
      <c r="B146" s="12">
        <f t="shared" si="20"/>
        <v>310005</v>
      </c>
      <c r="C146" s="14" t="s">
        <v>233</v>
      </c>
      <c r="D146" s="15" t="s">
        <v>234</v>
      </c>
      <c r="E146" s="12">
        <v>310000</v>
      </c>
      <c r="F146" s="12"/>
      <c r="G146" s="13">
        <v>1</v>
      </c>
      <c r="H146" s="13">
        <v>1</v>
      </c>
      <c r="I146" s="4"/>
      <c r="J146" s="1" t="s">
        <v>591</v>
      </c>
      <c r="K146" s="1" t="str">
        <f t="shared" si="18"/>
        <v>310005,'BR','Bonus Release',310000,1,1,'','SYSTEM')</v>
      </c>
    </row>
    <row r="147" spans="2:11">
      <c r="B147" s="12">
        <f t="shared" si="20"/>
        <v>310006</v>
      </c>
      <c r="C147" s="14" t="s">
        <v>235</v>
      </c>
      <c r="D147" s="15" t="s">
        <v>236</v>
      </c>
      <c r="E147" s="12">
        <v>310000</v>
      </c>
      <c r="F147" s="12"/>
      <c r="G147" s="13">
        <v>1</v>
      </c>
      <c r="H147" s="13">
        <v>1</v>
      </c>
      <c r="I147" s="4"/>
      <c r="J147" s="1" t="s">
        <v>591</v>
      </c>
      <c r="K147" s="1" t="str">
        <f t="shared" si="18"/>
        <v>310006,'BP','Bonus Pending ',310000,1,1,'','SYSTEM')</v>
      </c>
    </row>
    <row r="148" spans="2:11">
      <c r="B148" s="12">
        <f t="shared" si="20"/>
        <v>310007</v>
      </c>
      <c r="C148" s="16" t="s">
        <v>237</v>
      </c>
      <c r="D148" s="16" t="s">
        <v>238</v>
      </c>
      <c r="E148" s="12">
        <v>310000</v>
      </c>
      <c r="F148" s="12"/>
      <c r="G148" s="13">
        <v>1</v>
      </c>
      <c r="H148" s="13">
        <v>0</v>
      </c>
      <c r="I148" s="4"/>
      <c r="J148" s="1" t="s">
        <v>591</v>
      </c>
      <c r="K148" s="1" t="str">
        <f t="shared" si="18"/>
        <v>310007,'BE','Bonus Expire',310000,1,0,'','SYSTEM')</v>
      </c>
    </row>
    <row r="149" spans="2:11">
      <c r="B149" s="12">
        <f t="shared" si="20"/>
        <v>310008</v>
      </c>
      <c r="C149" s="16" t="s">
        <v>239</v>
      </c>
      <c r="D149" s="16" t="s">
        <v>240</v>
      </c>
      <c r="E149" s="12">
        <v>310000</v>
      </c>
      <c r="F149" s="12"/>
      <c r="G149" s="13">
        <v>1</v>
      </c>
      <c r="H149" s="13">
        <v>0</v>
      </c>
      <c r="I149" s="4"/>
      <c r="J149" s="1" t="s">
        <v>591</v>
      </c>
      <c r="K149" s="1" t="str">
        <f t="shared" si="18"/>
        <v>310008,'RMPC','Reset Millionaire Play Chips',310000,1,0,'','SYSTEM')</v>
      </c>
    </row>
    <row r="150" spans="2:11">
      <c r="B150" s="12">
        <f t="shared" si="20"/>
        <v>310009</v>
      </c>
      <c r="C150" s="14" t="s">
        <v>241</v>
      </c>
      <c r="D150" s="17" t="s">
        <v>242</v>
      </c>
      <c r="E150" s="12">
        <v>310000</v>
      </c>
      <c r="F150" s="12"/>
      <c r="G150" s="13">
        <v>1</v>
      </c>
      <c r="H150" s="13">
        <v>1</v>
      </c>
      <c r="I150" s="4"/>
      <c r="J150" s="1" t="s">
        <v>591</v>
      </c>
      <c r="K150" s="1" t="str">
        <f t="shared" si="18"/>
        <v>310009,'CWD','Cancelled WD',310000,1,1,'','SYSTEM')</v>
      </c>
    </row>
    <row r="151" spans="2:11">
      <c r="B151" s="12">
        <f t="shared" si="20"/>
        <v>310010</v>
      </c>
      <c r="C151" s="14" t="s">
        <v>243</v>
      </c>
      <c r="D151" s="17" t="s">
        <v>244</v>
      </c>
      <c r="E151" s="12">
        <v>310000</v>
      </c>
      <c r="F151" s="12"/>
      <c r="G151" s="13">
        <v>1</v>
      </c>
      <c r="H151" s="13">
        <v>1</v>
      </c>
      <c r="I151" s="4"/>
      <c r="J151" s="1" t="s">
        <v>591</v>
      </c>
      <c r="K151" s="1" t="str">
        <f t="shared" si="18"/>
        <v>310010,'ACFT','Account Certification',310000,1,1,'','SYSTEM')</v>
      </c>
    </row>
    <row r="152" spans="2:11">
      <c r="B152" s="12">
        <f t="shared" si="20"/>
        <v>310011</v>
      </c>
      <c r="C152" s="14" t="s">
        <v>245</v>
      </c>
      <c r="D152" s="17" t="s">
        <v>246</v>
      </c>
      <c r="E152" s="12">
        <v>310000</v>
      </c>
      <c r="F152" s="12"/>
      <c r="G152" s="13">
        <v>1</v>
      </c>
      <c r="H152" s="13">
        <v>1</v>
      </c>
      <c r="I152" s="4"/>
      <c r="J152" s="1" t="s">
        <v>591</v>
      </c>
      <c r="K152" s="1" t="str">
        <f t="shared" si="18"/>
        <v>310011,'CSVC','Customer Service',310000,1,1,'','SYSTEM')</v>
      </c>
    </row>
    <row r="153" spans="2:11">
      <c r="B153" s="12">
        <f t="shared" si="20"/>
        <v>310012</v>
      </c>
      <c r="C153" s="14" t="s">
        <v>247</v>
      </c>
      <c r="D153" s="17" t="s">
        <v>248</v>
      </c>
      <c r="E153" s="12">
        <v>310000</v>
      </c>
      <c r="F153" s="12"/>
      <c r="G153" s="13">
        <v>1</v>
      </c>
      <c r="H153" s="13">
        <v>1</v>
      </c>
      <c r="I153" s="4"/>
      <c r="J153" s="1" t="s">
        <v>591</v>
      </c>
      <c r="K153" s="1" t="str">
        <f t="shared" si="18"/>
        <v>310012,'MBR','Manual Bonus Release',310000,1,1,'','SYSTEM')</v>
      </c>
    </row>
    <row r="154" spans="2:11">
      <c r="B154" s="12">
        <f t="shared" si="20"/>
        <v>310013</v>
      </c>
      <c r="C154" s="14" t="s">
        <v>249</v>
      </c>
      <c r="D154" s="17" t="s">
        <v>250</v>
      </c>
      <c r="E154" s="12">
        <v>310000</v>
      </c>
      <c r="F154" s="12"/>
      <c r="G154" s="13">
        <v>1</v>
      </c>
      <c r="H154" s="13">
        <v>1</v>
      </c>
      <c r="I154" s="4"/>
      <c r="J154" s="1" t="s">
        <v>591</v>
      </c>
      <c r="K154" s="1" t="str">
        <f t="shared" si="18"/>
        <v>310013,'PKA','Poker Aces',310000,1,1,'','SYSTEM')</v>
      </c>
    </row>
    <row r="155" spans="2:11">
      <c r="B155" s="12">
        <f t="shared" si="20"/>
        <v>310014</v>
      </c>
      <c r="C155" s="14" t="s">
        <v>251</v>
      </c>
      <c r="D155" s="17" t="s">
        <v>252</v>
      </c>
      <c r="E155" s="12">
        <v>310000</v>
      </c>
      <c r="F155" s="12"/>
      <c r="G155" s="13">
        <v>1</v>
      </c>
      <c r="H155" s="13">
        <v>1</v>
      </c>
      <c r="I155" s="4"/>
      <c r="J155" s="1" t="s">
        <v>591</v>
      </c>
      <c r="K155" s="1" t="str">
        <f t="shared" si="18"/>
        <v>310014,'SWAG','Swag',310000,1,1,'','SYSTEM')</v>
      </c>
    </row>
    <row r="156" spans="2:11">
      <c r="B156" s="12">
        <f t="shared" si="20"/>
        <v>310015</v>
      </c>
      <c r="C156" s="12" t="s">
        <v>253</v>
      </c>
      <c r="D156" s="12" t="s">
        <v>254</v>
      </c>
      <c r="E156" s="12">
        <v>310000</v>
      </c>
      <c r="F156" s="12"/>
      <c r="G156" s="13">
        <v>1</v>
      </c>
      <c r="H156" s="13">
        <v>0</v>
      </c>
      <c r="I156" s="4"/>
      <c r="J156" s="1" t="s">
        <v>591</v>
      </c>
      <c r="K156" s="1" t="str">
        <f t="shared" si="18"/>
        <v>310015,'MPA','Manual Promo Adjustment',310000,1,0,'','SYSTEM')</v>
      </c>
    </row>
    <row r="157" spans="2:11">
      <c r="B157" s="12">
        <f t="shared" si="20"/>
        <v>310016</v>
      </c>
      <c r="C157" s="12" t="s">
        <v>255</v>
      </c>
      <c r="D157" s="12" t="s">
        <v>256</v>
      </c>
      <c r="E157" s="12">
        <v>310000</v>
      </c>
      <c r="F157" s="12"/>
      <c r="G157" s="13">
        <v>1</v>
      </c>
      <c r="H157" s="13">
        <v>0</v>
      </c>
      <c r="I157" s="4"/>
      <c r="J157" s="1" t="s">
        <v>591</v>
      </c>
      <c r="K157" s="1" t="str">
        <f t="shared" si="18"/>
        <v>310016,'MCT','Manual Currency Transfer',310000,1,0,'','SYSTEM')</v>
      </c>
    </row>
    <row r="158" spans="2:11">
      <c r="B158" s="12">
        <f t="shared" si="20"/>
        <v>310017</v>
      </c>
      <c r="C158" s="12" t="s">
        <v>257</v>
      </c>
      <c r="D158" s="12" t="s">
        <v>258</v>
      </c>
      <c r="E158" s="12">
        <v>310000</v>
      </c>
      <c r="F158" s="12"/>
      <c r="G158" s="13">
        <v>1</v>
      </c>
      <c r="H158" s="13">
        <v>0</v>
      </c>
      <c r="I158" s="4"/>
      <c r="J158" s="1" t="s">
        <v>591</v>
      </c>
      <c r="K158" s="1" t="str">
        <f t="shared" si="18"/>
        <v>310017,'ST','Site Transfer',310000,1,0,'','SYSTEM')</v>
      </c>
    </row>
    <row r="159" spans="2:11">
      <c r="B159" s="12">
        <v>320000</v>
      </c>
      <c r="C159" s="18" t="s">
        <v>259</v>
      </c>
      <c r="D159" s="18" t="s">
        <v>259</v>
      </c>
      <c r="E159" s="12">
        <v>200000</v>
      </c>
      <c r="F159" s="12"/>
      <c r="G159" s="13">
        <v>1</v>
      </c>
      <c r="H159" s="13">
        <v>1</v>
      </c>
      <c r="I159" s="4"/>
      <c r="J159" s="1" t="s">
        <v>591</v>
      </c>
      <c r="K159" s="1" t="str">
        <f t="shared" si="18"/>
        <v>320000,'FINANCIAL','FINANCIAL',200000,1,1,'','SYSTEM')</v>
      </c>
    </row>
    <row r="160" spans="2:11">
      <c r="B160" s="12">
        <f>B159 + 1</f>
        <v>320001</v>
      </c>
      <c r="C160" s="12" t="s">
        <v>260</v>
      </c>
      <c r="D160" s="15" t="s">
        <v>261</v>
      </c>
      <c r="E160" s="12">
        <v>320000</v>
      </c>
      <c r="F160" s="12"/>
      <c r="G160" s="13">
        <v>1</v>
      </c>
      <c r="H160" s="13">
        <v>1</v>
      </c>
      <c r="I160" s="4"/>
      <c r="J160" s="1" t="s">
        <v>591</v>
      </c>
      <c r="K160" s="1" t="str">
        <f t="shared" si="18"/>
        <v>320001,'FRT','Funds Retained',320000,1,1,'','SYSTEM')</v>
      </c>
    </row>
    <row r="161" spans="2:11">
      <c r="B161" s="12">
        <f t="shared" ref="B161:B178" si="21">B160 + 1</f>
        <v>320002</v>
      </c>
      <c r="C161" s="12" t="s">
        <v>262</v>
      </c>
      <c r="D161" s="15" t="s">
        <v>263</v>
      </c>
      <c r="E161" s="12">
        <v>320000</v>
      </c>
      <c r="F161" s="12"/>
      <c r="G161" s="13">
        <v>1</v>
      </c>
      <c r="H161" s="13">
        <v>1</v>
      </c>
      <c r="I161" s="4"/>
      <c r="J161" s="1" t="s">
        <v>591</v>
      </c>
      <c r="K161" s="1" t="str">
        <f t="shared" si="18"/>
        <v>320002,'DRT','Deposit Return',320000,1,1,'','SYSTEM')</v>
      </c>
    </row>
    <row r="162" spans="2:11">
      <c r="B162" s="12">
        <f t="shared" si="21"/>
        <v>320003</v>
      </c>
      <c r="C162" s="12" t="s">
        <v>264</v>
      </c>
      <c r="D162" s="12" t="s">
        <v>265</v>
      </c>
      <c r="E162" s="12">
        <v>320000</v>
      </c>
      <c r="F162" s="12"/>
      <c r="G162" s="13">
        <v>1</v>
      </c>
      <c r="H162" s="13">
        <v>1</v>
      </c>
      <c r="I162" s="4" t="s">
        <v>266</v>
      </c>
      <c r="J162" s="1" t="s">
        <v>591</v>
      </c>
      <c r="K162" s="1" t="str">
        <f t="shared" si="18"/>
        <v>320003,'BFR','Bank Fee Reimbursement',320000,1,1,'charge or reimburse bank fees for player.','SYSTEM')</v>
      </c>
    </row>
    <row r="163" spans="2:11">
      <c r="B163" s="12">
        <f t="shared" si="21"/>
        <v>320004</v>
      </c>
      <c r="C163" s="12" t="s">
        <v>267</v>
      </c>
      <c r="D163" s="12" t="s">
        <v>268</v>
      </c>
      <c r="E163" s="12">
        <v>320000</v>
      </c>
      <c r="F163" s="12"/>
      <c r="G163" s="13">
        <v>1</v>
      </c>
      <c r="H163" s="13">
        <v>1</v>
      </c>
      <c r="I163" s="4"/>
      <c r="J163" s="1" t="s">
        <v>591</v>
      </c>
      <c r="K163" s="1" t="str">
        <f t="shared" si="18"/>
        <v>320004,'PFR','Processor Fee Reimbursement',320000,1,1,'','SYSTEM')</v>
      </c>
    </row>
    <row r="164" spans="2:11">
      <c r="B164" s="12">
        <f t="shared" si="21"/>
        <v>320005</v>
      </c>
      <c r="C164" s="12" t="s">
        <v>269</v>
      </c>
      <c r="D164" s="12" t="s">
        <v>270</v>
      </c>
      <c r="E164" s="12">
        <v>320000</v>
      </c>
      <c r="F164" s="12"/>
      <c r="G164" s="13">
        <v>1</v>
      </c>
      <c r="H164" s="13">
        <v>1</v>
      </c>
      <c r="I164" s="4"/>
      <c r="J164" s="1" t="s">
        <v>591</v>
      </c>
      <c r="K164" s="1" t="str">
        <f t="shared" si="18"/>
        <v>320005,'MFR','Mail Fee Reimbursement',320000,1,1,'','SYSTEM')</v>
      </c>
    </row>
    <row r="165" spans="2:11">
      <c r="B165" s="12">
        <f t="shared" si="21"/>
        <v>320006</v>
      </c>
      <c r="C165" s="12" t="s">
        <v>271</v>
      </c>
      <c r="D165" s="12" t="s">
        <v>272</v>
      </c>
      <c r="E165" s="12">
        <v>320000</v>
      </c>
      <c r="F165" s="12"/>
      <c r="G165" s="13">
        <v>1</v>
      </c>
      <c r="H165" s="13">
        <v>1</v>
      </c>
      <c r="I165" s="4"/>
      <c r="J165" s="1" t="s">
        <v>591</v>
      </c>
      <c r="K165" s="1" t="str">
        <f t="shared" si="18"/>
        <v>320006,'FFR','Fax Fee Reimbursement',320000,1,1,'','SYSTEM')</v>
      </c>
    </row>
    <row r="166" spans="2:11">
      <c r="B166" s="12">
        <f t="shared" si="21"/>
        <v>320007</v>
      </c>
      <c r="C166" s="12" t="s">
        <v>273</v>
      </c>
      <c r="D166" s="12" t="s">
        <v>274</v>
      </c>
      <c r="E166" s="12">
        <v>320000</v>
      </c>
      <c r="F166" s="12"/>
      <c r="G166" s="13">
        <v>1</v>
      </c>
      <c r="H166" s="13">
        <v>0</v>
      </c>
      <c r="I166" s="4" t="s">
        <v>275</v>
      </c>
      <c r="J166" s="1" t="s">
        <v>591</v>
      </c>
      <c r="K166" s="1" t="str">
        <f t="shared" si="18"/>
        <v>320007,'CF','Consulting Fees',320000,1,0,'To pay consultant fees','SYSTEM')</v>
      </c>
    </row>
    <row r="167" spans="2:11">
      <c r="B167" s="12">
        <v>330000</v>
      </c>
      <c r="C167" s="12" t="s">
        <v>276</v>
      </c>
      <c r="D167" s="12" t="s">
        <v>276</v>
      </c>
      <c r="E167" s="12">
        <v>200000</v>
      </c>
      <c r="F167" s="12"/>
      <c r="G167" s="13">
        <v>1</v>
      </c>
      <c r="H167" s="13">
        <v>1</v>
      </c>
      <c r="I167" s="4"/>
      <c r="J167" s="1" t="s">
        <v>591</v>
      </c>
      <c r="K167" s="1" t="str">
        <f t="shared" si="18"/>
        <v>330000,'MARKETING','MARKETING',200000,1,1,'','SYSTEM')</v>
      </c>
    </row>
    <row r="168" spans="2:11">
      <c r="B168" s="12">
        <f t="shared" si="21"/>
        <v>330001</v>
      </c>
      <c r="C168" s="12" t="s">
        <v>277</v>
      </c>
      <c r="D168" s="12" t="s">
        <v>278</v>
      </c>
      <c r="E168" s="12">
        <v>330000</v>
      </c>
      <c r="F168" s="12"/>
      <c r="G168" s="13">
        <v>1</v>
      </c>
      <c r="H168" s="13">
        <v>1</v>
      </c>
      <c r="I168" s="4"/>
      <c r="J168" s="1" t="s">
        <v>591</v>
      </c>
      <c r="K168" s="1" t="str">
        <f t="shared" si="18"/>
        <v>330001,'MKSR','Sales Retention',330000,1,1,'','SYSTEM')</v>
      </c>
    </row>
    <row r="169" spans="2:11">
      <c r="B169" s="12">
        <f t="shared" si="21"/>
        <v>330002</v>
      </c>
      <c r="C169" s="12" t="s">
        <v>279</v>
      </c>
      <c r="D169" s="12" t="s">
        <v>280</v>
      </c>
      <c r="E169" s="12">
        <v>330000</v>
      </c>
      <c r="F169" s="12"/>
      <c r="G169" s="13">
        <v>1</v>
      </c>
      <c r="H169" s="13">
        <v>1</v>
      </c>
      <c r="I169" s="4" t="s">
        <v>281</v>
      </c>
      <c r="J169" s="1" t="s">
        <v>591</v>
      </c>
      <c r="K169" s="1" t="str">
        <f t="shared" ref="K169:K232" si="22">B169&amp;",'"&amp;C169&amp;"','"&amp;D169&amp;"',"&amp;E169&amp;","&amp;G169&amp;","&amp;H169&amp;",'"&amp;I169&amp;"','SYSTEM')"</f>
        <v>330002,'MKCP','Marketing Campaigns',330000,1,1,'Marketing Campaigns Done By Affiliate Manager','SYSTEM')</v>
      </c>
    </row>
    <row r="170" spans="2:11">
      <c r="B170" s="12">
        <f t="shared" si="21"/>
        <v>330003</v>
      </c>
      <c r="C170" s="12" t="s">
        <v>282</v>
      </c>
      <c r="D170" s="15" t="s">
        <v>283</v>
      </c>
      <c r="E170" s="12">
        <v>330000</v>
      </c>
      <c r="F170" s="12"/>
      <c r="G170" s="13">
        <v>1</v>
      </c>
      <c r="H170" s="13">
        <v>1</v>
      </c>
      <c r="I170" s="4"/>
      <c r="J170" s="1" t="s">
        <v>591</v>
      </c>
      <c r="K170" s="1" t="str">
        <f t="shared" si="22"/>
        <v>330003,'PFC','Points for Cash',330000,1,1,'','SYSTEM')</v>
      </c>
    </row>
    <row r="171" spans="2:11">
      <c r="B171" s="12">
        <f t="shared" si="21"/>
        <v>330004</v>
      </c>
      <c r="C171" s="12" t="s">
        <v>284</v>
      </c>
      <c r="D171" s="15" t="s">
        <v>285</v>
      </c>
      <c r="E171" s="12">
        <v>330000</v>
      </c>
      <c r="F171" s="12"/>
      <c r="G171" s="13">
        <v>1</v>
      </c>
      <c r="H171" s="13">
        <v>1</v>
      </c>
      <c r="I171" s="4"/>
      <c r="J171" s="1" t="s">
        <v>591</v>
      </c>
      <c r="K171" s="1" t="str">
        <f t="shared" si="22"/>
        <v>330004,'IPVIP','Interest Payment STATUS 9%',330000,1,1,'','SYSTEM')</v>
      </c>
    </row>
    <row r="172" spans="2:11">
      <c r="B172" s="12">
        <f t="shared" si="21"/>
        <v>330005</v>
      </c>
      <c r="C172" s="12" t="s">
        <v>286</v>
      </c>
      <c r="D172" s="15" t="s">
        <v>287</v>
      </c>
      <c r="E172" s="12">
        <v>330000</v>
      </c>
      <c r="F172" s="12"/>
      <c r="G172" s="13">
        <v>1</v>
      </c>
      <c r="H172" s="13">
        <v>1</v>
      </c>
      <c r="I172" s="4"/>
      <c r="J172" s="1" t="s">
        <v>591</v>
      </c>
      <c r="K172" s="1" t="str">
        <f t="shared" si="22"/>
        <v>330005,'RA10','Reactivations (10 Free)',330000,1,1,'','SYSTEM')</v>
      </c>
    </row>
    <row r="173" spans="2:11">
      <c r="B173" s="12">
        <f t="shared" si="21"/>
        <v>330006</v>
      </c>
      <c r="C173" s="12" t="s">
        <v>288</v>
      </c>
      <c r="D173" s="15" t="s">
        <v>289</v>
      </c>
      <c r="E173" s="12">
        <v>330000</v>
      </c>
      <c r="F173" s="12"/>
      <c r="G173" s="13">
        <v>1</v>
      </c>
      <c r="H173" s="13">
        <v>1</v>
      </c>
      <c r="I173" s="4"/>
      <c r="J173" s="1" t="s">
        <v>591</v>
      </c>
      <c r="K173" s="1" t="str">
        <f t="shared" si="22"/>
        <v>330006,'FTD','First Time Declined',330000,1,1,'','SYSTEM')</v>
      </c>
    </row>
    <row r="174" spans="2:11">
      <c r="B174" s="12">
        <f t="shared" si="21"/>
        <v>330007</v>
      </c>
      <c r="C174" s="12" t="s">
        <v>290</v>
      </c>
      <c r="D174" s="15" t="s">
        <v>291</v>
      </c>
      <c r="E174" s="12">
        <v>330000</v>
      </c>
      <c r="F174" s="12"/>
      <c r="G174" s="13">
        <v>1</v>
      </c>
      <c r="H174" s="13">
        <v>1</v>
      </c>
      <c r="I174" s="4"/>
      <c r="J174" s="1" t="s">
        <v>591</v>
      </c>
      <c r="K174" s="1" t="str">
        <f t="shared" si="22"/>
        <v>330007,'RAS','Reactivations (sells/phones ) ',330000,1,1,'','SYSTEM')</v>
      </c>
    </row>
    <row r="175" spans="2:11">
      <c r="B175" s="12">
        <f t="shared" si="21"/>
        <v>330008</v>
      </c>
      <c r="C175" s="12" t="s">
        <v>292</v>
      </c>
      <c r="D175" s="15" t="s">
        <v>293</v>
      </c>
      <c r="E175" s="12">
        <v>330000</v>
      </c>
      <c r="F175" s="12"/>
      <c r="G175" s="13">
        <v>1</v>
      </c>
      <c r="H175" s="13">
        <v>1</v>
      </c>
      <c r="I175" s="4"/>
      <c r="J175" s="1" t="s">
        <v>591</v>
      </c>
      <c r="K175" s="1" t="str">
        <f t="shared" si="22"/>
        <v>330008,'CNVRS','Conversions',330000,1,1,'','SYSTEM')</v>
      </c>
    </row>
    <row r="176" spans="2:11">
      <c r="B176" s="12">
        <f t="shared" si="21"/>
        <v>330009</v>
      </c>
      <c r="C176" s="12" t="s">
        <v>294</v>
      </c>
      <c r="D176" s="15" t="s">
        <v>295</v>
      </c>
      <c r="E176" s="12">
        <v>330000</v>
      </c>
      <c r="F176" s="12"/>
      <c r="G176" s="13">
        <v>1</v>
      </c>
      <c r="H176" s="13">
        <v>1</v>
      </c>
      <c r="I176" s="4"/>
      <c r="J176" s="1" t="s">
        <v>591</v>
      </c>
      <c r="K176" s="1" t="str">
        <f t="shared" si="22"/>
        <v>330009,'DCLN','Declines',330000,1,1,'','SYSTEM')</v>
      </c>
    </row>
    <row r="177" spans="2:11">
      <c r="B177" s="12">
        <f t="shared" si="21"/>
        <v>330010</v>
      </c>
      <c r="C177" s="12" t="s">
        <v>296</v>
      </c>
      <c r="D177" s="15" t="s">
        <v>297</v>
      </c>
      <c r="E177" s="12">
        <v>330000</v>
      </c>
      <c r="F177" s="12"/>
      <c r="G177" s="13">
        <v>1</v>
      </c>
      <c r="H177" s="13">
        <v>1</v>
      </c>
      <c r="I177" s="4"/>
      <c r="J177" s="1" t="s">
        <v>591</v>
      </c>
      <c r="K177" s="1" t="str">
        <f t="shared" si="22"/>
        <v>330010,'CTSY','Courtesy',330000,1,1,'','SYSTEM')</v>
      </c>
    </row>
    <row r="178" spans="2:11">
      <c r="B178" s="12">
        <f t="shared" si="21"/>
        <v>330011</v>
      </c>
      <c r="C178" s="12" t="s">
        <v>298</v>
      </c>
      <c r="D178" s="15" t="s">
        <v>299</v>
      </c>
      <c r="E178" s="12">
        <v>330000</v>
      </c>
      <c r="F178" s="12"/>
      <c r="G178" s="13">
        <v>1</v>
      </c>
      <c r="H178" s="13">
        <v>0</v>
      </c>
      <c r="I178" s="4"/>
      <c r="J178" s="1" t="s">
        <v>591</v>
      </c>
      <c r="K178" s="1" t="str">
        <f t="shared" si="22"/>
        <v>330011,'PSU','Point System Upgrade',330000,1,0,'','SYSTEM')</v>
      </c>
    </row>
    <row r="179" spans="2:11">
      <c r="B179" s="12">
        <v>340000</v>
      </c>
      <c r="C179" s="12" t="s">
        <v>300</v>
      </c>
      <c r="D179" s="15" t="s">
        <v>300</v>
      </c>
      <c r="E179" s="12">
        <v>200000</v>
      </c>
      <c r="F179" s="12"/>
      <c r="G179" s="13">
        <v>1</v>
      </c>
      <c r="H179" s="13">
        <v>1</v>
      </c>
      <c r="I179" s="4"/>
      <c r="J179" s="1" t="s">
        <v>591</v>
      </c>
      <c r="K179" s="1" t="str">
        <f t="shared" si="22"/>
        <v>340000,'SALES','SALES',200000,1,1,'','SYSTEM')</v>
      </c>
    </row>
    <row r="180" spans="2:11">
      <c r="B180" s="12">
        <f t="shared" ref="B180:B214" si="23">B179+1</f>
        <v>340001</v>
      </c>
      <c r="C180" s="12" t="s">
        <v>301</v>
      </c>
      <c r="D180" s="15" t="s">
        <v>302</v>
      </c>
      <c r="E180" s="12">
        <v>340000</v>
      </c>
      <c r="F180" s="12"/>
      <c r="G180" s="13">
        <v>1</v>
      </c>
      <c r="H180" s="13">
        <v>1</v>
      </c>
      <c r="I180" s="4"/>
      <c r="J180" s="1" t="s">
        <v>591</v>
      </c>
      <c r="K180" s="1" t="str">
        <f t="shared" si="22"/>
        <v>340001,'SC','Sales Cash',340000,1,1,'','SYSTEM')</v>
      </c>
    </row>
    <row r="181" spans="2:11">
      <c r="B181" s="12">
        <f t="shared" si="23"/>
        <v>340002</v>
      </c>
      <c r="C181" s="12" t="s">
        <v>303</v>
      </c>
      <c r="D181" s="15" t="s">
        <v>304</v>
      </c>
      <c r="E181" s="12">
        <v>340000</v>
      </c>
      <c r="F181" s="12"/>
      <c r="G181" s="13">
        <v>1</v>
      </c>
      <c r="H181" s="13">
        <v>1</v>
      </c>
      <c r="I181" s="4"/>
      <c r="J181" s="1" t="s">
        <v>591</v>
      </c>
      <c r="K181" s="1" t="str">
        <f t="shared" si="22"/>
        <v>340002,'SP','Sales Pending',340000,1,1,'','SYSTEM')</v>
      </c>
    </row>
    <row r="182" spans="2:11">
      <c r="B182" s="12">
        <f t="shared" si="23"/>
        <v>340003</v>
      </c>
      <c r="C182" s="12" t="s">
        <v>305</v>
      </c>
      <c r="D182" s="15" t="s">
        <v>306</v>
      </c>
      <c r="E182" s="12">
        <v>340000</v>
      </c>
      <c r="F182" s="12"/>
      <c r="G182" s="13">
        <v>1</v>
      </c>
      <c r="H182" s="13">
        <v>1</v>
      </c>
      <c r="I182" s="4"/>
      <c r="J182" s="1" t="s">
        <v>591</v>
      </c>
      <c r="K182" s="1" t="str">
        <f t="shared" si="22"/>
        <v>340003,'ST','Sales Tourney',340000,1,1,'','SYSTEM')</v>
      </c>
    </row>
    <row r="183" spans="2:11">
      <c r="B183" s="12">
        <v>350000</v>
      </c>
      <c r="C183" s="12" t="s">
        <v>307</v>
      </c>
      <c r="D183" s="19" t="s">
        <v>307</v>
      </c>
      <c r="E183" s="12">
        <v>200000</v>
      </c>
      <c r="F183" s="12"/>
      <c r="G183" s="13">
        <v>1</v>
      </c>
      <c r="H183" s="13">
        <v>1</v>
      </c>
      <c r="I183" s="4"/>
      <c r="J183" s="1" t="s">
        <v>591</v>
      </c>
      <c r="K183" s="1" t="str">
        <f t="shared" si="22"/>
        <v>350000,'POKER OPS','POKER OPS',200000,1,1,'','SYSTEM')</v>
      </c>
    </row>
    <row r="184" spans="2:11">
      <c r="B184" s="12">
        <f t="shared" si="23"/>
        <v>350001</v>
      </c>
      <c r="C184" s="12" t="s">
        <v>308</v>
      </c>
      <c r="D184" s="15" t="s">
        <v>309</v>
      </c>
      <c r="E184" s="12">
        <v>350000</v>
      </c>
      <c r="F184" s="12"/>
      <c r="G184" s="13">
        <v>1</v>
      </c>
      <c r="H184" s="13">
        <v>1</v>
      </c>
      <c r="I184" s="4"/>
      <c r="J184" s="1" t="s">
        <v>591</v>
      </c>
      <c r="K184" s="1" t="str">
        <f t="shared" si="22"/>
        <v>350001,'MTA','Manual Tournament Award',350000,1,1,'','SYSTEM')</v>
      </c>
    </row>
    <row r="185" spans="2:11">
      <c r="B185" s="12">
        <f t="shared" si="23"/>
        <v>350002</v>
      </c>
      <c r="C185" s="12" t="s">
        <v>310</v>
      </c>
      <c r="D185" s="15" t="s">
        <v>311</v>
      </c>
      <c r="E185" s="12">
        <v>350000</v>
      </c>
      <c r="F185" s="12"/>
      <c r="G185" s="13">
        <v>1</v>
      </c>
      <c r="H185" s="13">
        <v>1</v>
      </c>
      <c r="I185" s="4"/>
      <c r="J185" s="1" t="s">
        <v>591</v>
      </c>
      <c r="K185" s="1" t="str">
        <f t="shared" si="22"/>
        <v>350002,'MTBR','Manual Tournament Buy-In Refund',350000,1,1,'','SYSTEM')</v>
      </c>
    </row>
    <row r="186" spans="2:11">
      <c r="B186" s="12">
        <f t="shared" si="23"/>
        <v>350003</v>
      </c>
      <c r="C186" s="12" t="s">
        <v>312</v>
      </c>
      <c r="D186" s="15" t="s">
        <v>313</v>
      </c>
      <c r="E186" s="12">
        <v>350000</v>
      </c>
      <c r="F186" s="12"/>
      <c r="G186" s="13">
        <v>1</v>
      </c>
      <c r="H186" s="13">
        <v>1</v>
      </c>
      <c r="I186" s="4"/>
      <c r="J186" s="1" t="s">
        <v>591</v>
      </c>
      <c r="K186" s="1" t="str">
        <f t="shared" si="22"/>
        <v>350003,'TPA','Tournament Payout Adjustment',350000,1,1,'','SYSTEM')</v>
      </c>
    </row>
    <row r="187" spans="2:11">
      <c r="B187" s="12">
        <f t="shared" si="23"/>
        <v>350004</v>
      </c>
      <c r="C187" s="12" t="s">
        <v>314</v>
      </c>
      <c r="D187" s="15" t="s">
        <v>315</v>
      </c>
      <c r="E187" s="12">
        <v>350000</v>
      </c>
      <c r="F187" s="12"/>
      <c r="G187" s="13">
        <v>1</v>
      </c>
      <c r="H187" s="13">
        <v>1</v>
      </c>
      <c r="I187" s="4"/>
      <c r="J187" s="1" t="s">
        <v>591</v>
      </c>
      <c r="K187" s="1" t="str">
        <f t="shared" si="22"/>
        <v>350004,'PRA','Promo Adjustment',350000,1,1,'','SYSTEM')</v>
      </c>
    </row>
    <row r="188" spans="2:11">
      <c r="B188" s="12">
        <f t="shared" si="23"/>
        <v>350005</v>
      </c>
      <c r="C188" s="12" t="s">
        <v>316</v>
      </c>
      <c r="D188" s="15" t="s">
        <v>317</v>
      </c>
      <c r="E188" s="12">
        <v>350000</v>
      </c>
      <c r="F188" s="12"/>
      <c r="G188" s="13">
        <v>1</v>
      </c>
      <c r="H188" s="13">
        <v>1</v>
      </c>
      <c r="I188" s="4"/>
      <c r="J188" s="1" t="s">
        <v>591</v>
      </c>
      <c r="K188" s="1" t="str">
        <f t="shared" si="22"/>
        <v>350005,'MWSE','Multiple Winnings for the same event',350000,1,1,'','SYSTEM')</v>
      </c>
    </row>
    <row r="189" spans="2:11">
      <c r="B189" s="12">
        <f t="shared" si="23"/>
        <v>350006</v>
      </c>
      <c r="C189" s="12" t="s">
        <v>318</v>
      </c>
      <c r="D189" s="12" t="s">
        <v>319</v>
      </c>
      <c r="E189" s="12">
        <v>350000</v>
      </c>
      <c r="F189" s="12"/>
      <c r="G189" s="13">
        <v>1</v>
      </c>
      <c r="H189" s="13">
        <v>0</v>
      </c>
      <c r="I189" s="4"/>
      <c r="J189" s="1" t="s">
        <v>591</v>
      </c>
      <c r="K189" s="1" t="str">
        <f t="shared" si="22"/>
        <v>350006,'BJRB','BJ Reimbursement',350000,1,0,'','SYSTEM')</v>
      </c>
    </row>
    <row r="190" spans="2:11">
      <c r="B190" s="12">
        <f t="shared" si="23"/>
        <v>350007</v>
      </c>
      <c r="C190" s="12" t="s">
        <v>320</v>
      </c>
      <c r="D190" s="12" t="s">
        <v>321</v>
      </c>
      <c r="E190" s="12">
        <v>350000</v>
      </c>
      <c r="F190" s="12"/>
      <c r="G190" s="13">
        <v>1</v>
      </c>
      <c r="H190" s="13">
        <v>0</v>
      </c>
      <c r="I190" s="4"/>
      <c r="J190" s="1" t="s">
        <v>591</v>
      </c>
      <c r="K190" s="1" t="str">
        <f t="shared" si="22"/>
        <v>350007,'MTBAR','Manual Tournament Bounty Award Refund',350000,1,0,'','SYSTEM')</v>
      </c>
    </row>
    <row r="191" spans="2:11">
      <c r="B191" s="12">
        <f t="shared" si="23"/>
        <v>350008</v>
      </c>
      <c r="C191" s="12" t="s">
        <v>322</v>
      </c>
      <c r="D191" s="12" t="s">
        <v>323</v>
      </c>
      <c r="E191" s="12">
        <v>350000</v>
      </c>
      <c r="F191" s="12"/>
      <c r="G191" s="13">
        <v>1</v>
      </c>
      <c r="H191" s="13">
        <v>0</v>
      </c>
      <c r="I191" s="4"/>
      <c r="J191" s="1" t="s">
        <v>591</v>
      </c>
      <c r="K191" s="1" t="str">
        <f t="shared" si="22"/>
        <v>350008,'FTDZ','Final Table Deal Prize',350000,1,0,'','SYSTEM')</v>
      </c>
    </row>
    <row r="192" spans="2:11">
      <c r="B192" s="12">
        <f t="shared" si="23"/>
        <v>350009</v>
      </c>
      <c r="C192" s="12" t="s">
        <v>324</v>
      </c>
      <c r="D192" s="12" t="s">
        <v>325</v>
      </c>
      <c r="E192" s="12">
        <v>350000</v>
      </c>
      <c r="F192" s="12"/>
      <c r="G192" s="13">
        <v>1</v>
      </c>
      <c r="H192" s="13">
        <v>0</v>
      </c>
      <c r="I192" s="4"/>
      <c r="J192" s="1" t="s">
        <v>591</v>
      </c>
      <c r="K192" s="1" t="str">
        <f t="shared" si="22"/>
        <v>350009,'BUC','Blacklist User Confiscated',350000,1,0,'','SYSTEM')</v>
      </c>
    </row>
    <row r="193" spans="2:11">
      <c r="B193" s="12">
        <f t="shared" si="23"/>
        <v>350010</v>
      </c>
      <c r="C193" s="12" t="s">
        <v>326</v>
      </c>
      <c r="D193" s="12" t="s">
        <v>327</v>
      </c>
      <c r="E193" s="12">
        <v>350000</v>
      </c>
      <c r="F193" s="12"/>
      <c r="G193" s="13">
        <v>1</v>
      </c>
      <c r="H193" s="13">
        <v>0</v>
      </c>
      <c r="I193" s="4"/>
      <c r="J193" s="1" t="s">
        <v>591</v>
      </c>
      <c r="K193" s="1" t="str">
        <f t="shared" si="22"/>
        <v>350010,'TLBP','TLB Payout',350000,1,0,'','SYSTEM')</v>
      </c>
    </row>
    <row r="194" spans="2:11">
      <c r="B194" s="12">
        <f t="shared" si="23"/>
        <v>350011</v>
      </c>
      <c r="C194" s="12" t="s">
        <v>328</v>
      </c>
      <c r="D194" s="12" t="s">
        <v>329</v>
      </c>
      <c r="E194" s="12">
        <v>350000</v>
      </c>
      <c r="F194" s="12"/>
      <c r="G194" s="13">
        <v>1</v>
      </c>
      <c r="H194" s="13">
        <v>0</v>
      </c>
      <c r="I194" s="4"/>
      <c r="J194" s="1" t="s">
        <v>591</v>
      </c>
      <c r="K194" s="1" t="str">
        <f t="shared" si="22"/>
        <v>350011,'RGPA','Ring Game Payout Adjustment',350000,1,0,'','SYSTEM')</v>
      </c>
    </row>
    <row r="195" spans="2:11">
      <c r="B195" s="12">
        <v>360000</v>
      </c>
      <c r="C195" s="12" t="s">
        <v>330</v>
      </c>
      <c r="D195" s="12" t="s">
        <v>330</v>
      </c>
      <c r="E195" s="12">
        <v>200000</v>
      </c>
      <c r="F195" s="12"/>
      <c r="G195" s="13">
        <v>1</v>
      </c>
      <c r="H195" s="13">
        <v>1</v>
      </c>
      <c r="I195" s="4"/>
      <c r="J195" s="1" t="s">
        <v>591</v>
      </c>
      <c r="K195" s="1" t="str">
        <f t="shared" si="22"/>
        <v>360000,'OTHERS','OTHERS',200000,1,1,'','SYSTEM')</v>
      </c>
    </row>
    <row r="196" spans="2:11">
      <c r="B196" s="12">
        <f t="shared" si="23"/>
        <v>360001</v>
      </c>
      <c r="C196" s="12" t="s">
        <v>331</v>
      </c>
      <c r="D196" s="12" t="s">
        <v>332</v>
      </c>
      <c r="E196" s="12">
        <v>360000</v>
      </c>
      <c r="F196" s="12"/>
      <c r="G196" s="13">
        <v>1</v>
      </c>
      <c r="H196" s="13">
        <v>1</v>
      </c>
      <c r="I196" s="4"/>
      <c r="J196" s="1" t="s">
        <v>591</v>
      </c>
      <c r="K196" s="1" t="str">
        <f t="shared" si="22"/>
        <v>360001,'MTTR','MTT Refund',360000,1,1,'','SYSTEM')</v>
      </c>
    </row>
    <row r="197" spans="2:11">
      <c r="B197" s="12">
        <f t="shared" si="23"/>
        <v>360002</v>
      </c>
      <c r="C197" s="12" t="s">
        <v>333</v>
      </c>
      <c r="D197" s="12" t="s">
        <v>334</v>
      </c>
      <c r="E197" s="12">
        <v>360000</v>
      </c>
      <c r="F197" s="12"/>
      <c r="G197" s="13">
        <v>1</v>
      </c>
      <c r="H197" s="13">
        <v>1</v>
      </c>
      <c r="I197" s="4"/>
      <c r="J197" s="1" t="s">
        <v>591</v>
      </c>
      <c r="K197" s="1" t="str">
        <f t="shared" si="22"/>
        <v>360002,'SNGR','SNG Refund',360000,1,1,'','SYSTEM')</v>
      </c>
    </row>
    <row r="198" spans="2:11">
      <c r="B198" s="12">
        <f t="shared" si="23"/>
        <v>360003</v>
      </c>
      <c r="C198" s="12" t="s">
        <v>335</v>
      </c>
      <c r="D198" s="12" t="s">
        <v>336</v>
      </c>
      <c r="E198" s="12">
        <v>360000</v>
      </c>
      <c r="F198" s="12"/>
      <c r="G198" s="13">
        <v>1</v>
      </c>
      <c r="H198" s="13">
        <v>1</v>
      </c>
      <c r="I198" s="4"/>
      <c r="J198" s="1" t="s">
        <v>591</v>
      </c>
      <c r="K198" s="1" t="str">
        <f t="shared" si="22"/>
        <v>360003,'RGR','Ring Game Refund',360000,1,1,'','SYSTEM')</v>
      </c>
    </row>
    <row r="199" spans="2:11">
      <c r="B199" s="12">
        <f t="shared" si="23"/>
        <v>360004</v>
      </c>
      <c r="C199" s="12" t="s">
        <v>337</v>
      </c>
      <c r="D199" s="12" t="s">
        <v>338</v>
      </c>
      <c r="E199" s="12">
        <v>360000</v>
      </c>
      <c r="F199" s="12"/>
      <c r="G199" s="13">
        <v>1</v>
      </c>
      <c r="H199" s="13">
        <v>1</v>
      </c>
      <c r="I199" s="4"/>
      <c r="J199" s="1" t="s">
        <v>591</v>
      </c>
      <c r="K199" s="1" t="str">
        <f t="shared" si="22"/>
        <v>360004,'TIDA','TID Adjustments',360000,1,1,'','SYSTEM')</v>
      </c>
    </row>
    <row r="200" spans="2:11">
      <c r="B200" s="12">
        <f t="shared" si="23"/>
        <v>360005</v>
      </c>
      <c r="C200" s="12" t="s">
        <v>339</v>
      </c>
      <c r="D200" s="12" t="s">
        <v>340</v>
      </c>
      <c r="E200" s="12">
        <v>360000</v>
      </c>
      <c r="F200" s="12"/>
      <c r="G200" s="13">
        <v>1</v>
      </c>
      <c r="H200" s="13">
        <v>1</v>
      </c>
      <c r="I200" s="4"/>
      <c r="J200" s="1" t="s">
        <v>591</v>
      </c>
      <c r="K200" s="1" t="str">
        <f t="shared" si="22"/>
        <v>360005,'GIR','Game Interruption Related ',360000,1,1,'','SYSTEM')</v>
      </c>
    </row>
    <row r="201" spans="2:11">
      <c r="B201" s="12">
        <f t="shared" si="23"/>
        <v>360006</v>
      </c>
      <c r="C201" s="12" t="s">
        <v>341</v>
      </c>
      <c r="D201" s="12" t="s">
        <v>342</v>
      </c>
      <c r="E201" s="12">
        <v>360000</v>
      </c>
      <c r="F201" s="12"/>
      <c r="G201" s="13">
        <v>0</v>
      </c>
      <c r="H201" s="13">
        <v>0</v>
      </c>
      <c r="I201" s="4"/>
      <c r="J201" s="1" t="s">
        <v>591</v>
      </c>
      <c r="K201" s="1" t="str">
        <f t="shared" si="22"/>
        <v>360006,'EW','ECheck Withdrawal',360000,0,0,'','SYSTEM')</v>
      </c>
    </row>
    <row r="202" spans="2:11">
      <c r="B202" s="12">
        <f t="shared" si="23"/>
        <v>360007</v>
      </c>
      <c r="C202" s="12" t="s">
        <v>343</v>
      </c>
      <c r="D202" s="12" t="s">
        <v>344</v>
      </c>
      <c r="E202" s="12">
        <v>360000</v>
      </c>
      <c r="F202" s="12"/>
      <c r="G202" s="13">
        <v>1</v>
      </c>
      <c r="H202" s="13">
        <v>0</v>
      </c>
      <c r="I202" s="4"/>
      <c r="J202" s="1" t="s">
        <v>591</v>
      </c>
      <c r="K202" s="1" t="str">
        <f t="shared" si="22"/>
        <v>360007,'AA','Auction Adjustment',360000,1,0,'','SYSTEM')</v>
      </c>
    </row>
    <row r="203" spans="2:11">
      <c r="B203" s="12">
        <v>370000</v>
      </c>
      <c r="C203" s="12" t="s">
        <v>345</v>
      </c>
      <c r="D203" s="12" t="s">
        <v>345</v>
      </c>
      <c r="E203" s="12">
        <v>200000</v>
      </c>
      <c r="F203" s="12"/>
      <c r="G203" s="13">
        <v>0</v>
      </c>
      <c r="H203" s="13">
        <v>1</v>
      </c>
      <c r="I203" s="4"/>
      <c r="J203" s="1" t="s">
        <v>591</v>
      </c>
      <c r="K203" s="1" t="str">
        <f t="shared" si="22"/>
        <v>370000,'SECURITY','SECURITY',200000,0,1,'','SYSTEM')</v>
      </c>
    </row>
    <row r="204" spans="2:11">
      <c r="B204" s="12">
        <f t="shared" si="23"/>
        <v>370001</v>
      </c>
      <c r="C204" s="12" t="s">
        <v>346</v>
      </c>
      <c r="D204" s="12" t="s">
        <v>347</v>
      </c>
      <c r="E204" s="12">
        <v>370000</v>
      </c>
      <c r="F204" s="12"/>
      <c r="G204" s="13">
        <v>0</v>
      </c>
      <c r="H204" s="13">
        <v>0</v>
      </c>
      <c r="I204" s="4" t="s">
        <v>348</v>
      </c>
      <c r="J204" s="1" t="s">
        <v>591</v>
      </c>
      <c r="K204" s="1" t="str">
        <f t="shared" si="22"/>
        <v>370001,'CR','Chargeback Retained',370000,0,0,'Funds removed from an account with NSF or chargeback activity.','SYSTEM')</v>
      </c>
    </row>
    <row r="205" spans="2:11">
      <c r="B205" s="12">
        <f t="shared" si="23"/>
        <v>370002</v>
      </c>
      <c r="C205" s="12" t="s">
        <v>349</v>
      </c>
      <c r="D205" s="12" t="s">
        <v>350</v>
      </c>
      <c r="E205" s="12">
        <v>370000</v>
      </c>
      <c r="F205" s="12"/>
      <c r="G205" s="13">
        <v>0</v>
      </c>
      <c r="H205" s="13">
        <v>0</v>
      </c>
      <c r="I205" s="4"/>
      <c r="J205" s="1" t="s">
        <v>591</v>
      </c>
      <c r="K205" s="1" t="str">
        <f t="shared" si="22"/>
        <v>370002,'CN','Chargeback Notified',370000,0,0,'','SYSTEM')</v>
      </c>
    </row>
    <row r="206" spans="2:11">
      <c r="B206" s="12">
        <f t="shared" si="23"/>
        <v>370003</v>
      </c>
      <c r="C206" s="12" t="s">
        <v>351</v>
      </c>
      <c r="D206" s="12" t="s">
        <v>352</v>
      </c>
      <c r="E206" s="12">
        <v>370000</v>
      </c>
      <c r="F206" s="12"/>
      <c r="G206" s="13">
        <v>0</v>
      </c>
      <c r="H206" s="13">
        <v>0</v>
      </c>
      <c r="I206" s="4" t="s">
        <v>353</v>
      </c>
      <c r="J206" s="1" t="s">
        <v>591</v>
      </c>
      <c r="K206" s="1" t="str">
        <f t="shared" si="22"/>
        <v>370003,'PACB','Pending Accounts Charge Back',370000,0,0,'This represents a Charge Back to an Affiliate for Pending Accounts Converted','SYSTEM')</v>
      </c>
    </row>
    <row r="207" spans="2:11">
      <c r="B207" s="12">
        <f t="shared" si="23"/>
        <v>370004</v>
      </c>
      <c r="C207" s="12" t="s">
        <v>354</v>
      </c>
      <c r="D207" s="12" t="s">
        <v>355</v>
      </c>
      <c r="E207" s="12">
        <v>370000</v>
      </c>
      <c r="F207" s="12"/>
      <c r="G207" s="13">
        <v>0</v>
      </c>
      <c r="H207" s="13">
        <v>0</v>
      </c>
      <c r="I207" s="4"/>
      <c r="J207" s="1" t="s">
        <v>591</v>
      </c>
      <c r="K207" s="1" t="str">
        <f t="shared" si="22"/>
        <v>370004,'NSFN','NSF Notified',370000,0,0,'','SYSTEM')</v>
      </c>
    </row>
    <row r="208" spans="2:11">
      <c r="B208" s="12">
        <f t="shared" si="23"/>
        <v>370005</v>
      </c>
      <c r="C208" s="12" t="s">
        <v>356</v>
      </c>
      <c r="D208" s="12" t="s">
        <v>357</v>
      </c>
      <c r="E208" s="12">
        <v>370000</v>
      </c>
      <c r="F208" s="12"/>
      <c r="G208" s="13">
        <v>0</v>
      </c>
      <c r="H208" s="13">
        <v>0</v>
      </c>
      <c r="I208" s="4"/>
      <c r="J208" s="1" t="s">
        <v>591</v>
      </c>
      <c r="K208" s="1" t="str">
        <f t="shared" si="22"/>
        <v>370005,'NSFR','NSF Retained',370000,0,0,'','SYSTEM')</v>
      </c>
    </row>
    <row r="209" spans="2:11">
      <c r="B209" s="12">
        <f t="shared" si="23"/>
        <v>370006</v>
      </c>
      <c r="C209" s="12" t="s">
        <v>358</v>
      </c>
      <c r="D209" s="12" t="s">
        <v>359</v>
      </c>
      <c r="E209" s="12">
        <v>370000</v>
      </c>
      <c r="F209" s="12"/>
      <c r="G209" s="13">
        <v>0</v>
      </c>
      <c r="H209" s="13">
        <v>0</v>
      </c>
      <c r="I209" s="4"/>
      <c r="J209" s="1" t="s">
        <v>591</v>
      </c>
      <c r="K209" s="1" t="str">
        <f t="shared" si="22"/>
        <v>370006,'DR','Deposit Return',370000,0,0,'','SYSTEM')</v>
      </c>
    </row>
    <row r="210" spans="2:11">
      <c r="B210" s="12">
        <f t="shared" si="23"/>
        <v>370007</v>
      </c>
      <c r="C210" s="12" t="s">
        <v>360</v>
      </c>
      <c r="D210" s="12" t="s">
        <v>361</v>
      </c>
      <c r="E210" s="12">
        <v>370000</v>
      </c>
      <c r="F210" s="12"/>
      <c r="G210" s="13">
        <v>0</v>
      </c>
      <c r="H210" s="13">
        <v>0</v>
      </c>
      <c r="I210" s="4"/>
      <c r="J210" s="1" t="s">
        <v>591</v>
      </c>
      <c r="K210" s="1" t="str">
        <f t="shared" si="22"/>
        <v>370007,'CR','Collections Recovery',370000,0,0,'','SYSTEM')</v>
      </c>
    </row>
    <row r="211" spans="2:11">
      <c r="B211" s="12">
        <f t="shared" si="23"/>
        <v>370008</v>
      </c>
      <c r="C211" s="12" t="s">
        <v>362</v>
      </c>
      <c r="D211" s="12" t="s">
        <v>363</v>
      </c>
      <c r="E211" s="12">
        <v>370000</v>
      </c>
      <c r="F211" s="12"/>
      <c r="G211" s="13">
        <v>0</v>
      </c>
      <c r="H211" s="13">
        <v>0</v>
      </c>
      <c r="I211" s="4"/>
      <c r="J211" s="1" t="s">
        <v>591</v>
      </c>
      <c r="K211" s="1" t="str">
        <f t="shared" si="22"/>
        <v>370008,'CP','Collections Payment',370000,0,0,'','SYSTEM')</v>
      </c>
    </row>
    <row r="212" spans="2:11">
      <c r="B212" s="12">
        <f t="shared" si="23"/>
        <v>370009</v>
      </c>
      <c r="C212" s="12" t="s">
        <v>364</v>
      </c>
      <c r="D212" s="12" t="s">
        <v>365</v>
      </c>
      <c r="E212" s="12">
        <v>370000</v>
      </c>
      <c r="F212" s="12"/>
      <c r="G212" s="13">
        <v>0</v>
      </c>
      <c r="H212" s="13">
        <v>0</v>
      </c>
      <c r="I212" s="4" t="s">
        <v>366</v>
      </c>
      <c r="J212" s="1" t="s">
        <v>591</v>
      </c>
      <c r="K212" s="1" t="str">
        <f t="shared" si="22"/>
        <v>370009,'FC','Fraud Confiscated',370000,0,0,'Money retained from Fraudulent accounts.','SYSTEM')</v>
      </c>
    </row>
    <row r="213" spans="2:11">
      <c r="B213" s="12">
        <f t="shared" si="23"/>
        <v>370010</v>
      </c>
      <c r="C213" s="12" t="s">
        <v>324</v>
      </c>
      <c r="D213" s="12" t="s">
        <v>325</v>
      </c>
      <c r="E213" s="12">
        <v>370000</v>
      </c>
      <c r="F213" s="12"/>
      <c r="G213" s="13">
        <v>0</v>
      </c>
      <c r="H213" s="13">
        <v>0</v>
      </c>
      <c r="I213" s="4"/>
      <c r="J213" s="1" t="s">
        <v>591</v>
      </c>
      <c r="K213" s="1" t="str">
        <f t="shared" si="22"/>
        <v>370010,'BUC','Blacklist User Confiscated',370000,0,0,'','SYSTEM')</v>
      </c>
    </row>
    <row r="214" spans="2:11">
      <c r="B214" s="12">
        <f t="shared" si="23"/>
        <v>370011</v>
      </c>
      <c r="C214" s="12" t="s">
        <v>367</v>
      </c>
      <c r="D214" s="12" t="s">
        <v>368</v>
      </c>
      <c r="E214" s="12">
        <v>370000</v>
      </c>
      <c r="F214" s="12"/>
      <c r="G214" s="13">
        <v>0</v>
      </c>
      <c r="H214" s="13">
        <v>0</v>
      </c>
      <c r="I214" s="4"/>
      <c r="J214" s="1" t="s">
        <v>591</v>
      </c>
      <c r="K214" s="1" t="str">
        <f t="shared" si="22"/>
        <v>370011,'RC','Reverse Chargeback',370000,0,0,'','SYSTEM')</v>
      </c>
    </row>
    <row r="215" spans="2:11">
      <c r="B215" s="12">
        <v>390000</v>
      </c>
      <c r="C215" s="12" t="s">
        <v>369</v>
      </c>
      <c r="D215" s="12" t="s">
        <v>370</v>
      </c>
      <c r="E215" s="12">
        <v>390000</v>
      </c>
      <c r="F215" s="12"/>
      <c r="G215" s="13">
        <v>0</v>
      </c>
      <c r="H215" s="13">
        <v>0</v>
      </c>
      <c r="I215" s="4"/>
      <c r="J215" s="1" t="s">
        <v>591</v>
      </c>
      <c r="K215" s="1" t="str">
        <f t="shared" si="22"/>
        <v>390000,'TCC','Test-Client and /or Cashier',390000,0,0,'','SYSTEM')</v>
      </c>
    </row>
    <row r="216" spans="2:11">
      <c r="B216" s="4">
        <v>510000</v>
      </c>
      <c r="C216" s="4" t="s">
        <v>371</v>
      </c>
      <c r="D216" s="4" t="s">
        <v>372</v>
      </c>
      <c r="E216" s="4">
        <v>100000</v>
      </c>
      <c r="F216" s="4"/>
      <c r="G216" s="5">
        <v>1</v>
      </c>
      <c r="H216" s="5">
        <v>0</v>
      </c>
      <c r="I216" s="4"/>
      <c r="J216" s="1" t="s">
        <v>591</v>
      </c>
      <c r="K216" s="1" t="str">
        <f t="shared" si="22"/>
        <v>510000,'FNCD','FINANCIAL ADJUSTMENT SOURCE',100000,1,0,'','SYSTEM')</v>
      </c>
    </row>
    <row r="217" spans="2:11">
      <c r="B217" s="4">
        <f>B216+1</f>
        <v>510001</v>
      </c>
      <c r="C217" s="4" t="s">
        <v>373</v>
      </c>
      <c r="D217" s="4" t="s">
        <v>374</v>
      </c>
      <c r="E217" s="4">
        <v>510000</v>
      </c>
      <c r="F217" s="4"/>
      <c r="G217" s="5">
        <v>1</v>
      </c>
      <c r="H217" s="5">
        <v>1</v>
      </c>
      <c r="I217" s="4"/>
      <c r="J217" s="1" t="s">
        <v>591</v>
      </c>
      <c r="K217" s="1" t="str">
        <f t="shared" si="22"/>
        <v>510001,'BNS','Bonus',510000,1,1,'','SYSTEM')</v>
      </c>
    </row>
    <row r="218" spans="2:11">
      <c r="B218" s="4">
        <f>B217+1</f>
        <v>510002</v>
      </c>
      <c r="C218" s="4" t="s">
        <v>375</v>
      </c>
      <c r="D218" s="4" t="s">
        <v>376</v>
      </c>
      <c r="E218" s="4">
        <v>510000</v>
      </c>
      <c r="F218" s="4"/>
      <c r="G218" s="5">
        <v>1</v>
      </c>
      <c r="H218" s="5">
        <v>1</v>
      </c>
      <c r="I218" s="4"/>
      <c r="J218" s="1" t="s">
        <v>591</v>
      </c>
      <c r="K218" s="1" t="str">
        <f t="shared" si="22"/>
        <v>510002,'CMP','Comp',510000,1,1,'','SYSTEM')</v>
      </c>
    </row>
    <row r="219" spans="2:11">
      <c r="B219" s="4">
        <f>B218+1</f>
        <v>510003</v>
      </c>
      <c r="C219" s="4" t="s">
        <v>377</v>
      </c>
      <c r="D219" s="4" t="s">
        <v>378</v>
      </c>
      <c r="E219" s="4">
        <v>510000</v>
      </c>
      <c r="F219" s="4"/>
      <c r="G219" s="5">
        <v>1</v>
      </c>
      <c r="H219" s="5">
        <v>1</v>
      </c>
      <c r="I219" s="4"/>
      <c r="J219" s="1" t="s">
        <v>591</v>
      </c>
      <c r="K219" s="1" t="str">
        <f t="shared" si="22"/>
        <v>510003,'PRM','Promo',510000,1,1,'','SYSTEM')</v>
      </c>
    </row>
    <row r="220" spans="2:11">
      <c r="B220" s="4">
        <f>B219+1</f>
        <v>510004</v>
      </c>
      <c r="C220" s="4" t="s">
        <v>659</v>
      </c>
      <c r="D220" s="4" t="s">
        <v>658</v>
      </c>
      <c r="E220" s="4">
        <v>510000</v>
      </c>
      <c r="F220" s="4"/>
      <c r="G220" s="5">
        <v>0</v>
      </c>
      <c r="H220" s="5">
        <v>0</v>
      </c>
      <c r="I220" s="4"/>
      <c r="J220" s="1" t="s">
        <v>591</v>
      </c>
      <c r="K220" s="1" t="str">
        <f t="shared" ref="K220" si="24">B220&amp;",'"&amp;C220&amp;"','"&amp;D220&amp;"',"&amp;E220&amp;","&amp;G220&amp;","&amp;H220&amp;",'"&amp;I220&amp;"','SYSTEM')"</f>
        <v>510004,'ABA','Agent Balance Adjustment',510000,0,0,'','SYSTEM')</v>
      </c>
    </row>
    <row r="221" spans="2:11">
      <c r="B221" s="12">
        <v>520000</v>
      </c>
      <c r="C221" s="12" t="s">
        <v>584</v>
      </c>
      <c r="D221" s="12" t="s">
        <v>583</v>
      </c>
      <c r="E221" s="12">
        <v>100000</v>
      </c>
      <c r="F221" s="12"/>
      <c r="G221" s="13">
        <v>1</v>
      </c>
      <c r="H221" s="13">
        <v>0</v>
      </c>
      <c r="I221" s="4"/>
      <c r="J221" s="1" t="s">
        <v>591</v>
      </c>
      <c r="K221" s="1" t="str">
        <f t="shared" si="22"/>
        <v>520000,'AGBNS','AGENT BONUS',100000,1,0,'','SYSTEM')</v>
      </c>
    </row>
    <row r="222" spans="2:11">
      <c r="B222" s="4">
        <v>910000</v>
      </c>
      <c r="C222" s="4" t="s">
        <v>379</v>
      </c>
      <c r="D222" s="4" t="s">
        <v>380</v>
      </c>
      <c r="E222" s="4">
        <v>100000</v>
      </c>
      <c r="F222" s="4"/>
      <c r="G222" s="5">
        <v>1</v>
      </c>
      <c r="H222" s="5">
        <v>0</v>
      </c>
      <c r="I222" s="4"/>
      <c r="J222" s="1" t="s">
        <v>591</v>
      </c>
      <c r="K222" s="1" t="str">
        <f t="shared" si="22"/>
        <v>910000,'INCENTIVE','INCENTIVES',100000,1,0,'','SYSTEM')</v>
      </c>
    </row>
    <row r="223" spans="2:11">
      <c r="B223" s="4">
        <f t="shared" ref="B223:B237" si="25">B222+1</f>
        <v>910001</v>
      </c>
      <c r="C223" s="4" t="s">
        <v>381</v>
      </c>
      <c r="D223" s="4" t="s">
        <v>382</v>
      </c>
      <c r="E223" s="4">
        <v>910000</v>
      </c>
      <c r="F223" s="4"/>
      <c r="G223" s="5">
        <v>1</v>
      </c>
      <c r="H223" s="5">
        <v>0</v>
      </c>
      <c r="I223" s="4" t="s">
        <v>383</v>
      </c>
      <c r="J223" s="1" t="s">
        <v>591</v>
      </c>
      <c r="K223" s="1" t="str">
        <f t="shared" si="22"/>
        <v>910001,'GF','Gift',910000,1,0,'This represents  a Gift given to a Customer for taking a survey, thank you.','SYSTEM')</v>
      </c>
    </row>
    <row r="224" spans="2:11">
      <c r="B224" s="4">
        <f t="shared" si="25"/>
        <v>910002</v>
      </c>
      <c r="C224" s="4" t="s">
        <v>384</v>
      </c>
      <c r="D224" s="4" t="s">
        <v>385</v>
      </c>
      <c r="E224" s="4">
        <v>910000</v>
      </c>
      <c r="F224" s="4"/>
      <c r="G224" s="5">
        <v>1</v>
      </c>
      <c r="H224" s="5">
        <v>0</v>
      </c>
      <c r="I224" s="4" t="s">
        <v>386</v>
      </c>
      <c r="J224" s="1" t="s">
        <v>591</v>
      </c>
      <c r="K224" s="1" t="str">
        <f t="shared" si="22"/>
        <v>910002,'GC','Gift Certificate',910000,1,0,'Gift Certificates','SYSTEM')</v>
      </c>
    </row>
    <row r="225" spans="2:11">
      <c r="B225" s="4">
        <f t="shared" si="25"/>
        <v>910003</v>
      </c>
      <c r="C225" s="4" t="s">
        <v>387</v>
      </c>
      <c r="D225" s="4" t="s">
        <v>388</v>
      </c>
      <c r="E225" s="4">
        <v>910000</v>
      </c>
      <c r="F225" s="4"/>
      <c r="G225" s="5">
        <v>1</v>
      </c>
      <c r="H225" s="5">
        <v>0</v>
      </c>
      <c r="I225" s="4" t="s">
        <v>389</v>
      </c>
      <c r="J225" s="1" t="s">
        <v>591</v>
      </c>
      <c r="K225" s="1" t="str">
        <f t="shared" si="22"/>
        <v>910003,'CDI','Customer Deposit Incentive',910000,1,0,'This represents an Award given to a Customer for a Real Money Deposit.','SYSTEM')</v>
      </c>
    </row>
    <row r="226" spans="2:11">
      <c r="B226" s="4">
        <f t="shared" si="25"/>
        <v>910004</v>
      </c>
      <c r="C226" s="4" t="s">
        <v>390</v>
      </c>
      <c r="D226" s="4" t="s">
        <v>391</v>
      </c>
      <c r="E226" s="4">
        <v>910000</v>
      </c>
      <c r="F226" s="4"/>
      <c r="G226" s="5">
        <v>1</v>
      </c>
      <c r="H226" s="5">
        <v>0</v>
      </c>
      <c r="I226" s="4" t="s">
        <v>392</v>
      </c>
      <c r="J226" s="1" t="s">
        <v>591</v>
      </c>
      <c r="K226" s="1" t="str">
        <f t="shared" si="22"/>
        <v>910004,'IR','Incentive Redemption',910000,1,0,'This represents goods that were purchased online.','SYSTEM')</v>
      </c>
    </row>
    <row r="227" spans="2:11">
      <c r="B227" s="4">
        <f t="shared" si="25"/>
        <v>910005</v>
      </c>
      <c r="C227" s="4" t="s">
        <v>393</v>
      </c>
      <c r="D227" s="4" t="s">
        <v>394</v>
      </c>
      <c r="E227" s="4">
        <v>910000</v>
      </c>
      <c r="F227" s="4"/>
      <c r="G227" s="5">
        <v>1</v>
      </c>
      <c r="H227" s="5">
        <v>0</v>
      </c>
      <c r="I227" s="4" t="s">
        <v>395</v>
      </c>
      <c r="J227" s="1" t="s">
        <v>591</v>
      </c>
      <c r="K227" s="1" t="str">
        <f t="shared" si="22"/>
        <v>910005,'IA','Incentive Award',910000,1,0,'This represents an Award given for Sit-n_Go or Tournament.','SYSTEM')</v>
      </c>
    </row>
    <row r="228" spans="2:11">
      <c r="B228" s="4">
        <f t="shared" si="25"/>
        <v>910006</v>
      </c>
      <c r="C228" s="4" t="s">
        <v>396</v>
      </c>
      <c r="D228" s="4" t="s">
        <v>397</v>
      </c>
      <c r="E228" s="4">
        <v>910000</v>
      </c>
      <c r="F228" s="4"/>
      <c r="G228" s="5">
        <v>1</v>
      </c>
      <c r="H228" s="5">
        <v>0</v>
      </c>
      <c r="I228" s="4" t="s">
        <v>398</v>
      </c>
      <c r="J228" s="1" t="s">
        <v>591</v>
      </c>
      <c r="K228" s="1" t="str">
        <f t="shared" si="22"/>
        <v>910006,'IAREV','Incentive Award Reversal',910000,1,0,'This represents reversing an Incentive Award given for Sit-n_Go or Tournament.','SYSTEM')</v>
      </c>
    </row>
    <row r="229" spans="2:11">
      <c r="B229" s="4">
        <f t="shared" si="25"/>
        <v>910007</v>
      </c>
      <c r="C229" s="4" t="s">
        <v>399</v>
      </c>
      <c r="D229" s="4" t="s">
        <v>400</v>
      </c>
      <c r="E229" s="4">
        <v>910000</v>
      </c>
      <c r="F229" s="4"/>
      <c r="G229" s="5">
        <v>1</v>
      </c>
      <c r="H229" s="5">
        <v>0</v>
      </c>
      <c r="I229" s="4" t="s">
        <v>401</v>
      </c>
      <c r="J229" s="1" t="s">
        <v>591</v>
      </c>
      <c r="K229" s="1" t="str">
        <f t="shared" si="22"/>
        <v>910007,'CSI','Customer Survey Incentive',910000,1,0,'This represents an Award given to a Customer who completes a survey.','SYSTEM')</v>
      </c>
    </row>
    <row r="230" spans="2:11">
      <c r="B230" s="4">
        <f t="shared" si="25"/>
        <v>910008</v>
      </c>
      <c r="C230" s="4" t="s">
        <v>402</v>
      </c>
      <c r="D230" s="4" t="s">
        <v>403</v>
      </c>
      <c r="E230" s="4">
        <v>910000</v>
      </c>
      <c r="F230" s="4"/>
      <c r="G230" s="5">
        <v>1</v>
      </c>
      <c r="H230" s="5">
        <v>0</v>
      </c>
      <c r="I230" s="4" t="s">
        <v>404</v>
      </c>
      <c r="J230" s="1" t="s">
        <v>591</v>
      </c>
      <c r="K230" s="1" t="str">
        <f t="shared" si="22"/>
        <v>910008,'PROMO','Promotions',910000,1,0,'Purchase reimbursements, credits for promotional items','SYSTEM')</v>
      </c>
    </row>
    <row r="231" spans="2:11">
      <c r="B231" s="4">
        <f t="shared" si="25"/>
        <v>910009</v>
      </c>
      <c r="C231" s="4" t="s">
        <v>405</v>
      </c>
      <c r="D231" s="4" t="s">
        <v>406</v>
      </c>
      <c r="E231" s="4">
        <v>910000</v>
      </c>
      <c r="F231" s="4"/>
      <c r="G231" s="5">
        <v>1</v>
      </c>
      <c r="H231" s="5">
        <v>0</v>
      </c>
      <c r="I231" s="4" t="s">
        <v>407</v>
      </c>
      <c r="J231" s="1" t="s">
        <v>591</v>
      </c>
      <c r="K231" s="1" t="str">
        <f t="shared" si="22"/>
        <v>910009,'LEB','Live Event Buyin',910000,1,0,'Tournament Dollars redeemed to buy into live poker events.','SYSTEM')</v>
      </c>
    </row>
    <row r="232" spans="2:11">
      <c r="B232" s="4">
        <f t="shared" si="25"/>
        <v>910010</v>
      </c>
      <c r="C232" s="4" t="s">
        <v>408</v>
      </c>
      <c r="D232" s="4" t="s">
        <v>409</v>
      </c>
      <c r="E232" s="4">
        <v>910000</v>
      </c>
      <c r="F232" s="4"/>
      <c r="G232" s="5">
        <v>1</v>
      </c>
      <c r="H232" s="5">
        <v>0</v>
      </c>
      <c r="I232" s="4" t="s">
        <v>410</v>
      </c>
      <c r="J232" s="1" t="s">
        <v>591</v>
      </c>
      <c r="K232" s="1" t="str">
        <f t="shared" si="22"/>
        <v>910010,'TCA','Tournament Complimentary Award',910000,1,0,'Represents an award granted by an admin user, money comes from GL account not players account','SYSTEM')</v>
      </c>
    </row>
    <row r="233" spans="2:11">
      <c r="B233" s="4">
        <f t="shared" si="25"/>
        <v>910011</v>
      </c>
      <c r="C233" s="4" t="s">
        <v>411</v>
      </c>
      <c r="D233" s="4" t="s">
        <v>412</v>
      </c>
      <c r="E233" s="4">
        <v>910000</v>
      </c>
      <c r="F233" s="4"/>
      <c r="G233" s="5">
        <v>1</v>
      </c>
      <c r="H233" s="5">
        <v>0</v>
      </c>
      <c r="I233" s="4" t="s">
        <v>413</v>
      </c>
      <c r="J233" s="1" t="s">
        <v>591</v>
      </c>
      <c r="K233" s="1" t="str">
        <f t="shared" ref="K233:K244" si="26">B233&amp;",'"&amp;C233&amp;"','"&amp;D233&amp;"',"&amp;E233&amp;","&amp;G233&amp;","&amp;H233&amp;",'"&amp;I233&amp;"','SYSTEM')"</f>
        <v>910011,'TCF','Tournament Complimentary Fee',910000,1,0,'Represents an fee granted by an admin user, money comes from GL account not players account','SYSTEM')</v>
      </c>
    </row>
    <row r="234" spans="2:11">
      <c r="B234" s="4">
        <f t="shared" si="25"/>
        <v>910012</v>
      </c>
      <c r="C234" s="4" t="s">
        <v>414</v>
      </c>
      <c r="D234" s="4" t="s">
        <v>415</v>
      </c>
      <c r="E234" s="4">
        <v>910000</v>
      </c>
      <c r="F234" s="4"/>
      <c r="G234" s="5">
        <v>1</v>
      </c>
      <c r="H234" s="5">
        <v>0</v>
      </c>
      <c r="I234" s="4" t="s">
        <v>416</v>
      </c>
      <c r="J234" s="1" t="s">
        <v>591</v>
      </c>
      <c r="K234" s="1" t="str">
        <f t="shared" si="26"/>
        <v>910012,'TCARF','Tournament Comp. Award Refund',910000,1,0,'Represents a refund for an award granted by an admin user','SYSTEM')</v>
      </c>
    </row>
    <row r="235" spans="2:11">
      <c r="B235" s="4">
        <f t="shared" si="25"/>
        <v>910013</v>
      </c>
      <c r="C235" s="4" t="s">
        <v>417</v>
      </c>
      <c r="D235" s="4" t="s">
        <v>418</v>
      </c>
      <c r="E235" s="4">
        <v>910000</v>
      </c>
      <c r="F235" s="4"/>
      <c r="G235" s="5">
        <v>1</v>
      </c>
      <c r="H235" s="5">
        <v>0</v>
      </c>
      <c r="I235" s="4" t="s">
        <v>419</v>
      </c>
      <c r="J235" s="1" t="s">
        <v>591</v>
      </c>
      <c r="K235" s="1" t="str">
        <f t="shared" si="26"/>
        <v>910013,'TCFRF','Tournament Comp. Fee Refund',910000,1,0,'Represents a refund for a fee granted by an admin user','SYSTEM')</v>
      </c>
    </row>
    <row r="236" spans="2:11">
      <c r="B236" s="4">
        <f t="shared" si="25"/>
        <v>910014</v>
      </c>
      <c r="C236" s="4" t="s">
        <v>420</v>
      </c>
      <c r="D236" s="4" t="s">
        <v>421</v>
      </c>
      <c r="E236" s="4">
        <v>910000</v>
      </c>
      <c r="F236" s="4"/>
      <c r="G236" s="5">
        <v>1</v>
      </c>
      <c r="H236" s="5">
        <v>0</v>
      </c>
      <c r="I236" s="4"/>
      <c r="J236" s="1" t="s">
        <v>591</v>
      </c>
      <c r="K236" s="1" t="str">
        <f t="shared" si="26"/>
        <v>910014,'EV','Event',910000,1,0,'','SYSTEM')</v>
      </c>
    </row>
    <row r="237" spans="2:11">
      <c r="B237" s="4">
        <f t="shared" si="25"/>
        <v>910015</v>
      </c>
      <c r="C237" s="4" t="s">
        <v>422</v>
      </c>
      <c r="D237" s="4" t="s">
        <v>423</v>
      </c>
      <c r="E237" s="4">
        <v>910000</v>
      </c>
      <c r="F237" s="4"/>
      <c r="G237" s="5">
        <v>1</v>
      </c>
      <c r="H237" s="5">
        <v>0</v>
      </c>
      <c r="I237" s="4"/>
      <c r="J237" s="1" t="s">
        <v>591</v>
      </c>
      <c r="K237" s="1" t="str">
        <f t="shared" si="26"/>
        <v>910015,'RE','Register Event',910000,1,0,'','SYSTEM')</v>
      </c>
    </row>
    <row r="238" spans="2:11">
      <c r="B238" s="4">
        <v>990000</v>
      </c>
      <c r="C238" s="4" t="s">
        <v>592</v>
      </c>
      <c r="D238" s="4" t="s">
        <v>528</v>
      </c>
      <c r="E238" s="4">
        <v>100000</v>
      </c>
      <c r="F238" s="4"/>
      <c r="G238" s="5">
        <v>1</v>
      </c>
      <c r="H238" s="5">
        <v>0</v>
      </c>
      <c r="I238" s="4"/>
      <c r="J238" s="1" t="s">
        <v>591</v>
      </c>
      <c r="K238" s="1" t="str">
        <f t="shared" si="26"/>
        <v>990000,'AGBAL','AGENT BALANCE',100000,1,0,'','SYSTEM')</v>
      </c>
    </row>
    <row r="239" spans="2:11">
      <c r="B239" s="4">
        <f>B238+1</f>
        <v>990001</v>
      </c>
      <c r="C239" s="4" t="s">
        <v>593</v>
      </c>
      <c r="D239" s="4" t="s">
        <v>108</v>
      </c>
      <c r="E239" s="4">
        <v>990000</v>
      </c>
      <c r="F239" s="4"/>
      <c r="G239" s="5">
        <v>1</v>
      </c>
      <c r="H239" s="5">
        <v>1</v>
      </c>
      <c r="I239" s="4"/>
      <c r="J239" s="1" t="s">
        <v>591</v>
      </c>
      <c r="K239" s="1" t="str">
        <f t="shared" si="26"/>
        <v>990001,'ADJUST','Adjustment',990000,1,1,'','SYSTEM')</v>
      </c>
    </row>
    <row r="240" spans="2:11">
      <c r="B240" s="4">
        <f>B239+1</f>
        <v>990002</v>
      </c>
      <c r="C240" s="4" t="s">
        <v>600</v>
      </c>
      <c r="D240" s="4" t="s">
        <v>595</v>
      </c>
      <c r="E240" s="4">
        <v>990000</v>
      </c>
      <c r="F240" s="4"/>
      <c r="G240" s="5">
        <v>1</v>
      </c>
      <c r="H240" s="5">
        <v>1</v>
      </c>
      <c r="I240" s="4"/>
      <c r="J240" s="1" t="s">
        <v>591</v>
      </c>
      <c r="K240" s="1" t="str">
        <f t="shared" si="26"/>
        <v>990002,'CDEP','Customer Deposit',990000,1,1,'','SYSTEM')</v>
      </c>
    </row>
    <row r="241" spans="2:11">
      <c r="B241" s="4">
        <f>B240+1</f>
        <v>990003</v>
      </c>
      <c r="C241" s="4" t="s">
        <v>241</v>
      </c>
      <c r="D241" s="4" t="s">
        <v>594</v>
      </c>
      <c r="E241" s="4">
        <v>990000</v>
      </c>
      <c r="F241" s="4"/>
      <c r="G241" s="5">
        <v>1</v>
      </c>
      <c r="H241" s="5">
        <v>1</v>
      </c>
      <c r="I241" s="4"/>
      <c r="J241" s="1" t="s">
        <v>591</v>
      </c>
      <c r="K241" s="1" t="str">
        <f t="shared" si="26"/>
        <v>990003,'CWD','Customer Withdrawal',990000,1,1,'','SYSTEM')</v>
      </c>
    </row>
    <row r="242" spans="2:11">
      <c r="B242" s="4">
        <f>B241+1</f>
        <v>990004</v>
      </c>
      <c r="C242" s="4" t="s">
        <v>599</v>
      </c>
      <c r="D242" s="4" t="s">
        <v>596</v>
      </c>
      <c r="E242" s="4">
        <v>990000</v>
      </c>
      <c r="F242" s="4"/>
      <c r="G242" s="5">
        <v>1</v>
      </c>
      <c r="H242" s="5">
        <v>1</v>
      </c>
      <c r="I242" s="4"/>
      <c r="J242" s="1" t="s">
        <v>591</v>
      </c>
      <c r="K242" s="1" t="str">
        <f t="shared" ref="K242:K243" si="27">B242&amp;",'"&amp;C242&amp;"','"&amp;D242&amp;"',"&amp;E242&amp;","&amp;G242&amp;","&amp;H242&amp;",'"&amp;I242&amp;"','SYSTEM')"</f>
        <v>990004,'CFA','Customer Financial Adjustment',990000,1,1,'','SYSTEM')</v>
      </c>
    </row>
    <row r="243" spans="2:11">
      <c r="B243" s="4">
        <f>B242+1</f>
        <v>990005</v>
      </c>
      <c r="C243" s="4" t="s">
        <v>598</v>
      </c>
      <c r="D243" s="4" t="s">
        <v>597</v>
      </c>
      <c r="E243" s="4">
        <v>990000</v>
      </c>
      <c r="F243" s="4"/>
      <c r="G243" s="5">
        <v>1</v>
      </c>
      <c r="H243" s="5">
        <v>1</v>
      </c>
      <c r="I243" s="4"/>
      <c r="J243" s="1" t="s">
        <v>591</v>
      </c>
      <c r="K243" s="1" t="str">
        <f t="shared" si="27"/>
        <v>990005,'CCI','Customer Coupon Issue',990000,1,1,'','SYSTEM')</v>
      </c>
    </row>
    <row r="244" spans="2:11">
      <c r="B244" s="4">
        <v>999999</v>
      </c>
      <c r="C244" s="4" t="s">
        <v>424</v>
      </c>
      <c r="D244" s="4" t="s">
        <v>425</v>
      </c>
      <c r="E244" s="4">
        <v>999999</v>
      </c>
      <c r="F244" s="4"/>
      <c r="G244" s="5">
        <v>1</v>
      </c>
      <c r="H244" s="5">
        <v>0</v>
      </c>
      <c r="I244" s="4"/>
      <c r="J244" s="1" t="s">
        <v>591</v>
      </c>
      <c r="K244" s="1" t="str">
        <f t="shared" si="26"/>
        <v>999999,'OB','Opening Balances',999999,1,0,'','SYSTEM')</v>
      </c>
    </row>
  </sheetData>
  <mergeCells count="1">
    <mergeCell ref="C2:H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1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78" sqref="D78"/>
    </sheetView>
  </sheetViews>
  <sheetFormatPr defaultRowHeight="16.5"/>
  <cols>
    <col min="1" max="1" width="4" style="1" customWidth="1"/>
    <col min="2" max="2" width="10.125" style="66" bestFit="1" customWidth="1"/>
    <col min="3" max="3" width="16.5" style="66" bestFit="1" customWidth="1"/>
    <col min="4" max="4" width="62.875" style="1" bestFit="1" customWidth="1"/>
    <col min="5" max="5" width="43.625" style="1" customWidth="1"/>
    <col min="6" max="6" width="28.125" style="1" customWidth="1"/>
    <col min="7" max="7" width="6.125" style="1" bestFit="1" customWidth="1"/>
    <col min="8" max="16384" width="9" style="1"/>
  </cols>
  <sheetData>
    <row r="2" spans="2:7">
      <c r="B2" s="3" t="s">
        <v>676</v>
      </c>
      <c r="C2" s="3" t="s">
        <v>677</v>
      </c>
      <c r="D2" s="3" t="s">
        <v>679</v>
      </c>
      <c r="E2" s="3" t="s">
        <v>678</v>
      </c>
    </row>
    <row r="3" spans="2:7">
      <c r="B3" s="69">
        <v>100</v>
      </c>
      <c r="C3" s="69">
        <v>100</v>
      </c>
      <c r="D3" s="68" t="s">
        <v>748</v>
      </c>
      <c r="E3" s="68" t="s">
        <v>748</v>
      </c>
      <c r="F3" s="1" t="s">
        <v>1010</v>
      </c>
      <c r="G3" s="1" t="str">
        <f>B3&amp;","&amp;C3&amp;",'"&amp;D3&amp;"','"&amp;E3&amp;"','SYSTEM')"</f>
        <v>100,100,'COMMON','COMMON','SYSTEM')</v>
      </c>
    </row>
    <row r="4" spans="2:7">
      <c r="B4" s="69">
        <v>0</v>
      </c>
      <c r="C4" s="69">
        <v>100</v>
      </c>
      <c r="D4" s="68" t="s">
        <v>796</v>
      </c>
      <c r="E4" s="68"/>
      <c r="F4" s="1" t="s">
        <v>1010</v>
      </c>
      <c r="G4" s="1" t="str">
        <f t="shared" ref="G4:G67" si="0">B4&amp;","&amp;C4&amp;",'"&amp;D4&amp;"','"&amp;E4&amp;"','SYSTEM')"</f>
        <v>0,100,'성공','','SYSTEM')</v>
      </c>
    </row>
    <row r="5" spans="2:7">
      <c r="B5" s="70" t="s">
        <v>680</v>
      </c>
      <c r="C5" s="69">
        <v>100</v>
      </c>
      <c r="D5" s="68" t="s">
        <v>709</v>
      </c>
      <c r="E5" s="68"/>
      <c r="F5" s="1" t="s">
        <v>1010</v>
      </c>
      <c r="G5" s="1" t="str">
        <f t="shared" si="0"/>
        <v>-1,100,'DB 에러','','SYSTEM')</v>
      </c>
    </row>
    <row r="6" spans="2:7">
      <c r="B6" s="70">
        <v>-2</v>
      </c>
      <c r="C6" s="69">
        <v>100</v>
      </c>
      <c r="D6" s="68" t="s">
        <v>710</v>
      </c>
      <c r="E6" s="68"/>
      <c r="F6" s="1" t="s">
        <v>1010</v>
      </c>
      <c r="G6" s="1" t="str">
        <f t="shared" si="0"/>
        <v>-2,100,'DB 에러 : PK 에러','','SYSTEM')</v>
      </c>
    </row>
    <row r="7" spans="2:7">
      <c r="B7" s="70">
        <v>-9</v>
      </c>
      <c r="C7" s="69">
        <v>100</v>
      </c>
      <c r="D7" s="68" t="s">
        <v>711</v>
      </c>
      <c r="E7" s="68"/>
      <c r="F7" s="1" t="s">
        <v>1010</v>
      </c>
      <c r="G7" s="1" t="str">
        <f t="shared" si="0"/>
        <v>-9,100,'SQL Injection 체크 오류','','SYSTEM')</v>
      </c>
    </row>
    <row r="8" spans="2:7">
      <c r="B8" s="71">
        <v>-11</v>
      </c>
      <c r="C8" s="69">
        <v>100</v>
      </c>
      <c r="D8" s="68" t="s">
        <v>712</v>
      </c>
      <c r="E8" s="68"/>
      <c r="F8" s="1" t="s">
        <v>1010</v>
      </c>
      <c r="G8" s="1" t="str">
        <f t="shared" si="0"/>
        <v>-11,100,'Disabled (=blacklist)','','SYSTEM')</v>
      </c>
    </row>
    <row r="9" spans="2:7">
      <c r="B9" s="70">
        <v>-21</v>
      </c>
      <c r="C9" s="69">
        <v>100</v>
      </c>
      <c r="D9" s="68" t="s">
        <v>713</v>
      </c>
      <c r="E9" s="68"/>
      <c r="F9" s="1" t="s">
        <v>1010</v>
      </c>
      <c r="G9" s="1" t="str">
        <f t="shared" si="0"/>
        <v>-21,100,'Post Transfer 할 필요 없음','','SYSTEM')</v>
      </c>
    </row>
    <row r="10" spans="2:7">
      <c r="B10" s="70">
        <v>-22</v>
      </c>
      <c r="C10" s="69">
        <v>100</v>
      </c>
      <c r="D10" s="68" t="s">
        <v>714</v>
      </c>
      <c r="E10" s="68"/>
      <c r="F10" s="1" t="s">
        <v>1010</v>
      </c>
      <c r="G10" s="1" t="str">
        <f t="shared" si="0"/>
        <v>-22,100,'돈이 부족함','','SYSTEM')</v>
      </c>
    </row>
    <row r="11" spans="2:7">
      <c r="B11" s="70">
        <v>-23</v>
      </c>
      <c r="C11" s="69">
        <v>100</v>
      </c>
      <c r="D11" s="68" t="s">
        <v>715</v>
      </c>
      <c r="E11" s="68"/>
      <c r="F11" s="1" t="s">
        <v>1010</v>
      </c>
      <c r="G11" s="1" t="str">
        <f t="shared" si="0"/>
        <v>-23,100,'inplay 중이 아님','','SYSTEM')</v>
      </c>
    </row>
    <row r="12" spans="2:7">
      <c r="B12" s="71">
        <v>-31</v>
      </c>
      <c r="C12" s="69">
        <v>100</v>
      </c>
      <c r="D12" s="68" t="s">
        <v>716</v>
      </c>
      <c r="E12" s="68"/>
      <c r="F12" s="1" t="s">
        <v>1010</v>
      </c>
      <c r="G12" s="1" t="str">
        <f t="shared" si="0"/>
        <v>-31,100,'User가 존재하지 않음','','SYSTEM')</v>
      </c>
    </row>
    <row r="13" spans="2:7">
      <c r="B13" s="71">
        <v>-32</v>
      </c>
      <c r="C13" s="69">
        <v>100</v>
      </c>
      <c r="D13" s="68" t="s">
        <v>717</v>
      </c>
      <c r="E13" s="68"/>
      <c r="F13" s="1" t="s">
        <v>1010</v>
      </c>
      <c r="G13" s="1" t="str">
        <f t="shared" si="0"/>
        <v>-32,100,'Internal Token 오류','','SYSTEM')</v>
      </c>
    </row>
    <row r="14" spans="2:7">
      <c r="B14" s="71">
        <v>-33</v>
      </c>
      <c r="C14" s="69">
        <v>100</v>
      </c>
      <c r="D14" s="68" t="s">
        <v>718</v>
      </c>
      <c r="E14" s="68"/>
      <c r="F14" s="1" t="s">
        <v>1010</v>
      </c>
      <c r="G14" s="1" t="str">
        <f t="shared" si="0"/>
        <v>-33,100,'Game Instance가 존재하지 않음','','SYSTEM')</v>
      </c>
    </row>
    <row r="15" spans="2:7">
      <c r="B15" s="71" t="s">
        <v>681</v>
      </c>
      <c r="C15" s="69">
        <v>100</v>
      </c>
      <c r="D15" s="67" t="s">
        <v>719</v>
      </c>
      <c r="E15" s="68"/>
      <c r="F15" s="1" t="s">
        <v>1010</v>
      </c>
      <c r="G15" s="1" t="str">
        <f t="shared" si="0"/>
        <v>-34,100,'대상 데이터가 없음 (입력, 수정, 삭제시)','','SYSTEM')</v>
      </c>
    </row>
    <row r="16" spans="2:7">
      <c r="B16" s="71" t="s">
        <v>682</v>
      </c>
      <c r="C16" s="69">
        <v>100</v>
      </c>
      <c r="D16" s="67" t="s">
        <v>720</v>
      </c>
      <c r="E16" s="68"/>
      <c r="F16" s="1" t="s">
        <v>1010</v>
      </c>
      <c r="G16" s="1" t="str">
        <f t="shared" si="0"/>
        <v>-35,100,'User검색에서 Operaor를 선택하지 않았음','','SYSTEM')</v>
      </c>
    </row>
    <row r="17" spans="2:7">
      <c r="B17" s="71">
        <v>-36</v>
      </c>
      <c r="C17" s="69">
        <v>100</v>
      </c>
      <c r="D17" s="68" t="s">
        <v>721</v>
      </c>
      <c r="E17" s="68"/>
      <c r="F17" s="1" t="s">
        <v>1010</v>
      </c>
      <c r="G17" s="1" t="str">
        <f t="shared" si="0"/>
        <v>-36,100,'Pre_Login시 UserNo 생성시 이미 등록된 User 일때','','SYSTEM')</v>
      </c>
    </row>
    <row r="18" spans="2:7">
      <c r="B18" s="73" t="s">
        <v>683</v>
      </c>
      <c r="C18" s="69">
        <v>100</v>
      </c>
      <c r="D18" s="74" t="s">
        <v>722</v>
      </c>
      <c r="E18" s="68"/>
      <c r="F18" s="1" t="s">
        <v>1010</v>
      </c>
      <c r="G18" s="1" t="str">
        <f t="shared" si="0"/>
        <v>-37,100,'access token 오류 ','','SYSTEM')</v>
      </c>
    </row>
    <row r="19" spans="2:7">
      <c r="B19" s="73" t="s">
        <v>684</v>
      </c>
      <c r="C19" s="69">
        <v>100</v>
      </c>
      <c r="D19" s="74" t="s">
        <v>723</v>
      </c>
      <c r="E19" s="68"/>
      <c r="F19" s="1" t="s">
        <v>1010</v>
      </c>
      <c r="G19" s="1" t="str">
        <f t="shared" si="0"/>
        <v>-38,100,'invalid request data ','','SYSTEM')</v>
      </c>
    </row>
    <row r="20" spans="2:7">
      <c r="B20" s="71" t="s">
        <v>685</v>
      </c>
      <c r="C20" s="69">
        <v>100</v>
      </c>
      <c r="D20" s="68" t="s">
        <v>724</v>
      </c>
      <c r="E20" s="68"/>
      <c r="F20" s="1" t="s">
        <v>1010</v>
      </c>
      <c r="G20" s="1" t="str">
        <f t="shared" si="0"/>
        <v>-39,100,'자식 데이터가 존재하여 삭제/변경할 수 없음','','SYSTEM')</v>
      </c>
    </row>
    <row r="21" spans="2:7">
      <c r="B21" s="71" t="s">
        <v>686</v>
      </c>
      <c r="C21" s="69">
        <v>100</v>
      </c>
      <c r="D21" s="68" t="s">
        <v>725</v>
      </c>
      <c r="E21" s="68"/>
      <c r="F21" s="1" t="s">
        <v>1010</v>
      </c>
      <c r="G21" s="1" t="str">
        <f t="shared" si="0"/>
        <v>-40,100,'요청 데이터 건수와 처리 데이터 건수가 일치하지 않음','','SYSTEM')</v>
      </c>
    </row>
    <row r="22" spans="2:7">
      <c r="B22" s="71" t="s">
        <v>687</v>
      </c>
      <c r="C22" s="69">
        <v>100</v>
      </c>
      <c r="D22" s="68" t="s">
        <v>726</v>
      </c>
      <c r="E22" s="68"/>
      <c r="F22" s="1" t="s">
        <v>1010</v>
      </c>
      <c r="G22" s="1" t="str">
        <f t="shared" si="0"/>
        <v>-41,100,'중복된 Nickname','','SYSTEM')</v>
      </c>
    </row>
    <row r="23" spans="2:7">
      <c r="B23" s="71" t="s">
        <v>688</v>
      </c>
      <c r="C23" s="69">
        <v>100</v>
      </c>
      <c r="D23" s="68" t="s">
        <v>727</v>
      </c>
      <c r="E23" s="68"/>
      <c r="F23" s="1" t="s">
        <v>1010</v>
      </c>
      <c r="G23" s="1" t="str">
        <f t="shared" si="0"/>
        <v>-42,100,'존재하지 않는 GSP','','SYSTEM')</v>
      </c>
    </row>
    <row r="24" spans="2:7">
      <c r="B24" s="71" t="s">
        <v>689</v>
      </c>
      <c r="C24" s="69">
        <v>100</v>
      </c>
      <c r="D24" s="68" t="s">
        <v>728</v>
      </c>
      <c r="E24" s="68"/>
      <c r="F24" s="1" t="s">
        <v>1010</v>
      </c>
      <c r="G24" s="1" t="str">
        <f t="shared" si="0"/>
        <v>-43,100,'존재하지 않는 PSP','','SYSTEM')</v>
      </c>
    </row>
    <row r="25" spans="2:7">
      <c r="B25" s="71" t="s">
        <v>690</v>
      </c>
      <c r="C25" s="69">
        <v>100</v>
      </c>
      <c r="D25" s="68" t="s">
        <v>729</v>
      </c>
      <c r="E25" s="68"/>
      <c r="F25" s="1" t="s">
        <v>1010</v>
      </c>
      <c r="G25" s="1" t="str">
        <f t="shared" si="0"/>
        <v>-44,100,'존재하지 않는 Product','','SYSTEM')</v>
      </c>
    </row>
    <row r="26" spans="2:7">
      <c r="B26" s="71" t="s">
        <v>691</v>
      </c>
      <c r="C26" s="69">
        <v>100</v>
      </c>
      <c r="D26" s="68" t="s">
        <v>730</v>
      </c>
      <c r="E26" s="68"/>
      <c r="F26" s="1" t="s">
        <v>1010</v>
      </c>
      <c r="G26" s="1" t="str">
        <f t="shared" si="0"/>
        <v>-45,100,'존재하지 않는 Agent','','SYSTEM')</v>
      </c>
    </row>
    <row r="27" spans="2:7">
      <c r="B27" s="71" t="s">
        <v>692</v>
      </c>
      <c r="C27" s="69">
        <v>100</v>
      </c>
      <c r="D27" s="68" t="s">
        <v>731</v>
      </c>
      <c r="E27" s="68"/>
      <c r="F27" s="1" t="s">
        <v>1010</v>
      </c>
      <c r="G27" s="1" t="str">
        <f t="shared" si="0"/>
        <v>-46,100,'존재하지 않는 Bank','','SYSTEM')</v>
      </c>
    </row>
    <row r="28" spans="2:7">
      <c r="B28" s="71" t="s">
        <v>693</v>
      </c>
      <c r="C28" s="69">
        <v>100</v>
      </c>
      <c r="D28" s="68" t="s">
        <v>732</v>
      </c>
      <c r="E28" s="68"/>
      <c r="F28" s="1" t="s">
        <v>1010</v>
      </c>
      <c r="G28" s="1" t="str">
        <f t="shared" si="0"/>
        <v>-47,100,'존재하지 않는 Deposit','','SYSTEM')</v>
      </c>
    </row>
    <row r="29" spans="2:7">
      <c r="B29" s="71" t="s">
        <v>694</v>
      </c>
      <c r="C29" s="69">
        <v>100</v>
      </c>
      <c r="D29" s="68" t="s">
        <v>733</v>
      </c>
      <c r="E29" s="68"/>
      <c r="F29" s="1" t="s">
        <v>1010</v>
      </c>
      <c r="G29" s="1" t="str">
        <f t="shared" si="0"/>
        <v>-48,100,'존재하지 않는 Withdrawal','','SYSTEM')</v>
      </c>
    </row>
    <row r="30" spans="2:7">
      <c r="B30" s="71" t="s">
        <v>695</v>
      </c>
      <c r="C30" s="69">
        <v>100</v>
      </c>
      <c r="D30" s="68" t="s">
        <v>734</v>
      </c>
      <c r="E30" s="68"/>
      <c r="F30" s="1" t="s">
        <v>1010</v>
      </c>
      <c r="G30" s="1" t="str">
        <f t="shared" si="0"/>
        <v>-49,100,'존재하지 않는 Bonus/Promotion/Coupon','','SYSTEM')</v>
      </c>
    </row>
    <row r="31" spans="2:7">
      <c r="B31" s="71" t="s">
        <v>696</v>
      </c>
      <c r="C31" s="69">
        <v>100</v>
      </c>
      <c r="D31" s="68" t="s">
        <v>735</v>
      </c>
      <c r="E31" s="68"/>
      <c r="F31" s="1" t="s">
        <v>1010</v>
      </c>
      <c r="G31" s="1" t="str">
        <f t="shared" si="0"/>
        <v>-50,100,'중복된 Email ','','SYSTEM')</v>
      </c>
    </row>
    <row r="32" spans="2:7">
      <c r="B32" s="71" t="s">
        <v>697</v>
      </c>
      <c r="C32" s="69">
        <v>100</v>
      </c>
      <c r="D32" s="68" t="s">
        <v>736</v>
      </c>
      <c r="E32" s="68"/>
      <c r="F32" s="1" t="s">
        <v>1010</v>
      </c>
      <c r="G32" s="1" t="str">
        <f t="shared" si="0"/>
        <v>-51,100,'중복된 Phone Number','','SYSTEM')</v>
      </c>
    </row>
    <row r="33" spans="2:7">
      <c r="B33" s="71" t="s">
        <v>698</v>
      </c>
      <c r="C33" s="69">
        <v>100</v>
      </c>
      <c r="D33" s="68" t="s">
        <v>737</v>
      </c>
      <c r="E33" s="68"/>
      <c r="F33" s="1" t="s">
        <v>1010</v>
      </c>
      <c r="G33" s="1" t="str">
        <f t="shared" si="0"/>
        <v>-52,100,'Agent Balance 부족','','SYSTEM')</v>
      </c>
    </row>
    <row r="34" spans="2:7">
      <c r="B34" s="71" t="s">
        <v>699</v>
      </c>
      <c r="C34" s="69">
        <v>100</v>
      </c>
      <c r="D34" s="68" t="s">
        <v>738</v>
      </c>
      <c r="E34" s="68"/>
      <c r="F34" s="1" t="s">
        <v>1010</v>
      </c>
      <c r="G34" s="1" t="str">
        <f t="shared" si="0"/>
        <v>-53,100,'Withdrawal 할 수 없는 Player (Under Investigation)','','SYSTEM')</v>
      </c>
    </row>
    <row r="35" spans="2:7">
      <c r="B35" s="71" t="s">
        <v>700</v>
      </c>
      <c r="C35" s="69">
        <v>100</v>
      </c>
      <c r="D35" s="68" t="s">
        <v>739</v>
      </c>
      <c r="E35" s="68"/>
      <c r="F35" s="1" t="s">
        <v>1010</v>
      </c>
      <c r="G35" s="1" t="str">
        <f t="shared" si="0"/>
        <v>-54,100,'존재하지 않는 Currency','','SYSTEM')</v>
      </c>
    </row>
    <row r="36" spans="2:7">
      <c r="B36" s="71" t="s">
        <v>701</v>
      </c>
      <c r="C36" s="69">
        <v>100</v>
      </c>
      <c r="D36" s="68" t="s">
        <v>740</v>
      </c>
      <c r="E36" s="68"/>
      <c r="F36" s="1" t="s">
        <v>1010</v>
      </c>
      <c r="G36" s="1" t="str">
        <f t="shared" si="0"/>
        <v>-55,100,'존재하지 않는 Country','','SYSTEM')</v>
      </c>
    </row>
    <row r="37" spans="2:7">
      <c r="B37" s="71" t="s">
        <v>702</v>
      </c>
      <c r="C37" s="69">
        <v>100</v>
      </c>
      <c r="D37" s="68" t="s">
        <v>741</v>
      </c>
      <c r="E37" s="68"/>
      <c r="F37" s="1" t="s">
        <v>1010</v>
      </c>
      <c r="G37" s="1" t="str">
        <f t="shared" si="0"/>
        <v>-56,100,'존재하지 않는 Language','','SYSTEM')</v>
      </c>
    </row>
    <row r="38" spans="2:7">
      <c r="B38" s="71" t="s">
        <v>703</v>
      </c>
      <c r="C38" s="69">
        <v>100</v>
      </c>
      <c r="D38" s="68" t="s">
        <v>742</v>
      </c>
      <c r="E38" s="68"/>
      <c r="F38" s="1" t="s">
        <v>1010</v>
      </c>
      <c r="G38" s="1" t="str">
        <f t="shared" si="0"/>
        <v>-57,100,'존재하지 않는 SMS Message','','SYSTEM')</v>
      </c>
    </row>
    <row r="39" spans="2:7">
      <c r="B39" s="71" t="s">
        <v>704</v>
      </c>
      <c r="C39" s="69">
        <v>100</v>
      </c>
      <c r="D39" s="68" t="s">
        <v>743</v>
      </c>
      <c r="E39" s="68"/>
      <c r="F39" s="1" t="s">
        <v>1010</v>
      </c>
      <c r="G39" s="1" t="str">
        <f t="shared" si="0"/>
        <v>-58,100,'SMS 받지 않겠다고 한 Player','','SYSTEM')</v>
      </c>
    </row>
    <row r="40" spans="2:7">
      <c r="B40" s="71" t="s">
        <v>794</v>
      </c>
      <c r="C40" s="69">
        <v>100</v>
      </c>
      <c r="D40" s="68" t="s">
        <v>795</v>
      </c>
      <c r="E40" s="68"/>
      <c r="F40" s="1" t="s">
        <v>1010</v>
      </c>
      <c r="G40" s="1" t="str">
        <f t="shared" si="0"/>
        <v>-59,100,'존재하지 않는 Mail Template','','SYSTEM')</v>
      </c>
    </row>
    <row r="41" spans="2:7" ht="49.5">
      <c r="B41" s="71" t="s">
        <v>705</v>
      </c>
      <c r="C41" s="69">
        <v>100</v>
      </c>
      <c r="D41" s="72" t="s">
        <v>744</v>
      </c>
      <c r="E41" s="68"/>
      <c r="F41" s="1" t="s">
        <v>1010</v>
      </c>
      <c r="G41" s="1" t="str">
        <f t="shared" si="0"/>
        <v>-76,100,'연관 플레이어 게임에 참여 중이고, 현재 이 연관은 ban되었으므로 게임 입장 할 수 없다.
(Ring, SNG, MSG,MTT)','','SYSTEM')</v>
      </c>
    </row>
    <row r="42" spans="2:7">
      <c r="B42" s="70" t="s">
        <v>706</v>
      </c>
      <c r="C42" s="69">
        <v>100</v>
      </c>
      <c r="D42" s="68" t="s">
        <v>745</v>
      </c>
      <c r="E42" s="68"/>
      <c r="F42" s="1" t="s">
        <v>1010</v>
      </c>
      <c r="G42" s="1" t="str">
        <f t="shared" si="0"/>
        <v>-79,100,'Table Title이 존재하지 않음','','SYSTEM')</v>
      </c>
    </row>
    <row r="43" spans="2:7">
      <c r="B43" s="70" t="s">
        <v>707</v>
      </c>
      <c r="C43" s="69">
        <v>100</v>
      </c>
      <c r="D43" s="68" t="s">
        <v>746</v>
      </c>
      <c r="E43" s="68"/>
      <c r="F43" s="1" t="s">
        <v>1010</v>
      </c>
      <c r="G43" s="1" t="str">
        <f t="shared" si="0"/>
        <v>-80,100,'Game Entry 가 존재하여 Table 삭제할 수 없음','','SYSTEM')</v>
      </c>
    </row>
    <row r="44" spans="2:7">
      <c r="B44" s="71" t="s">
        <v>708</v>
      </c>
      <c r="C44" s="69">
        <v>100</v>
      </c>
      <c r="D44" s="68" t="s">
        <v>747</v>
      </c>
      <c r="E44" s="68"/>
      <c r="F44" s="1" t="s">
        <v>1010</v>
      </c>
      <c r="G44" s="1" t="str">
        <f t="shared" si="0"/>
        <v>-100,100,'internal server error','','SYSTEM')</v>
      </c>
    </row>
    <row r="45" spans="2:7">
      <c r="B45" s="69">
        <v>10000</v>
      </c>
      <c r="C45" s="69">
        <v>10000</v>
      </c>
      <c r="D45" s="67" t="s">
        <v>845</v>
      </c>
      <c r="E45" s="68"/>
      <c r="F45" s="1" t="s">
        <v>1010</v>
      </c>
      <c r="G45" s="1" t="str">
        <f t="shared" si="0"/>
        <v>10000,10000,'API','','SYSTEM')</v>
      </c>
    </row>
    <row r="46" spans="2:7">
      <c r="B46" s="67" t="s">
        <v>859</v>
      </c>
      <c r="C46" s="69">
        <v>10000</v>
      </c>
      <c r="D46" s="67" t="s">
        <v>869</v>
      </c>
      <c r="E46" s="68"/>
      <c r="F46" s="1" t="s">
        <v>1010</v>
      </c>
      <c r="G46" s="1" t="str">
        <f t="shared" si="0"/>
        <v>-10000,10000,'API &gt;&gt; ACCOUNT','','SYSTEM')</v>
      </c>
    </row>
    <row r="47" spans="2:7">
      <c r="B47" s="67" t="s">
        <v>846</v>
      </c>
      <c r="C47" s="67" t="s">
        <v>859</v>
      </c>
      <c r="D47" s="68" t="s">
        <v>870</v>
      </c>
      <c r="E47" s="68"/>
      <c r="F47" s="1" t="s">
        <v>1010</v>
      </c>
      <c r="G47" s="1" t="str">
        <f t="shared" si="0"/>
        <v>-10001,-10000,'user 등록시 ID 중복됨','','SYSTEM')</v>
      </c>
    </row>
    <row r="48" spans="2:7">
      <c r="B48" s="67" t="s">
        <v>847</v>
      </c>
      <c r="C48" s="67" t="s">
        <v>859</v>
      </c>
      <c r="D48" s="68" t="s">
        <v>871</v>
      </c>
      <c r="E48" s="68"/>
      <c r="F48" s="1" t="s">
        <v>1010</v>
      </c>
      <c r="G48" s="1" t="str">
        <f t="shared" si="0"/>
        <v>-10002,-10000,'입력된 암호가 현재 암호와 일치하지 않음','','SYSTEM')</v>
      </c>
    </row>
    <row r="49" spans="2:7">
      <c r="B49" s="67" t="s">
        <v>848</v>
      </c>
      <c r="C49" s="67" t="s">
        <v>859</v>
      </c>
      <c r="D49" s="68" t="s">
        <v>872</v>
      </c>
      <c r="E49" s="68"/>
      <c r="F49" s="1" t="s">
        <v>1010</v>
      </c>
      <c r="G49" s="1" t="str">
        <f t="shared" si="0"/>
        <v>-10003,-10000,'user 등록시 email 중복됨','','SYSTEM')</v>
      </c>
    </row>
    <row r="50" spans="2:7">
      <c r="B50" s="67" t="s">
        <v>849</v>
      </c>
      <c r="C50" s="67" t="s">
        <v>859</v>
      </c>
      <c r="D50" s="68" t="s">
        <v>873</v>
      </c>
      <c r="E50" s="68"/>
      <c r="F50" s="1" t="s">
        <v>1010</v>
      </c>
      <c r="G50" s="1" t="str">
        <f t="shared" si="0"/>
        <v>-10004,-10000,'등록 금지 국가 오류','','SYSTEM')</v>
      </c>
    </row>
    <row r="51" spans="2:7">
      <c r="B51" s="67" t="s">
        <v>850</v>
      </c>
      <c r="C51" s="67" t="s">
        <v>859</v>
      </c>
      <c r="D51" s="68" t="s">
        <v>874</v>
      </c>
      <c r="E51" s="68"/>
      <c r="F51" s="1" t="s">
        <v>1010</v>
      </c>
      <c r="G51" s="1" t="str">
        <f t="shared" si="0"/>
        <v>-10005,-10000,'해당 플레이어는 black list 에 존재함','','SYSTEM')</v>
      </c>
    </row>
    <row r="52" spans="2:7">
      <c r="B52" s="67" t="s">
        <v>851</v>
      </c>
      <c r="C52" s="67" t="s">
        <v>859</v>
      </c>
      <c r="D52" s="68" t="s">
        <v>875</v>
      </c>
      <c r="E52" s="68"/>
      <c r="F52" s="1" t="s">
        <v>1010</v>
      </c>
      <c r="G52" s="1" t="str">
        <f t="shared" si="0"/>
        <v>-10006,-10000,'관리자에 의해 해당 product는 로그인 할 수 없음','','SYSTEM')</v>
      </c>
    </row>
    <row r="53" spans="2:7">
      <c r="B53" s="67" t="s">
        <v>852</v>
      </c>
      <c r="C53" s="67" t="s">
        <v>859</v>
      </c>
      <c r="D53" s="68" t="s">
        <v>876</v>
      </c>
      <c r="E53" s="68"/>
      <c r="F53" s="1" t="s">
        <v>1010</v>
      </c>
      <c r="G53" s="1" t="str">
        <f t="shared" si="0"/>
        <v>-10007,-10000,'user 자신 요청에 의해 해당 product는 로그인 할 수 없음','','SYSTEM')</v>
      </c>
    </row>
    <row r="54" spans="2:7">
      <c r="B54" s="67" t="s">
        <v>853</v>
      </c>
      <c r="C54" s="67" t="s">
        <v>859</v>
      </c>
      <c r="D54" s="68" t="s">
        <v>877</v>
      </c>
      <c r="E54" s="68"/>
      <c r="F54" s="1" t="s">
        <v>1010</v>
      </c>
      <c r="G54" s="1" t="str">
        <f t="shared" si="0"/>
        <v>-10008,-10000,'로그인 IP Address 접근 제한','','SYSTEM')</v>
      </c>
    </row>
    <row r="55" spans="2:7">
      <c r="B55" s="67" t="s">
        <v>854</v>
      </c>
      <c r="C55" s="67" t="s">
        <v>859</v>
      </c>
      <c r="D55" s="68" t="s">
        <v>878</v>
      </c>
      <c r="E55" s="68"/>
      <c r="F55" s="1" t="s">
        <v>1010</v>
      </c>
      <c r="G55" s="1" t="str">
        <f t="shared" si="0"/>
        <v>-10009,-10000,'로그인 암호 5번 이상 오입력하여, 5분간 블록됨','','SYSTEM')</v>
      </c>
    </row>
    <row r="56" spans="2:7">
      <c r="B56" s="67" t="s">
        <v>855</v>
      </c>
      <c r="C56" s="67" t="s">
        <v>859</v>
      </c>
      <c r="D56" s="68" t="s">
        <v>879</v>
      </c>
      <c r="E56" s="68"/>
      <c r="F56" s="1" t="s">
        <v>1010</v>
      </c>
      <c r="G56" s="1" t="str">
        <f t="shared" si="0"/>
        <v>-10010,-10000,'암호 변경 요청됨','','SYSTEM')</v>
      </c>
    </row>
    <row r="57" spans="2:7">
      <c r="B57" s="67" t="s">
        <v>856</v>
      </c>
      <c r="C57" s="67" t="s">
        <v>859</v>
      </c>
      <c r="D57" s="68" t="s">
        <v>880</v>
      </c>
      <c r="E57" s="68"/>
      <c r="F57" s="1" t="s">
        <v>1010</v>
      </c>
      <c r="G57" s="1" t="str">
        <f t="shared" si="0"/>
        <v>-10012,-10000,'service user 로그인 암호가 일치하지 않음','','SYSTEM')</v>
      </c>
    </row>
    <row r="58" spans="2:7">
      <c r="B58" s="67" t="s">
        <v>857</v>
      </c>
      <c r="C58" s="67" t="s">
        <v>859</v>
      </c>
      <c r="D58" s="68" t="s">
        <v>881</v>
      </c>
      <c r="E58" s="68"/>
      <c r="F58" s="1" t="s">
        <v>1010</v>
      </c>
      <c r="G58" s="1" t="str">
        <f t="shared" si="0"/>
        <v>-10013,-10000,'Security Question 답변 불일치','','SYSTEM')</v>
      </c>
    </row>
    <row r="59" spans="2:7">
      <c r="B59" s="67" t="s">
        <v>858</v>
      </c>
      <c r="C59" s="67" t="s">
        <v>859</v>
      </c>
      <c r="D59" s="68" t="s">
        <v>882</v>
      </c>
      <c r="E59" s="68"/>
      <c r="F59" s="1" t="s">
        <v>1010</v>
      </c>
      <c r="G59" s="1" t="str">
        <f t="shared" si="0"/>
        <v>-10014,-10000,'Blacklist IP ','','SYSTEM')</v>
      </c>
    </row>
    <row r="60" spans="2:7">
      <c r="B60" s="67" t="s">
        <v>889</v>
      </c>
      <c r="C60" s="69">
        <v>10000</v>
      </c>
      <c r="D60" s="67" t="s">
        <v>890</v>
      </c>
      <c r="E60" s="68"/>
      <c r="F60" s="1" t="s">
        <v>1010</v>
      </c>
      <c r="G60" s="1" t="str">
        <f t="shared" si="0"/>
        <v>-10100,10000,'API &gt;&gt; MONEY','','SYSTEM')</v>
      </c>
    </row>
    <row r="61" spans="2:7">
      <c r="B61" s="67">
        <v>-10101</v>
      </c>
      <c r="C61" s="67" t="s">
        <v>889</v>
      </c>
      <c r="D61" s="68" t="s">
        <v>891</v>
      </c>
      <c r="E61" s="68"/>
      <c r="F61" s="1" t="s">
        <v>1010</v>
      </c>
      <c r="G61" s="1" t="str">
        <f t="shared" si="0"/>
        <v>-10101,-10100,'user currency 일치하지 않음','','SYSTEM')</v>
      </c>
    </row>
    <row r="62" spans="2:7">
      <c r="B62" s="67" t="s">
        <v>883</v>
      </c>
      <c r="C62" s="67" t="s">
        <v>889</v>
      </c>
      <c r="D62" s="68" t="s">
        <v>892</v>
      </c>
      <c r="E62" s="68"/>
      <c r="F62" s="1" t="s">
        <v>1010</v>
      </c>
      <c r="G62" s="1" t="str">
        <f t="shared" si="0"/>
        <v>-10102,-10100,'변환 요청한 날짜에 환율 없음','','SYSTEM')</v>
      </c>
    </row>
    <row r="63" spans="2:7">
      <c r="B63" s="67" t="s">
        <v>884</v>
      </c>
      <c r="C63" s="67" t="s">
        <v>889</v>
      </c>
      <c r="D63" s="68" t="s">
        <v>893</v>
      </c>
      <c r="E63" s="68"/>
      <c r="F63" s="1" t="s">
        <v>1010</v>
      </c>
      <c r="G63" s="1" t="str">
        <f t="shared" si="0"/>
        <v>-10104,-10100,'중복 Transaction 요청','','SYSTEM')</v>
      </c>
    </row>
    <row r="64" spans="2:7">
      <c r="B64" s="67" t="s">
        <v>885</v>
      </c>
      <c r="C64" s="67" t="s">
        <v>889</v>
      </c>
      <c r="D64" s="68" t="s">
        <v>894</v>
      </c>
      <c r="E64" s="68"/>
      <c r="F64" s="1" t="s">
        <v>1010</v>
      </c>
      <c r="G64" s="1" t="str">
        <f t="shared" si="0"/>
        <v>-10105,-10100,'transaction id 존재하지 않음.','','SYSTEM')</v>
      </c>
    </row>
    <row r="65" spans="2:7">
      <c r="B65" s="67" t="s">
        <v>886</v>
      </c>
      <c r="C65" s="67" t="s">
        <v>889</v>
      </c>
      <c r="D65" s="68" t="s">
        <v>895</v>
      </c>
      <c r="E65" s="68"/>
      <c r="F65" s="1" t="s">
        <v>1010</v>
      </c>
      <c r="G65" s="1" t="str">
        <f t="shared" si="0"/>
        <v>-10106,-10100,'이미 처리된 Transaction ','','SYSTEM')</v>
      </c>
    </row>
    <row r="66" spans="2:7">
      <c r="B66" s="67" t="s">
        <v>887</v>
      </c>
      <c r="C66" s="67" t="s">
        <v>889</v>
      </c>
      <c r="D66" s="68" t="s">
        <v>896</v>
      </c>
      <c r="E66" s="68"/>
      <c r="F66" s="1" t="s">
        <v>1010</v>
      </c>
      <c r="G66" s="1" t="str">
        <f t="shared" si="0"/>
        <v>-10107,-10100,'Deposit 할 수 없는 Player','','SYSTEM')</v>
      </c>
    </row>
    <row r="67" spans="2:7">
      <c r="B67" s="67" t="s">
        <v>888</v>
      </c>
      <c r="C67" s="67" t="s">
        <v>889</v>
      </c>
      <c r="D67" s="68" t="s">
        <v>897</v>
      </c>
      <c r="E67" s="68"/>
      <c r="F67" s="1" t="s">
        <v>1010</v>
      </c>
      <c r="G67" s="1" t="str">
        <f t="shared" si="0"/>
        <v>-10108,-10100,'Withdrawal 할 수 없는 Player','','SYSTEM')</v>
      </c>
    </row>
    <row r="68" spans="2:7">
      <c r="B68" s="67" t="s">
        <v>898</v>
      </c>
      <c r="C68" s="69">
        <v>10000</v>
      </c>
      <c r="D68" s="67" t="s">
        <v>899</v>
      </c>
      <c r="E68" s="68"/>
      <c r="F68" s="1" t="s">
        <v>1010</v>
      </c>
      <c r="G68" s="1" t="str">
        <f t="shared" ref="G68:G131" si="1">B68&amp;","&amp;C68&amp;",'"&amp;D68&amp;"','"&amp;E68&amp;"','SYSTEM')"</f>
        <v>-10200,10000,'API &gt;&gt; ENTRY','','SYSTEM')</v>
      </c>
    </row>
    <row r="69" spans="2:7">
      <c r="B69" s="67" t="s">
        <v>900</v>
      </c>
      <c r="C69" s="67" t="s">
        <v>898</v>
      </c>
      <c r="D69" s="68" t="s">
        <v>903</v>
      </c>
      <c r="E69" s="68"/>
      <c r="F69" s="1" t="s">
        <v>1010</v>
      </c>
      <c r="G69" s="1" t="str">
        <f t="shared" si="1"/>
        <v>-10201,-10200,'게임 ID 없음','','SYSTEM')</v>
      </c>
    </row>
    <row r="70" spans="2:7">
      <c r="B70" s="67" t="s">
        <v>901</v>
      </c>
      <c r="C70" s="67" t="s">
        <v>898</v>
      </c>
      <c r="D70" s="68" t="s">
        <v>904</v>
      </c>
      <c r="E70" s="68"/>
      <c r="F70" s="1" t="s">
        <v>1010</v>
      </c>
      <c r="G70" s="1" t="str">
        <f t="shared" si="1"/>
        <v>-10202,-10200,'entry id 중복 오류','','SYSTEM')</v>
      </c>
    </row>
    <row r="71" spans="2:7">
      <c r="B71" s="67" t="s">
        <v>902</v>
      </c>
      <c r="C71" s="67" t="s">
        <v>898</v>
      </c>
      <c r="D71" s="68" t="s">
        <v>905</v>
      </c>
      <c r="E71" s="68"/>
      <c r="F71" s="1" t="s">
        <v>1010</v>
      </c>
      <c r="G71" s="1" t="str">
        <f t="shared" si="1"/>
        <v>-10203,-10200,'entry id 존재하지 않음.','','SYSTEM')</v>
      </c>
    </row>
    <row r="72" spans="2:7">
      <c r="B72" s="67" t="s">
        <v>906</v>
      </c>
      <c r="C72" s="69">
        <v>10000</v>
      </c>
      <c r="D72" s="67" t="s">
        <v>907</v>
      </c>
      <c r="E72" s="68"/>
      <c r="F72" s="1" t="s">
        <v>1010</v>
      </c>
      <c r="G72" s="1" t="str">
        <f t="shared" si="1"/>
        <v>-10300,10000,'API &gt;&gt; BONUS','','SYSTEM')</v>
      </c>
    </row>
    <row r="73" spans="2:7">
      <c r="B73" s="67" t="s">
        <v>909</v>
      </c>
      <c r="C73" s="67" t="s">
        <v>906</v>
      </c>
      <c r="D73" s="68" t="s">
        <v>908</v>
      </c>
      <c r="E73" s="68"/>
      <c r="F73" s="1" t="s">
        <v>1010</v>
      </c>
      <c r="G73" s="1" t="str">
        <f t="shared" si="1"/>
        <v>-10301,-10300,'Coupon Code 일치하지 않음','','SYSTEM')</v>
      </c>
    </row>
    <row r="74" spans="2:7">
      <c r="B74" s="67" t="s">
        <v>910</v>
      </c>
      <c r="C74" s="69">
        <v>10000</v>
      </c>
      <c r="D74" s="67" t="s">
        <v>911</v>
      </c>
      <c r="E74" s="68"/>
      <c r="F74" s="1" t="s">
        <v>1010</v>
      </c>
      <c r="G74" s="1" t="str">
        <f t="shared" si="1"/>
        <v>-10400,10000,'API &gt;&gt; AGENT','','SYSTEM')</v>
      </c>
    </row>
    <row r="75" spans="2:7">
      <c r="B75" s="67" t="s">
        <v>912</v>
      </c>
      <c r="C75" s="67" t="s">
        <v>910</v>
      </c>
      <c r="D75" s="68" t="s">
        <v>914</v>
      </c>
      <c r="E75" s="68"/>
      <c r="F75" s="1" t="s">
        <v>1010</v>
      </c>
      <c r="G75" s="1" t="str">
        <f t="shared" si="1"/>
        <v>-10401,-10400,'해당 Agent에 존재하지 않는 URL','','SYSTEM')</v>
      </c>
    </row>
    <row r="76" spans="2:7">
      <c r="B76" s="67" t="s">
        <v>913</v>
      </c>
      <c r="C76" s="67" t="s">
        <v>910</v>
      </c>
      <c r="D76" s="68" t="s">
        <v>915</v>
      </c>
      <c r="E76" s="68"/>
      <c r="F76" s="1" t="s">
        <v>1010</v>
      </c>
      <c r="G76" s="1" t="str">
        <f t="shared" si="1"/>
        <v>-10402,-10400,'해당 Agent에 존재하지 않는 Front Web Server IP','','SYSTEM')</v>
      </c>
    </row>
    <row r="77" spans="2:7">
      <c r="B77" s="69">
        <v>20000</v>
      </c>
      <c r="C77" s="69">
        <v>20000</v>
      </c>
      <c r="D77" s="68" t="s">
        <v>797</v>
      </c>
      <c r="E77" s="68"/>
      <c r="F77" s="1" t="s">
        <v>1010</v>
      </c>
      <c r="G77" s="1" t="str">
        <f t="shared" si="1"/>
        <v>20000,20000,'IMS BO','','SYSTEM')</v>
      </c>
    </row>
    <row r="78" spans="2:7">
      <c r="B78" s="71" t="s">
        <v>798</v>
      </c>
      <c r="C78" s="69">
        <v>20000</v>
      </c>
      <c r="D78" s="68" t="s">
        <v>860</v>
      </c>
      <c r="E78" s="68"/>
      <c r="F78" s="1" t="s">
        <v>1010</v>
      </c>
      <c r="G78" s="1" t="str">
        <f t="shared" si="1"/>
        <v>-20000,20000,'IMS BO &gt;&gt; COMMON','','SYSTEM')</v>
      </c>
    </row>
    <row r="79" spans="2:7">
      <c r="B79" s="71" t="s">
        <v>749</v>
      </c>
      <c r="C79" s="71" t="s">
        <v>798</v>
      </c>
      <c r="D79" s="68" t="s">
        <v>799</v>
      </c>
      <c r="E79" s="68"/>
      <c r="F79" s="1" t="s">
        <v>1010</v>
      </c>
      <c r="G79" s="1" t="str">
        <f t="shared" si="1"/>
        <v>-20001,-20000,'관리자에게 해당 BO Task에 대한 권한 없음','','SYSTEM')</v>
      </c>
    </row>
    <row r="80" spans="2:7">
      <c r="B80" s="70" t="s">
        <v>750</v>
      </c>
      <c r="C80" s="71" t="s">
        <v>798</v>
      </c>
      <c r="D80" s="71" t="s">
        <v>800</v>
      </c>
      <c r="E80" s="68"/>
      <c r="F80" s="1" t="s">
        <v>1010</v>
      </c>
      <c r="G80" s="1" t="str">
        <f t="shared" si="1"/>
        <v>-20002,-20000,'읽기 권한 필요 없는 Task','','SYSTEM')</v>
      </c>
    </row>
    <row r="81" spans="2:7">
      <c r="B81" s="70" t="s">
        <v>751</v>
      </c>
      <c r="C81" s="71" t="s">
        <v>798</v>
      </c>
      <c r="D81" s="71" t="s">
        <v>801</v>
      </c>
      <c r="E81" s="68"/>
      <c r="F81" s="1" t="s">
        <v>1010</v>
      </c>
      <c r="G81" s="1" t="str">
        <f t="shared" si="1"/>
        <v>-20003,-20000,'쓰기 권한 필요 없는 Task','','SYSTEM')</v>
      </c>
    </row>
    <row r="82" spans="2:7">
      <c r="B82" s="70" t="s">
        <v>752</v>
      </c>
      <c r="C82" s="71" t="s">
        <v>798</v>
      </c>
      <c r="D82" s="71" t="s">
        <v>802</v>
      </c>
      <c r="E82" s="68"/>
      <c r="F82" s="1" t="s">
        <v>1010</v>
      </c>
      <c r="G82" s="1" t="str">
        <f t="shared" si="1"/>
        <v>-20004,-20000,'승인 권한 필요 없는 Task','','SYSTEM')</v>
      </c>
    </row>
    <row r="83" spans="2:7">
      <c r="B83" s="70" t="s">
        <v>753</v>
      </c>
      <c r="C83" s="71" t="s">
        <v>798</v>
      </c>
      <c r="D83" s="71" t="s">
        <v>803</v>
      </c>
      <c r="E83" s="68"/>
      <c r="F83" s="1" t="s">
        <v>1010</v>
      </c>
      <c r="G83" s="1" t="str">
        <f t="shared" si="1"/>
        <v>-20005,-20000,'승인 요청한 관리자와 승인하는 관리자가 다른 Agent','','SYSTEM')</v>
      </c>
    </row>
    <row r="84" spans="2:7">
      <c r="B84" s="70" t="s">
        <v>754</v>
      </c>
      <c r="C84" s="71" t="s">
        <v>798</v>
      </c>
      <c r="D84" s="71" t="s">
        <v>804</v>
      </c>
      <c r="E84" s="68"/>
      <c r="F84" s="1" t="s">
        <v>1010</v>
      </c>
      <c r="G84" s="1" t="str">
        <f t="shared" si="1"/>
        <v>-20006,-20000,'승인하는 관리자의 레벨이 보다 승인 요청한 관리자 낮음 ','','SYSTEM')</v>
      </c>
    </row>
    <row r="85" spans="2:7">
      <c r="B85" s="71" t="s">
        <v>755</v>
      </c>
      <c r="C85" s="71" t="s">
        <v>798</v>
      </c>
      <c r="D85" s="71" t="s">
        <v>805</v>
      </c>
      <c r="E85" s="68"/>
      <c r="F85" s="1" t="s">
        <v>1010</v>
      </c>
      <c r="G85" s="1" t="str">
        <f t="shared" si="1"/>
        <v>-20007,-20000,'다른 관리자의 메모는 볼 수 없음 ','','SYSTEM')</v>
      </c>
    </row>
    <row r="86" spans="2:7">
      <c r="B86" s="71" t="s">
        <v>756</v>
      </c>
      <c r="C86" s="71" t="s">
        <v>798</v>
      </c>
      <c r="D86" s="71" t="s">
        <v>806</v>
      </c>
      <c r="E86" s="68"/>
      <c r="F86" s="1" t="s">
        <v>1010</v>
      </c>
      <c r="G86" s="1" t="str">
        <f t="shared" si="1"/>
        <v>-20009,-20000,'존재하지 않는 Admin','','SYSTEM')</v>
      </c>
    </row>
    <row r="87" spans="2:7">
      <c r="B87" s="71" t="s">
        <v>757</v>
      </c>
      <c r="C87" s="71" t="s">
        <v>798</v>
      </c>
      <c r="D87" s="71" t="s">
        <v>807</v>
      </c>
      <c r="E87" s="68"/>
      <c r="F87" s="1" t="s">
        <v>1010</v>
      </c>
      <c r="G87" s="1" t="str">
        <f t="shared" si="1"/>
        <v>-20010,-20000,'존재하지 않는 Admin Group','','SYSTEM')</v>
      </c>
    </row>
    <row r="88" spans="2:7">
      <c r="B88" s="71" t="s">
        <v>758</v>
      </c>
      <c r="C88" s="71" t="s">
        <v>798</v>
      </c>
      <c r="D88" s="71" t="s">
        <v>808</v>
      </c>
      <c r="E88" s="68"/>
      <c r="F88" s="1" t="s">
        <v>1010</v>
      </c>
      <c r="G88" s="1" t="str">
        <f t="shared" si="1"/>
        <v>-20011,-20000,'존재하지 않는 BO Task','','SYSTEM')</v>
      </c>
    </row>
    <row r="89" spans="2:7">
      <c r="B89" s="71" t="s">
        <v>759</v>
      </c>
      <c r="C89" s="71" t="s">
        <v>798</v>
      </c>
      <c r="D89" s="71" t="s">
        <v>809</v>
      </c>
      <c r="E89" s="68"/>
      <c r="F89" s="1" t="s">
        <v>1010</v>
      </c>
      <c r="G89" s="1" t="str">
        <f t="shared" si="1"/>
        <v>-20012,-20000,'존재하지 않는 Agent Group','','SYSTEM')</v>
      </c>
    </row>
    <row r="90" spans="2:7">
      <c r="B90" s="71" t="s">
        <v>760</v>
      </c>
      <c r="C90" s="71" t="s">
        <v>798</v>
      </c>
      <c r="D90" s="71" t="s">
        <v>810</v>
      </c>
      <c r="E90" s="68"/>
      <c r="F90" s="1" t="s">
        <v>1010</v>
      </c>
      <c r="G90" s="1" t="str">
        <f t="shared" si="1"/>
        <v>-20013,-20000,'관리자 Agent Level 보다 높은 Agent는 조회할 수 없음','','SYSTEM')</v>
      </c>
    </row>
    <row r="91" spans="2:7">
      <c r="B91" s="71" t="s">
        <v>761</v>
      </c>
      <c r="C91" s="71" t="s">
        <v>798</v>
      </c>
      <c r="D91" s="71" t="s">
        <v>811</v>
      </c>
      <c r="E91" s="68"/>
      <c r="F91" s="1" t="s">
        <v>1010</v>
      </c>
      <c r="G91" s="1" t="str">
        <f t="shared" si="1"/>
        <v>-20014,-20000,'Active 관리자가 아님 ','','SYSTEM')</v>
      </c>
    </row>
    <row r="92" spans="2:7">
      <c r="B92" s="71" t="s">
        <v>762</v>
      </c>
      <c r="C92" s="71" t="s">
        <v>798</v>
      </c>
      <c r="D92" s="71" t="s">
        <v>812</v>
      </c>
      <c r="E92" s="68"/>
      <c r="F92" s="1" t="s">
        <v>1010</v>
      </c>
      <c r="G92" s="1" t="str">
        <f t="shared" si="1"/>
        <v>-20015,-20000,'Active Agent가 아님 ','','SYSTEM')</v>
      </c>
    </row>
    <row r="93" spans="2:7">
      <c r="B93" s="71" t="s">
        <v>763</v>
      </c>
      <c r="C93" s="71" t="s">
        <v>798</v>
      </c>
      <c r="D93" s="71" t="s">
        <v>813</v>
      </c>
      <c r="E93" s="68"/>
      <c r="F93" s="1" t="s">
        <v>1010</v>
      </c>
      <c r="G93" s="1" t="str">
        <f t="shared" si="1"/>
        <v>-20016,-20000,'Root 관리자만 할 수 있음 ','','SYSTEM')</v>
      </c>
    </row>
    <row r="94" spans="2:7">
      <c r="B94" s="71" t="s">
        <v>764</v>
      </c>
      <c r="C94" s="71" t="s">
        <v>798</v>
      </c>
      <c r="D94" s="71" t="s">
        <v>739</v>
      </c>
      <c r="E94" s="68"/>
      <c r="F94" s="1" t="s">
        <v>1010</v>
      </c>
      <c r="G94" s="1" t="str">
        <f t="shared" si="1"/>
        <v>-20017,-20000,'존재하지 않는 Currency','','SYSTEM')</v>
      </c>
    </row>
    <row r="95" spans="2:7">
      <c r="B95" s="71" t="s">
        <v>814</v>
      </c>
      <c r="C95" s="69">
        <v>20000</v>
      </c>
      <c r="D95" s="71" t="s">
        <v>861</v>
      </c>
      <c r="E95" s="68"/>
      <c r="F95" s="1" t="s">
        <v>1010</v>
      </c>
      <c r="G95" s="1" t="str">
        <f t="shared" si="1"/>
        <v>-21000,20000,'IMG BO &gt;&gt; AGENT','','SYSTEM')</v>
      </c>
    </row>
    <row r="96" spans="2:7">
      <c r="B96" s="71" t="s">
        <v>765</v>
      </c>
      <c r="C96" s="71" t="s">
        <v>814</v>
      </c>
      <c r="D96" s="67" t="s">
        <v>815</v>
      </c>
      <c r="E96" s="68"/>
      <c r="F96" s="1" t="s">
        <v>1010</v>
      </c>
      <c r="G96" s="1" t="str">
        <f t="shared" si="1"/>
        <v>-21001,-21000,'Agent가 이미 존재하여 Agent Group 정보를 변경할 수 없음','','SYSTEM')</v>
      </c>
    </row>
    <row r="97" spans="2:7">
      <c r="B97" s="71" t="s">
        <v>766</v>
      </c>
      <c r="C97" s="71" t="s">
        <v>814</v>
      </c>
      <c r="D97" s="67" t="s">
        <v>816</v>
      </c>
      <c r="E97" s="68"/>
      <c r="F97" s="1" t="s">
        <v>1010</v>
      </c>
      <c r="G97" s="1" t="str">
        <f t="shared" si="1"/>
        <v>-21002,-21000,'Parent Agent Level이 Agent Level과 같거나 하위 Level  ','','SYSTEM')</v>
      </c>
    </row>
    <row r="98" spans="2:7">
      <c r="B98" s="71" t="s">
        <v>767</v>
      </c>
      <c r="C98" s="71" t="s">
        <v>814</v>
      </c>
      <c r="D98" s="67" t="s">
        <v>817</v>
      </c>
      <c r="E98" s="68"/>
      <c r="F98" s="1" t="s">
        <v>1010</v>
      </c>
      <c r="G98" s="1" t="str">
        <f t="shared" si="1"/>
        <v>-21003,-21000,'상위 Agent 보다 큰 GSP 설정 존재 (Position Taking, Commission)','','SYSTEM')</v>
      </c>
    </row>
    <row r="99" spans="2:7">
      <c r="B99" s="71" t="s">
        <v>818</v>
      </c>
      <c r="C99" s="69">
        <v>20000</v>
      </c>
      <c r="D99" s="67" t="s">
        <v>862</v>
      </c>
      <c r="E99" s="68"/>
      <c r="F99" s="1" t="s">
        <v>1010</v>
      </c>
      <c r="G99" s="1" t="str">
        <f t="shared" si="1"/>
        <v>-22000,20000,'IMS BO &gt;&gt; ADMIN','','SYSTEM')</v>
      </c>
    </row>
    <row r="100" spans="2:7">
      <c r="B100" s="71" t="s">
        <v>768</v>
      </c>
      <c r="C100" s="71" t="s">
        <v>818</v>
      </c>
      <c r="D100" s="67" t="s">
        <v>819</v>
      </c>
      <c r="E100" s="68"/>
      <c r="F100" s="1" t="s">
        <v>1010</v>
      </c>
      <c r="G100" s="1" t="str">
        <f t="shared" si="1"/>
        <v>-22001,-22000,'해당 Agent에 속하지 않는 Admin','','SYSTEM')</v>
      </c>
    </row>
    <row r="101" spans="2:7">
      <c r="B101" s="71" t="s">
        <v>769</v>
      </c>
      <c r="C101" s="71" t="s">
        <v>818</v>
      </c>
      <c r="D101" s="67" t="s">
        <v>820</v>
      </c>
      <c r="E101" s="68"/>
      <c r="F101" s="1" t="s">
        <v>1010</v>
      </c>
      <c r="G101" s="1" t="str">
        <f t="shared" si="1"/>
        <v>-22002,-22000,'Parent Admin Level이 Admin Level과 같거나 하위 Level  ','','SYSTEM')</v>
      </c>
    </row>
    <row r="102" spans="2:7">
      <c r="B102" s="71" t="s">
        <v>770</v>
      </c>
      <c r="C102" s="71" t="s">
        <v>818</v>
      </c>
      <c r="D102" s="67" t="s">
        <v>821</v>
      </c>
      <c r="E102" s="68"/>
      <c r="F102" s="1" t="s">
        <v>1010</v>
      </c>
      <c r="G102" s="1" t="str">
        <f t="shared" si="1"/>
        <v>-22003,-22000,'동급이나 상위 관리자의 Note는 권한(읽기/쓰기) 없음 ','','SYSTEM')</v>
      </c>
    </row>
    <row r="103" spans="2:7">
      <c r="B103" s="71" t="s">
        <v>771</v>
      </c>
      <c r="C103" s="71" t="s">
        <v>818</v>
      </c>
      <c r="D103" s="67" t="s">
        <v>822</v>
      </c>
      <c r="E103" s="68"/>
      <c r="F103" s="1" t="s">
        <v>1010</v>
      </c>
      <c r="G103" s="1" t="str">
        <f t="shared" si="1"/>
        <v>-22004,-22000,'기존 암호와 같은 경우','','SYSTEM')</v>
      </c>
    </row>
    <row r="104" spans="2:7">
      <c r="B104" s="71" t="s">
        <v>772</v>
      </c>
      <c r="C104" s="71" t="s">
        <v>818</v>
      </c>
      <c r="D104" s="67" t="s">
        <v>823</v>
      </c>
      <c r="E104" s="68"/>
      <c r="F104" s="1" t="s">
        <v>1010</v>
      </c>
      <c r="G104" s="1" t="str">
        <f t="shared" si="1"/>
        <v>-22005,-22000,'암호 오류 횟수 초과 ','','SYSTEM')</v>
      </c>
    </row>
    <row r="105" spans="2:7">
      <c r="B105" s="71" t="s">
        <v>773</v>
      </c>
      <c r="C105" s="71" t="s">
        <v>818</v>
      </c>
      <c r="D105" s="67" t="s">
        <v>824</v>
      </c>
      <c r="E105" s="68"/>
      <c r="F105" s="1" t="s">
        <v>1010</v>
      </c>
      <c r="G105" s="1" t="str">
        <f t="shared" si="1"/>
        <v>-22006,-22000,'최근 10회 이내 동일 암호 사용','','SYSTEM')</v>
      </c>
    </row>
    <row r="106" spans="2:7">
      <c r="B106" s="71" t="s">
        <v>774</v>
      </c>
      <c r="C106" s="71" t="s">
        <v>818</v>
      </c>
      <c r="D106" s="67" t="s">
        <v>825</v>
      </c>
      <c r="E106" s="68"/>
      <c r="F106" s="1" t="s">
        <v>1010</v>
      </c>
      <c r="G106" s="1" t="str">
        <f t="shared" si="1"/>
        <v>-22007,-22000,'암호 불일치','','SYSTEM')</v>
      </c>
    </row>
    <row r="107" spans="2:7">
      <c r="B107" s="71" t="s">
        <v>775</v>
      </c>
      <c r="C107" s="71" t="s">
        <v>818</v>
      </c>
      <c r="D107" s="67" t="s">
        <v>826</v>
      </c>
      <c r="E107" s="68"/>
      <c r="F107" s="1" t="s">
        <v>1010</v>
      </c>
      <c r="G107" s="1" t="str">
        <f t="shared" si="1"/>
        <v>-22008,-22000,'BO 사용할 수 없는 Admin 상태','','SYSTEM')</v>
      </c>
    </row>
    <row r="108" spans="2:7">
      <c r="B108" s="71" t="s">
        <v>776</v>
      </c>
      <c r="C108" s="71" t="s">
        <v>818</v>
      </c>
      <c r="D108" s="67" t="s">
        <v>827</v>
      </c>
      <c r="E108" s="68"/>
      <c r="F108" s="1" t="s">
        <v>1010</v>
      </c>
      <c r="G108" s="1" t="str">
        <f t="shared" si="1"/>
        <v>-22009,-22000,'BO 사용할 수 없는 Agent 상태','','SYSTEM')</v>
      </c>
    </row>
    <row r="109" spans="2:7">
      <c r="B109" s="71" t="s">
        <v>777</v>
      </c>
      <c r="C109" s="71" t="s">
        <v>818</v>
      </c>
      <c r="D109" s="67" t="s">
        <v>828</v>
      </c>
      <c r="E109" s="68"/>
      <c r="F109" s="1" t="s">
        <v>1010</v>
      </c>
      <c r="G109" s="1" t="str">
        <f t="shared" si="1"/>
        <v>-22010,-22000,'암호 기간 만료','','SYSTEM')</v>
      </c>
    </row>
    <row r="110" spans="2:7">
      <c r="B110" s="71" t="s">
        <v>778</v>
      </c>
      <c r="C110" s="71" t="s">
        <v>818</v>
      </c>
      <c r="D110" s="67" t="s">
        <v>829</v>
      </c>
      <c r="E110" s="68"/>
      <c r="F110" s="1" t="s">
        <v>1010</v>
      </c>
      <c r="G110" s="1" t="str">
        <f t="shared" si="1"/>
        <v>-22011,-22000,'일정 기간 BO 로그인하지 않음','','SYSTEM')</v>
      </c>
    </row>
    <row r="111" spans="2:7">
      <c r="B111" s="71" t="s">
        <v>779</v>
      </c>
      <c r="C111" s="71" t="s">
        <v>818</v>
      </c>
      <c r="D111" s="67" t="s">
        <v>830</v>
      </c>
      <c r="E111" s="68"/>
      <c r="F111" s="1" t="s">
        <v>1010</v>
      </c>
      <c r="G111" s="1" t="str">
        <f t="shared" si="1"/>
        <v>-22012,-22000,'로그인 시 무조건 암호 변경','','SYSTEM')</v>
      </c>
    </row>
    <row r="112" spans="2:7">
      <c r="B112" s="71" t="s">
        <v>832</v>
      </c>
      <c r="C112" s="71" t="s">
        <v>818</v>
      </c>
      <c r="D112" s="67" t="s">
        <v>831</v>
      </c>
      <c r="E112" s="68"/>
      <c r="F112" s="1" t="s">
        <v>1010</v>
      </c>
      <c r="G112" s="1" t="str">
        <f t="shared" si="1"/>
        <v>-22013,-22000,'하위 Admin Group 생성할 수 없음 ','','SYSTEM')</v>
      </c>
    </row>
    <row r="113" spans="2:7">
      <c r="B113" s="71" t="s">
        <v>833</v>
      </c>
      <c r="C113" s="69">
        <v>20000</v>
      </c>
      <c r="D113" s="67" t="s">
        <v>863</v>
      </c>
      <c r="E113" s="68"/>
      <c r="F113" s="1" t="s">
        <v>1010</v>
      </c>
      <c r="G113" s="1" t="str">
        <f t="shared" si="1"/>
        <v>-23000,20000,'IMS BO &gt;&gt; PLAYER','','SYSTEM')</v>
      </c>
    </row>
    <row r="114" spans="2:7">
      <c r="B114" s="71" t="s">
        <v>780</v>
      </c>
      <c r="C114" s="71" t="s">
        <v>833</v>
      </c>
      <c r="D114" s="67" t="s">
        <v>834</v>
      </c>
      <c r="E114" s="68"/>
      <c r="F114" s="1" t="s">
        <v>1010</v>
      </c>
      <c r="G114" s="1" t="str">
        <f t="shared" si="1"/>
        <v>-23001,-23000,'잘못된 Loyalty Tier 입력','','SYSTEM')</v>
      </c>
    </row>
    <row r="115" spans="2:7">
      <c r="B115" s="71" t="s">
        <v>835</v>
      </c>
      <c r="C115" s="69">
        <v>20000</v>
      </c>
      <c r="D115" s="67" t="s">
        <v>837</v>
      </c>
      <c r="E115" s="68"/>
      <c r="F115" s="1" t="s">
        <v>1010</v>
      </c>
      <c r="G115" s="1" t="str">
        <f t="shared" si="1"/>
        <v>-24000,20000,'IMS BO PAYMENT','','SYSTEM')</v>
      </c>
    </row>
    <row r="116" spans="2:7">
      <c r="B116" s="71" t="s">
        <v>781</v>
      </c>
      <c r="C116" s="71" t="s">
        <v>835</v>
      </c>
      <c r="D116" s="67" t="s">
        <v>836</v>
      </c>
      <c r="E116" s="68"/>
      <c r="F116" s="1" t="s">
        <v>1010</v>
      </c>
      <c r="G116" s="1" t="str">
        <f t="shared" si="1"/>
        <v>-24001,-24000,'잘못된 Withdrawal Status','','SYSTEM')</v>
      </c>
    </row>
    <row r="117" spans="2:7">
      <c r="B117" s="71" t="s">
        <v>838</v>
      </c>
      <c r="C117" s="69">
        <v>20000</v>
      </c>
      <c r="D117" s="67" t="s">
        <v>864</v>
      </c>
      <c r="E117" s="68"/>
      <c r="F117" s="1" t="s">
        <v>1010</v>
      </c>
      <c r="G117" s="1" t="str">
        <f t="shared" si="1"/>
        <v>-25000,20000,'IMS BO &gt;&gt; OPERATION','','SYSTEM')</v>
      </c>
    </row>
    <row r="118" spans="2:7">
      <c r="B118" s="71" t="s">
        <v>839</v>
      </c>
      <c r="C118" s="69">
        <v>20000</v>
      </c>
      <c r="D118" s="67" t="s">
        <v>865</v>
      </c>
      <c r="E118" s="68"/>
      <c r="F118" s="1" t="s">
        <v>1010</v>
      </c>
      <c r="G118" s="1" t="str">
        <f t="shared" si="1"/>
        <v>-26000,20000,'IMS BO &gt;&gt; MARKETING','','SYSTEM')</v>
      </c>
    </row>
    <row r="119" spans="2:7">
      <c r="B119" s="71" t="s">
        <v>840</v>
      </c>
      <c r="C119" s="69">
        <v>20000</v>
      </c>
      <c r="D119" s="67" t="s">
        <v>866</v>
      </c>
      <c r="E119" s="68"/>
      <c r="F119" s="1" t="s">
        <v>1010</v>
      </c>
      <c r="G119" s="1" t="str">
        <f t="shared" si="1"/>
        <v>-27000,20000,'IMS BO &gt;&gt; SYSTEM SETTING','','SYSTEM')</v>
      </c>
    </row>
    <row r="120" spans="2:7">
      <c r="B120" s="71" t="s">
        <v>782</v>
      </c>
      <c r="C120" s="71" t="s">
        <v>840</v>
      </c>
      <c r="D120" s="67" t="s">
        <v>841</v>
      </c>
      <c r="E120" s="68"/>
      <c r="F120" s="1" t="s">
        <v>1010</v>
      </c>
      <c r="G120" s="1" t="str">
        <f t="shared" si="1"/>
        <v>-27001,-27000,'Menu만 URL 변경할 수 있음 ','','SYSTEM')</v>
      </c>
    </row>
    <row r="121" spans="2:7">
      <c r="B121" s="71" t="s">
        <v>783</v>
      </c>
      <c r="C121" s="71" t="s">
        <v>840</v>
      </c>
      <c r="D121" s="67" t="s">
        <v>842</v>
      </c>
      <c r="E121" s="68"/>
      <c r="F121" s="1" t="s">
        <v>1010</v>
      </c>
      <c r="G121" s="1" t="str">
        <f t="shared" si="1"/>
        <v>-27002,-27000,'Function만 승인 여부 변경할 수 있음 ','','SYSTEM')</v>
      </c>
    </row>
    <row r="122" spans="2:7">
      <c r="B122" s="71" t="s">
        <v>843</v>
      </c>
      <c r="C122" s="69">
        <v>20000</v>
      </c>
      <c r="D122" s="67" t="s">
        <v>867</v>
      </c>
      <c r="E122" s="68"/>
      <c r="F122" s="1" t="s">
        <v>1010</v>
      </c>
      <c r="G122" s="1" t="str">
        <f t="shared" si="1"/>
        <v>-28000,20000,'IMS BO &gt;&gt; REPORT','','SYSTEM')</v>
      </c>
    </row>
    <row r="123" spans="2:7">
      <c r="B123" s="71" t="s">
        <v>844</v>
      </c>
      <c r="C123" s="69">
        <v>20000</v>
      </c>
      <c r="D123" s="67" t="s">
        <v>868</v>
      </c>
      <c r="E123" s="68"/>
      <c r="F123" s="1" t="s">
        <v>1010</v>
      </c>
      <c r="G123" s="1" t="str">
        <f t="shared" si="1"/>
        <v>-29000,20000,'IMS BO &gt;&gt; FRAUD AND RISK','','SYSTEM')</v>
      </c>
    </row>
    <row r="124" spans="2:7">
      <c r="B124" s="69">
        <v>30000</v>
      </c>
      <c r="C124" s="69">
        <v>30000</v>
      </c>
      <c r="D124" s="68" t="s">
        <v>916</v>
      </c>
      <c r="E124" s="68"/>
      <c r="F124" s="1" t="s">
        <v>1010</v>
      </c>
      <c r="G124" s="1" t="str">
        <f t="shared" si="1"/>
        <v>30000,30000,'SERVICE','','SYSTEM')</v>
      </c>
    </row>
    <row r="125" spans="2:7">
      <c r="B125" s="67" t="s">
        <v>921</v>
      </c>
      <c r="C125" s="69">
        <v>30000</v>
      </c>
      <c r="D125" s="67" t="s">
        <v>922</v>
      </c>
      <c r="E125" s="68"/>
      <c r="F125" s="1" t="s">
        <v>1010</v>
      </c>
      <c r="G125" s="1" t="str">
        <f t="shared" si="1"/>
        <v>-31000,30000,'SERVICE &gt;&gt; SMS','','SYSTEM')</v>
      </c>
    </row>
    <row r="126" spans="2:7">
      <c r="B126" s="67" t="s">
        <v>917</v>
      </c>
      <c r="C126" s="67" t="s">
        <v>921</v>
      </c>
      <c r="D126" s="67" t="s">
        <v>919</v>
      </c>
      <c r="E126" s="68"/>
      <c r="F126" s="1" t="s">
        <v>1010</v>
      </c>
      <c r="G126" s="1" t="str">
        <f t="shared" si="1"/>
        <v>-31001,-31000,'존재하지 않는 SMS 요청 건 ','','SYSTEM')</v>
      </c>
    </row>
    <row r="127" spans="2:7">
      <c r="B127" s="67" t="s">
        <v>918</v>
      </c>
      <c r="C127" s="67" t="s">
        <v>921</v>
      </c>
      <c r="D127" s="67" t="s">
        <v>920</v>
      </c>
      <c r="E127" s="68"/>
      <c r="F127" s="1" t="s">
        <v>1010</v>
      </c>
      <c r="G127" s="1" t="str">
        <f t="shared" si="1"/>
        <v>-31002,-31000,'이미 처리된 SMS 요청 건 ','','SYSTEM')</v>
      </c>
    </row>
    <row r="128" spans="2:7">
      <c r="B128" s="67" t="s">
        <v>923</v>
      </c>
      <c r="C128" s="69">
        <v>30000</v>
      </c>
      <c r="D128" s="67" t="s">
        <v>924</v>
      </c>
      <c r="E128" s="68"/>
      <c r="F128" s="1" t="s">
        <v>1010</v>
      </c>
      <c r="G128" s="1" t="str">
        <f t="shared" si="1"/>
        <v>-32000,30000,'SERVICE &gt;&gt; MAIL','','SYSTEM')</v>
      </c>
    </row>
    <row r="129" spans="2:7">
      <c r="B129" s="67" t="s">
        <v>925</v>
      </c>
      <c r="C129" s="67" t="s">
        <v>923</v>
      </c>
      <c r="D129" s="67" t="s">
        <v>927</v>
      </c>
      <c r="E129" s="68"/>
      <c r="F129" s="1" t="s">
        <v>1010</v>
      </c>
      <c r="G129" s="1" t="str">
        <f t="shared" si="1"/>
        <v>-32001,-32000,'존재하지 않는 Mail 요청 건 ','','SYSTEM')</v>
      </c>
    </row>
    <row r="130" spans="2:7">
      <c r="B130" s="67" t="s">
        <v>926</v>
      </c>
      <c r="C130" s="67" t="s">
        <v>923</v>
      </c>
      <c r="D130" s="67" t="s">
        <v>928</v>
      </c>
      <c r="E130" s="68"/>
      <c r="F130" s="1" t="s">
        <v>1010</v>
      </c>
      <c r="G130" s="1" t="str">
        <f t="shared" si="1"/>
        <v>-32002,-32000,'이미 처리된 Mail 요청 건 ','','SYSTEM')</v>
      </c>
    </row>
    <row r="131" spans="2:7">
      <c r="B131" s="69">
        <v>900000</v>
      </c>
      <c r="C131" s="69">
        <v>900000</v>
      </c>
      <c r="D131" s="67" t="s">
        <v>929</v>
      </c>
      <c r="E131" s="68"/>
      <c r="F131" s="1" t="s">
        <v>1010</v>
      </c>
      <c r="G131" s="1" t="str">
        <f t="shared" si="1"/>
        <v>900000,900000,'NEXMO','','SYSTEM')</v>
      </c>
    </row>
    <row r="132" spans="2:7">
      <c r="B132" s="75">
        <v>1</v>
      </c>
      <c r="C132" s="69">
        <v>900000</v>
      </c>
      <c r="D132" s="75" t="s">
        <v>930</v>
      </c>
      <c r="E132" s="75" t="s">
        <v>931</v>
      </c>
      <c r="F132" s="1" t="s">
        <v>1010</v>
      </c>
      <c r="G132" s="1" t="str">
        <f t="shared" ref="G132:G171" si="2">B132&amp;","&amp;C132&amp;",'"&amp;D132&amp;"','"&amp;E132&amp;"','SYSTEM')"</f>
        <v>1,900000,'ESME_RINVMSGLEN','Invalid Message Length','SYSTEM')</v>
      </c>
    </row>
    <row r="133" spans="2:7">
      <c r="B133" s="75">
        <v>2</v>
      </c>
      <c r="C133" s="69">
        <v>900000</v>
      </c>
      <c r="D133" s="75" t="s">
        <v>932</v>
      </c>
      <c r="E133" s="75" t="s">
        <v>933</v>
      </c>
      <c r="F133" s="1" t="s">
        <v>1010</v>
      </c>
      <c r="G133" s="1" t="str">
        <f t="shared" si="2"/>
        <v>2,900000,'ESME_RINVCMDLEN','Invalid Command Length','SYSTEM')</v>
      </c>
    </row>
    <row r="134" spans="2:7">
      <c r="B134" s="75">
        <v>3</v>
      </c>
      <c r="C134" s="69">
        <v>900000</v>
      </c>
      <c r="D134" s="75" t="s">
        <v>934</v>
      </c>
      <c r="E134" s="75" t="s">
        <v>935</v>
      </c>
      <c r="F134" s="1" t="s">
        <v>1010</v>
      </c>
      <c r="G134" s="1" t="str">
        <f t="shared" si="2"/>
        <v>3,900000,'ESME_RINVCMDID','Invalid Command ID','SYSTEM')</v>
      </c>
    </row>
    <row r="135" spans="2:7">
      <c r="B135" s="75">
        <v>4</v>
      </c>
      <c r="C135" s="69">
        <v>900000</v>
      </c>
      <c r="D135" s="75" t="s">
        <v>936</v>
      </c>
      <c r="E135" s="75" t="s">
        <v>937</v>
      </c>
      <c r="F135" s="1" t="s">
        <v>1010</v>
      </c>
      <c r="G135" s="1" t="str">
        <f t="shared" si="2"/>
        <v>4,900000,'ESME_RINVBNDSTS','Invalid bind status','SYSTEM')</v>
      </c>
    </row>
    <row r="136" spans="2:7">
      <c r="B136" s="75">
        <v>5</v>
      </c>
      <c r="C136" s="69">
        <v>900000</v>
      </c>
      <c r="D136" s="75" t="s">
        <v>938</v>
      </c>
      <c r="E136" s="75" t="s">
        <v>939</v>
      </c>
      <c r="F136" s="1" t="s">
        <v>1010</v>
      </c>
      <c r="G136" s="1" t="str">
        <f t="shared" si="2"/>
        <v>5,900000,'ESME_RALYBND','Bind attempted when already bound','SYSTEM')</v>
      </c>
    </row>
    <row r="137" spans="2:7">
      <c r="B137" s="75">
        <v>6</v>
      </c>
      <c r="C137" s="69">
        <v>900000</v>
      </c>
      <c r="D137" s="75" t="s">
        <v>940</v>
      </c>
      <c r="E137" s="75" t="s">
        <v>941</v>
      </c>
      <c r="F137" s="1" t="s">
        <v>1010</v>
      </c>
      <c r="G137" s="1" t="str">
        <f t="shared" si="2"/>
        <v>6,900000,'ESME_RINVPRTFLG','Invalid priority flag','SYSTEM')</v>
      </c>
    </row>
    <row r="138" spans="2:7">
      <c r="B138" s="75">
        <v>7</v>
      </c>
      <c r="C138" s="69">
        <v>900000</v>
      </c>
      <c r="D138" s="75" t="s">
        <v>942</v>
      </c>
      <c r="E138" s="75" t="s">
        <v>943</v>
      </c>
      <c r="F138" s="1" t="s">
        <v>1010</v>
      </c>
      <c r="G138" s="1" t="str">
        <f t="shared" si="2"/>
        <v>7,900000,'ESME_RINVREGDLVFLG','Invalid registered-delivery flag','SYSTEM')</v>
      </c>
    </row>
    <row r="139" spans="2:7">
      <c r="B139" s="75">
        <v>8</v>
      </c>
      <c r="C139" s="69">
        <v>900000</v>
      </c>
      <c r="D139" s="75" t="s">
        <v>944</v>
      </c>
      <c r="E139" s="75" t="s">
        <v>945</v>
      </c>
      <c r="F139" s="1" t="s">
        <v>1010</v>
      </c>
      <c r="G139" s="1" t="str">
        <f t="shared" si="2"/>
        <v>8,900000,'ESME_RSYSERR','SMSC system error','SYSTEM')</v>
      </c>
    </row>
    <row r="140" spans="2:7">
      <c r="B140" s="75">
        <v>10</v>
      </c>
      <c r="C140" s="69">
        <v>900000</v>
      </c>
      <c r="D140" s="75" t="s">
        <v>946</v>
      </c>
      <c r="E140" s="75" t="s">
        <v>947</v>
      </c>
      <c r="F140" s="1" t="s">
        <v>1010</v>
      </c>
      <c r="G140" s="1" t="str">
        <f t="shared" si="2"/>
        <v>10,900000,'ESME_RINVSRCADR','Invalid source address','SYSTEM')</v>
      </c>
    </row>
    <row r="141" spans="2:7">
      <c r="B141" s="75">
        <v>11</v>
      </c>
      <c r="C141" s="69">
        <v>900000</v>
      </c>
      <c r="D141" s="75" t="s">
        <v>948</v>
      </c>
      <c r="E141" s="75" t="s">
        <v>949</v>
      </c>
      <c r="F141" s="1" t="s">
        <v>1010</v>
      </c>
      <c r="G141" s="1" t="str">
        <f t="shared" si="2"/>
        <v>11,900000,'ESME_RINVDSTADR','Invalid destination address','SYSTEM')</v>
      </c>
    </row>
    <row r="142" spans="2:7">
      <c r="B142" s="75">
        <v>12</v>
      </c>
      <c r="C142" s="69">
        <v>900000</v>
      </c>
      <c r="D142" s="75" t="s">
        <v>950</v>
      </c>
      <c r="E142" s="75" t="s">
        <v>951</v>
      </c>
      <c r="F142" s="1" t="s">
        <v>1010</v>
      </c>
      <c r="G142" s="1" t="str">
        <f t="shared" si="2"/>
        <v>12,900000,'ESME_RINVMSGID','Invalid message-id','SYSTEM')</v>
      </c>
    </row>
    <row r="143" spans="2:7">
      <c r="B143" s="75">
        <v>13</v>
      </c>
      <c r="C143" s="69">
        <v>900000</v>
      </c>
      <c r="D143" s="75" t="s">
        <v>952</v>
      </c>
      <c r="E143" s="75" t="s">
        <v>953</v>
      </c>
      <c r="F143" s="1" t="s">
        <v>1010</v>
      </c>
      <c r="G143" s="1" t="str">
        <f t="shared" si="2"/>
        <v>13,900000,'ESME_RBINDFAIL','Generic bind failure','SYSTEM')</v>
      </c>
    </row>
    <row r="144" spans="2:7">
      <c r="B144" s="75">
        <v>14</v>
      </c>
      <c r="C144" s="69">
        <v>900000</v>
      </c>
      <c r="D144" s="75" t="s">
        <v>954</v>
      </c>
      <c r="E144" s="75" t="s">
        <v>955</v>
      </c>
      <c r="F144" s="1" t="s">
        <v>1010</v>
      </c>
      <c r="G144" s="1" t="str">
        <f t="shared" si="2"/>
        <v>14,900000,'ESME_RINVPASWD','Invalid password','SYSTEM')</v>
      </c>
    </row>
    <row r="145" spans="2:7">
      <c r="B145" s="75">
        <v>15</v>
      </c>
      <c r="C145" s="69">
        <v>900000</v>
      </c>
      <c r="D145" s="75" t="s">
        <v>956</v>
      </c>
      <c r="E145" s="75" t="s">
        <v>957</v>
      </c>
      <c r="F145" s="1" t="s">
        <v>1010</v>
      </c>
      <c r="G145" s="1" t="str">
        <f t="shared" si="2"/>
        <v>15,900000,'ESME_RINVSYSID','Invalid System-ID','SYSTEM')</v>
      </c>
    </row>
    <row r="146" spans="2:7">
      <c r="B146" s="75">
        <v>17</v>
      </c>
      <c r="C146" s="69">
        <v>900000</v>
      </c>
      <c r="D146" s="75" t="s">
        <v>958</v>
      </c>
      <c r="E146" s="75" t="s">
        <v>959</v>
      </c>
      <c r="F146" s="1" t="s">
        <v>1010</v>
      </c>
      <c r="G146" s="1" t="str">
        <f t="shared" si="2"/>
        <v>17,900000,'ESME_RCANCELFAIL','Cancel failure','SYSTEM')</v>
      </c>
    </row>
    <row r="147" spans="2:7">
      <c r="B147" s="75">
        <v>19</v>
      </c>
      <c r="C147" s="69">
        <v>900000</v>
      </c>
      <c r="D147" s="75" t="s">
        <v>960</v>
      </c>
      <c r="E147" s="75" t="s">
        <v>961</v>
      </c>
      <c r="F147" s="1" t="s">
        <v>1010</v>
      </c>
      <c r="G147" s="1" t="str">
        <f t="shared" si="2"/>
        <v>19,900000,'ESME_RREPLACEFAIL','Replace failure','SYSTEM')</v>
      </c>
    </row>
    <row r="148" spans="2:7">
      <c r="B148" s="75">
        <v>20</v>
      </c>
      <c r="C148" s="69">
        <v>900000</v>
      </c>
      <c r="D148" s="75" t="s">
        <v>962</v>
      </c>
      <c r="E148" s="75" t="s">
        <v>963</v>
      </c>
      <c r="F148" s="1" t="s">
        <v>1010</v>
      </c>
      <c r="G148" s="1" t="str">
        <f t="shared" si="2"/>
        <v>20,900000,'ESME_RMSGQFUL','Too many messages in queue, at present','SYSTEM')</v>
      </c>
    </row>
    <row r="149" spans="2:7">
      <c r="B149" s="75">
        <v>22</v>
      </c>
      <c r="C149" s="69">
        <v>900000</v>
      </c>
      <c r="D149" s="75" t="s">
        <v>964</v>
      </c>
      <c r="E149" s="75" t="s">
        <v>965</v>
      </c>
      <c r="F149" s="1" t="s">
        <v>1010</v>
      </c>
      <c r="G149" s="1" t="str">
        <f t="shared" si="2"/>
        <v>22,900000,'ESME_RINVSERTYP','Invalid services type','SYSTEM')</v>
      </c>
    </row>
    <row r="150" spans="2:7">
      <c r="B150" s="75">
        <v>51</v>
      </c>
      <c r="C150" s="69">
        <v>900000</v>
      </c>
      <c r="D150" s="75" t="s">
        <v>966</v>
      </c>
      <c r="E150" s="75" t="s">
        <v>967</v>
      </c>
      <c r="F150" s="1" t="s">
        <v>1010</v>
      </c>
      <c r="G150" s="1" t="str">
        <f t="shared" si="2"/>
        <v>51,900000,'ESME_RINVNUMDESTS','Invalid number of destination addresses','SYSTEM')</v>
      </c>
    </row>
    <row r="151" spans="2:7">
      <c r="B151" s="75">
        <v>52</v>
      </c>
      <c r="C151" s="69">
        <v>900000</v>
      </c>
      <c r="D151" s="75" t="s">
        <v>968</v>
      </c>
      <c r="E151" s="75" t="s">
        <v>969</v>
      </c>
      <c r="F151" s="1" t="s">
        <v>1010</v>
      </c>
      <c r="G151" s="1" t="str">
        <f t="shared" si="2"/>
        <v>52,900000,'ESME_RINVDLNAME','Invalid name','SYSTEM')</v>
      </c>
    </row>
    <row r="152" spans="2:7">
      <c r="B152" s="75">
        <v>64</v>
      </c>
      <c r="C152" s="69">
        <v>900000</v>
      </c>
      <c r="D152" s="75" t="s">
        <v>970</v>
      </c>
      <c r="E152" s="75" t="s">
        <v>971</v>
      </c>
      <c r="F152" s="1" t="s">
        <v>1010</v>
      </c>
      <c r="G152" s="1" t="str">
        <f t="shared" si="2"/>
        <v>64,900000,'ESME_RINVDESTFLAG','Invalid Destination Flag Option','SYSTEM')</v>
      </c>
    </row>
    <row r="153" spans="2:7">
      <c r="B153" s="75">
        <v>66</v>
      </c>
      <c r="C153" s="69">
        <v>900000</v>
      </c>
      <c r="D153" s="75" t="s">
        <v>972</v>
      </c>
      <c r="E153" s="75" t="s">
        <v>973</v>
      </c>
      <c r="F153" s="1" t="s">
        <v>1010</v>
      </c>
      <c r="G153" s="1" t="str">
        <f t="shared" si="2"/>
        <v>66,900000,'ESME_RINVSUBREP','Invalid value for submit with replace option','SYSTEM')</v>
      </c>
    </row>
    <row r="154" spans="2:7">
      <c r="B154" s="75">
        <v>67</v>
      </c>
      <c r="C154" s="69">
        <v>900000</v>
      </c>
      <c r="D154" s="75" t="s">
        <v>974</v>
      </c>
      <c r="E154" s="75" t="s">
        <v>975</v>
      </c>
      <c r="F154" s="1" t="s">
        <v>1010</v>
      </c>
      <c r="G154" s="1" t="str">
        <f t="shared" si="2"/>
        <v>67,900000,'ESME_RINVESMCLASS','Invalid value for esm_class field','SYSTEM')</v>
      </c>
    </row>
    <row r="155" spans="2:7">
      <c r="B155" s="75">
        <v>68</v>
      </c>
      <c r="C155" s="69">
        <v>900000</v>
      </c>
      <c r="D155" s="75" t="s">
        <v>976</v>
      </c>
      <c r="E155" s="75" t="s">
        <v>977</v>
      </c>
      <c r="F155" s="1" t="s">
        <v>1010</v>
      </c>
      <c r="G155" s="1" t="str">
        <f t="shared" si="2"/>
        <v>68,900000,'ESME_RCNTSUBDL','Cannot submit to a distribution list','SYSTEM')</v>
      </c>
    </row>
    <row r="156" spans="2:7">
      <c r="B156" s="75">
        <v>69</v>
      </c>
      <c r="C156" s="69">
        <v>900000</v>
      </c>
      <c r="D156" s="75" t="s">
        <v>978</v>
      </c>
      <c r="E156" s="75" t="s">
        <v>979</v>
      </c>
      <c r="F156" s="1" t="s">
        <v>1010</v>
      </c>
      <c r="G156" s="1" t="str">
        <f t="shared" si="2"/>
        <v>69,900000,'ESME_RSUBMITFAIL','Generic submission failure','SYSTEM')</v>
      </c>
    </row>
    <row r="157" spans="2:7">
      <c r="B157" s="75">
        <v>72</v>
      </c>
      <c r="C157" s="69">
        <v>900000</v>
      </c>
      <c r="D157" s="75" t="s">
        <v>980</v>
      </c>
      <c r="E157" s="75" t="s">
        <v>981</v>
      </c>
      <c r="F157" s="1" t="s">
        <v>1010</v>
      </c>
      <c r="G157" s="1" t="str">
        <f t="shared" si="2"/>
        <v>72,900000,'ESME_RINVSRCTON','Invalid type of number for source','SYSTEM')</v>
      </c>
    </row>
    <row r="158" spans="2:7">
      <c r="B158" s="75">
        <v>73</v>
      </c>
      <c r="C158" s="69">
        <v>900000</v>
      </c>
      <c r="D158" s="75" t="s">
        <v>982</v>
      </c>
      <c r="E158" s="75" t="s">
        <v>983</v>
      </c>
      <c r="F158" s="1" t="s">
        <v>1010</v>
      </c>
      <c r="G158" s="1" t="str">
        <f t="shared" si="2"/>
        <v>73,900000,'ESME_RINVSRCNPI','Invalid numbering plan indicator for source','SYSTEM')</v>
      </c>
    </row>
    <row r="159" spans="2:7">
      <c r="B159" s="75">
        <v>74</v>
      </c>
      <c r="C159" s="69">
        <v>900000</v>
      </c>
      <c r="D159" s="75" t="s">
        <v>984</v>
      </c>
      <c r="E159" s="75" t="s">
        <v>985</v>
      </c>
      <c r="F159" s="1" t="s">
        <v>1010</v>
      </c>
      <c r="G159" s="1" t="str">
        <f t="shared" si="2"/>
        <v>74,900000,'ESME_RINVDSTTON','Invalid type of number for destination','SYSTEM')</v>
      </c>
    </row>
    <row r="160" spans="2:7">
      <c r="B160" s="75">
        <v>75</v>
      </c>
      <c r="C160" s="69">
        <v>900000</v>
      </c>
      <c r="D160" s="75" t="s">
        <v>986</v>
      </c>
      <c r="E160" s="75" t="s">
        <v>987</v>
      </c>
      <c r="F160" s="1" t="s">
        <v>1010</v>
      </c>
      <c r="G160" s="1" t="str">
        <f t="shared" si="2"/>
        <v>75,900000,'ESME_RINVDSTNPI','Invalid numbering plan indicator for destination','SYSTEM')</v>
      </c>
    </row>
    <row r="161" spans="2:7">
      <c r="B161" s="75">
        <v>77</v>
      </c>
      <c r="C161" s="69">
        <v>900000</v>
      </c>
      <c r="D161" s="75" t="s">
        <v>988</v>
      </c>
      <c r="E161" s="75" t="s">
        <v>989</v>
      </c>
      <c r="F161" s="1" t="s">
        <v>1010</v>
      </c>
      <c r="G161" s="1" t="str">
        <f t="shared" si="2"/>
        <v>77,900000,'ESME_RINVSYSTYP','Invalid esm type','SYSTEM')</v>
      </c>
    </row>
    <row r="162" spans="2:7">
      <c r="B162" s="75">
        <v>78</v>
      </c>
      <c r="C162" s="69">
        <v>900000</v>
      </c>
      <c r="D162" s="75" t="s">
        <v>990</v>
      </c>
      <c r="E162" s="75" t="s">
        <v>991</v>
      </c>
      <c r="F162" s="1" t="s">
        <v>1010</v>
      </c>
      <c r="G162" s="1" t="str">
        <f t="shared" si="2"/>
        <v>78,900000,'ESME_RINVREPFLAG','Invalid submit with replace flag option','SYSTEM')</v>
      </c>
    </row>
    <row r="163" spans="2:7" ht="33">
      <c r="B163" s="75">
        <v>85</v>
      </c>
      <c r="C163" s="69">
        <v>900000</v>
      </c>
      <c r="D163" s="75" t="s">
        <v>992</v>
      </c>
      <c r="E163" s="75" t="s">
        <v>1009</v>
      </c>
      <c r="F163" s="1" t="s">
        <v>1010</v>
      </c>
      <c r="G163" s="1" t="str">
        <f t="shared" si="2"/>
        <v>85,900000,'ESME_RINVNUMMSGS','Invalid number of messages specified for query_last_msgs || primitive','SYSTEM')</v>
      </c>
    </row>
    <row r="164" spans="2:7">
      <c r="B164" s="75">
        <v>88</v>
      </c>
      <c r="C164" s="69">
        <v>900000</v>
      </c>
      <c r="D164" s="75" t="s">
        <v>993</v>
      </c>
      <c r="E164" s="75" t="s">
        <v>994</v>
      </c>
      <c r="F164" s="1" t="s">
        <v>1010</v>
      </c>
      <c r="G164" s="1" t="str">
        <f t="shared" si="2"/>
        <v>88,900000,'ESME_RTHROTTLED','SMSC is throttling inbound messages','SYSTEM')</v>
      </c>
    </row>
    <row r="165" spans="2:7">
      <c r="B165" s="75">
        <v>98</v>
      </c>
      <c r="C165" s="69">
        <v>900000</v>
      </c>
      <c r="D165" s="75" t="s">
        <v>995</v>
      </c>
      <c r="E165" s="75" t="s">
        <v>996</v>
      </c>
      <c r="F165" s="1" t="s">
        <v>1010</v>
      </c>
      <c r="G165" s="1" t="str">
        <f t="shared" si="2"/>
        <v>98,900000,'ESME_RINVEXPIRY','Invalid Validity Date','SYSTEM')</v>
      </c>
    </row>
    <row r="166" spans="2:7">
      <c r="B166" s="75">
        <v>103</v>
      </c>
      <c r="C166" s="69">
        <v>900000</v>
      </c>
      <c r="D166" s="75" t="s">
        <v>997</v>
      </c>
      <c r="E166" s="75" t="s">
        <v>998</v>
      </c>
      <c r="F166" s="1" t="s">
        <v>1010</v>
      </c>
      <c r="G166" s="1" t="str">
        <f t="shared" si="2"/>
        <v>103,900000,'ESME_RQUERYFAIL','Query failure','SYSTEM')</v>
      </c>
    </row>
    <row r="167" spans="2:7">
      <c r="B167" s="75">
        <v>194</v>
      </c>
      <c r="C167" s="69">
        <v>900000</v>
      </c>
      <c r="D167" s="75" t="s">
        <v>999</v>
      </c>
      <c r="E167" s="75" t="s">
        <v>1000</v>
      </c>
      <c r="F167" s="1" t="s">
        <v>1010</v>
      </c>
      <c r="G167" s="1" t="str">
        <f t="shared" si="2"/>
        <v>194,900000,'ESME_RINVPARLEN','Invalid optional parameter length','SYSTEM')</v>
      </c>
    </row>
    <row r="168" spans="2:7">
      <c r="B168" s="75">
        <v>195</v>
      </c>
      <c r="C168" s="69">
        <v>900000</v>
      </c>
      <c r="D168" s="75" t="s">
        <v>1001</v>
      </c>
      <c r="E168" s="75" t="s">
        <v>1002</v>
      </c>
      <c r="F168" s="1" t="s">
        <v>1010</v>
      </c>
      <c r="G168" s="1" t="str">
        <f t="shared" si="2"/>
        <v>195,900000,'ESME_RMISSINGOPTPARAM','Missing optional parameter','SYSTEM')</v>
      </c>
    </row>
    <row r="169" spans="2:7">
      <c r="B169" s="75">
        <v>196</v>
      </c>
      <c r="C169" s="69">
        <v>900000</v>
      </c>
      <c r="D169" s="75" t="s">
        <v>1003</v>
      </c>
      <c r="E169" s="75" t="s">
        <v>1004</v>
      </c>
      <c r="F169" s="1" t="s">
        <v>1010</v>
      </c>
      <c r="G169" s="1" t="str">
        <f t="shared" si="2"/>
        <v>196,900000,'ESME_RINVOPTPARAMVAL','Invalid optional parameter value','SYSTEM')</v>
      </c>
    </row>
    <row r="170" spans="2:7">
      <c r="B170" s="75">
        <v>254</v>
      </c>
      <c r="C170" s="69">
        <v>900000</v>
      </c>
      <c r="D170" s="75" t="s">
        <v>1005</v>
      </c>
      <c r="E170" s="75" t="s">
        <v>1006</v>
      </c>
      <c r="F170" s="1" t="s">
        <v>1010</v>
      </c>
      <c r="G170" s="1" t="str">
        <f t="shared" si="2"/>
        <v>254,900000,'ESME_RDELIVERYFAILURE','Generic delivery failure','SYSTEM')</v>
      </c>
    </row>
    <row r="171" spans="2:7">
      <c r="B171" s="75">
        <v>255</v>
      </c>
      <c r="C171" s="69">
        <v>900000</v>
      </c>
      <c r="D171" s="75" t="s">
        <v>1007</v>
      </c>
      <c r="E171" s="75" t="s">
        <v>1008</v>
      </c>
      <c r="F171" s="1" t="s">
        <v>1010</v>
      </c>
      <c r="G171" s="1" t="str">
        <f t="shared" si="2"/>
        <v>255,900000,'ESME_RUNKNOWNERR','Unknown Error','SYSTEM')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B291CFAFF35FAD48B50488E5C0AF072F" ma:contentTypeVersion="0" ma:contentTypeDescription="새 문서를 만듭니다." ma:contentTypeScope="" ma:versionID="4f6425a8291c040bb12c9cfe3695f31e">
  <xsd:schema xmlns:xsd="http://www.w3.org/2001/XMLSchema" xmlns:p="http://schemas.microsoft.com/office/2006/metadata/properties" targetNamespace="http://schemas.microsoft.com/office/2006/metadata/properties" ma:root="true" ma:fieldsID="6d1ee5c80bf69a1ee28e268965e8a72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 ma:readOnly="true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2712C8-2B41-4384-9876-FA3892B9930B}">
  <ds:schemaRefs>
    <ds:schemaRef ds:uri="http://purl.org/dc/elements/1.1/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documentManagement/types"/>
  </ds:schemaRefs>
</ds:datastoreItem>
</file>

<file path=customXml/itemProps2.xml><?xml version="1.0" encoding="utf-8"?>
<ds:datastoreItem xmlns:ds="http://schemas.openxmlformats.org/officeDocument/2006/customXml" ds:itemID="{CAFA8EA6-16B7-4FDC-8F6D-3DBA0BE4A5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4EF53AA8-E55C-4AE6-9FDB-0B3903B861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ChangeLog</vt:lpstr>
      <vt:lpstr>코드체계</vt:lpstr>
      <vt:lpstr>ImsCdDef</vt:lpstr>
      <vt:lpstr>XactCdDef</vt:lpstr>
      <vt:lpstr>SysRtnCdDef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Eunseon Yang(양은선)</dc:creator>
  <cp:lastModifiedBy>Yang Eunseon(양은선)</cp:lastModifiedBy>
  <dcterms:created xsi:type="dcterms:W3CDTF">2010-05-26T01:19:49Z</dcterms:created>
  <dcterms:modified xsi:type="dcterms:W3CDTF">2015-07-09T08:16:44Z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0x010100B291CFAFF35FAD48B50488E5C0AF072F</vt:lpwstr>
  </property>
  <property fmtid="{D5CDD505-2E9C-101B-9397-08002B2CF9AE}" pid="3" name="WorkbookGuid">
    <vt:lpwstr>ac1ca44f-aa35-4781-a108-85c3bb882353</vt:lpwstr>
  </property>
</Properties>
</file>