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90B083F4-1B77-40F1-9EB9-B15CDCA79574}" xr6:coauthVersionLast="47" xr6:coauthVersionMax="47" xr10:uidLastSave="{00000000-0000-0000-0000-000000000000}"/>
  <bookViews>
    <workbookView xWindow="7200" yWindow="216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5" l="1"/>
  <c r="C6" i="15"/>
  <c r="C3" i="15"/>
  <c r="C4" i="15"/>
  <c r="C5" i="15"/>
  <c r="C2" i="15"/>
  <c r="B3" i="15"/>
  <c r="B4" i="15"/>
  <c r="B5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6" i="15" l="1" a="1"/>
  <c r="E6" i="15" s="1"/>
  <c r="I4" i="14"/>
  <c r="K4" i="14" s="1"/>
  <c r="C4" i="14"/>
  <c r="E4" i="14" s="1"/>
  <c r="E3" i="15" a="1"/>
  <c r="E3" i="15" s="1"/>
  <c r="H3" i="14"/>
  <c r="J3" i="14" s="1"/>
  <c r="D3" i="14"/>
  <c r="F3" i="14" s="1"/>
  <c r="E4" i="15" a="1"/>
  <c r="E4" i="15" s="1"/>
  <c r="E5" i="15" a="1"/>
  <c r="E5" i="15" s="1"/>
  <c r="D7" i="14"/>
  <c r="F7" i="14" s="1"/>
  <c r="E2" i="15" a="1"/>
  <c r="E2" i="15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<sst xmlns="http://schemas.openxmlformats.org/spreadsheetml/2006/main" count="1047" uniqueCount="96">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</sst>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E10" sqref="E10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Kårtveit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52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Knarrevik</v>
      </c>
      <c r="C3" s="3" t="str">
        <f t="shared" ref="C3:C6" ca="1" si="1">INDEX($M$3:$M$6,RANDBETWEEN(1,ROWS($M$3:$M$6)),1)</f>
        <v>Laksevåg</v>
      </c>
      <c r="D3" s="2" t="s">
        <v>17</v>
      </c>
      <c r="E3" s="3" cm="1">
        <f t="array" aca="1" ref="E3" ca="1">_xlfn.XLOOKUP(B3,$H$20:$H$42,_xlfn.XLOOKUP(C3,$I$19:$L$19,$I$20:$L$42))*2</f>
        <v>22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Blomøy</v>
      </c>
      <c r="C4" s="3" t="str">
        <f t="shared" ca="1" si="1"/>
        <v>Bergenhus</v>
      </c>
      <c r="D4" s="2" t="s">
        <v>17</v>
      </c>
      <c r="E4" s="3" cm="1">
        <f t="array" aca="1" ref="E4" ca="1">_xlfn.XLOOKUP(B4,$H$20:$H$42,_xlfn.XLOOKUP(C4,$I$19:$L$19,$I$20:$L$42))*2</f>
        <v>100</v>
      </c>
      <c r="M4" s="2" t="s">
        <v>28</v>
      </c>
    </row>
    <row r="5" spans="1:13" x14ac:dyDescent="0.2">
      <c r="A5" s="2" t="s">
        <v>26</v>
      </c>
      <c r="B5" s="3" t="str">
        <f t="shared" ca="1" si="0"/>
        <v>Knappskog</v>
      </c>
      <c r="C5" s="3" t="str">
        <f t="shared" ca="1" si="1"/>
        <v>Laksevåg</v>
      </c>
      <c r="D5" s="2" t="s">
        <v>17</v>
      </c>
      <c r="E5" s="3" cm="1">
        <f t="array" aca="1" ref="E5" ca="1">_xlfn.XLOOKUP(B5,$H$20:$H$42,_xlfn.XLOOKUP(C5,$I$19:$L$19,$I$20:$L$42))*2</f>
        <v>42</v>
      </c>
      <c r="M5" s="2" t="s">
        <v>30</v>
      </c>
    </row>
    <row r="6" spans="1:13" x14ac:dyDescent="0.2">
      <c r="A6" s="2" t="s">
        <v>26</v>
      </c>
      <c r="B6" s="3" t="str">
        <f t="shared" ca="1" si="0"/>
        <v>Arefjord</v>
      </c>
      <c r="C6" s="3" t="str">
        <f t="shared" ca="1" si="1"/>
        <v>Laksevåg</v>
      </c>
      <c r="D6" s="2" t="s">
        <v>17</v>
      </c>
      <c r="E6" s="3" cm="1">
        <f t="array" aca="1" ref="E6" ca="1">_xlfn.XLOOKUP(B6,$H$20:$H$42,_xlfn.XLOOKUP(C6,$I$19:$L$19,$I$20:$L$42))*2</f>
        <v>30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22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Spjeld</v>
      </c>
      <c r="C9" s="3">
        <f t="shared" ca="1" si="10"/>
        <v>5.0396080000000003</v>
      </c>
      <c r="D9" s="4">
        <f t="shared" ca="1" si="11"/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Straume</v>
      </c>
      <c r="C10" s="3">
        <f t="shared" ca="1" si="10"/>
        <v>5.1213329999999999</v>
      </c>
      <c r="D10" s="4">
        <f t="shared" ca="1" si="11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4"/>
        <v>Laksevåg</v>
      </c>
      <c r="H10" s="6">
        <f t="shared" ca="1" si="12"/>
        <v>5.2647930000000001</v>
      </c>
      <c r="I10" s="63">
        <f t="shared" ca="1" si="13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5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.25" x14ac:dyDescent="0.2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5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68</v>
      </c>
    </row>
    <row r="18" spans="1:26" ht="14.25" x14ac:dyDescent="0.2">
      <c r="A18" s="2" t="s">
        <v>26</v>
      </c>
      <c r="B18" s="3" t="str">
        <f t="shared" ca="1" si="15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1" ca="1" si="16">C18*111.021</f>
        <v>566.88266278499998</v>
      </c>
      <c r="F18" s="5">
        <f t="shared" ca="1" si="16"/>
        <v>6700.5708707849999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Foldnes</v>
      </c>
      <c r="C27" s="3">
        <f t="shared" ca="1" si="10"/>
        <v>5.1065680000000002</v>
      </c>
      <c r="D27" s="4">
        <f t="shared" ca="1" si="11"/>
        <v>60.375988</v>
      </c>
      <c r="E27" s="5">
        <f t="shared" ca="1" si="16"/>
        <v>566.93628592800007</v>
      </c>
      <c r="F27" s="5">
        <f t="shared" ca="1" si="16"/>
        <v>6703.0025637480003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Foldnes</v>
      </c>
      <c r="C29" s="3">
        <f t="shared" ca="1" si="10"/>
        <v>5.1065680000000002</v>
      </c>
      <c r="D29" s="4">
        <f t="shared" ca="1" si="21"/>
        <v>60.375988</v>
      </c>
      <c r="E29" s="5">
        <f t="shared" ca="1" si="16"/>
        <v>566.93628592800007</v>
      </c>
      <c r="F29" s="5">
        <f t="shared" ca="1" si="16"/>
        <v>6703.0025637480003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68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14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14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7" ca="1" si="16">C18*111.021</f>
        <v>559.50231976800001</v>
      </c>
      <c r="F18" s="5">
        <f t="shared" ca="1" si="16"/>
        <v>6704.5962702030001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Kolltveit</v>
      </c>
      <c r="C22" s="3">
        <f t="shared" ca="1" si="4"/>
        <v>5.0878129999999997</v>
      </c>
      <c r="D22" s="4">
        <f t="shared" ca="1" si="5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Telavåg</v>
      </c>
      <c r="C23" s="3">
        <f t="shared" ca="1" si="4"/>
        <v>4.9820219999999997</v>
      </c>
      <c r="D23" s="4">
        <f t="shared" ca="1" si="5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Telavåg</v>
      </c>
      <c r="C24" s="3">
        <f t="shared" ca="1" si="4"/>
        <v>4.9820219999999997</v>
      </c>
      <c r="D24" s="4">
        <f t="shared" ca="1" si="5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80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Brattholmen</v>
      </c>
      <c r="C25" s="3">
        <f t="shared" ca="1" si="4"/>
        <v>5.1522740000000002</v>
      </c>
      <c r="D25" s="4">
        <f t="shared" ca="1" si="5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Knarrevik</v>
      </c>
      <c r="C27" s="3">
        <f t="shared" ca="1" si="4"/>
        <v>5.1530250000000004</v>
      </c>
      <c r="D27" s="4">
        <f t="shared" ref="D27" ca="1" si="21">_xlfn.XLOOKUP(B27,$W$3:$W$12,$Y$3:$Y$12,0)</f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0"/>
        <v>572.0939885250001</v>
      </c>
      <c r="F19" s="5">
        <f t="shared" ca="1" si="10"/>
        <v>6702.1249427430002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Kårtveit</v>
      </c>
      <c r="C12" s="3">
        <f t="shared" ca="1" si="13"/>
        <v>4.9934529999999997</v>
      </c>
      <c r="D12" s="4">
        <f t="shared" ca="1" si="14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Kolltveit</v>
      </c>
      <c r="C16" s="3">
        <f t="shared" ca="1" si="13"/>
        <v>5.0878129999999997</v>
      </c>
      <c r="D16" s="4">
        <f t="shared" ca="1" si="18"/>
        <v>60.352223000000002</v>
      </c>
      <c r="E16" s="5">
        <f t="shared" ca="1" si="19"/>
        <v>564.85408707299996</v>
      </c>
      <c r="F16" s="5">
        <f t="shared" ca="1" si="20"/>
        <v>6700.3641496830005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9"/>
        <v>5.0878129999999997</v>
      </c>
      <c r="D8" s="4">
        <f t="shared" ca="1" si="12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80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22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2023-02-28T10:31:03Z</dcterms:modified>
</cp:coreProperties>
</file>