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BE9B099C-1487-4B58-B33F-CB58C5234273}" xr6:coauthVersionLast="47" xr6:coauthVersionMax="47" xr10:uidLastSave="{00000000-0000-0000-0000-000000000000}"/>
  <bookViews>
    <workbookView xWindow="7200" yWindow="216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5" l="1"/>
  <c r="C6" i="15"/>
  <c r="C3" i="15"/>
  <c r="C4" i="15"/>
  <c r="C5" i="15"/>
  <c r="C2" i="15"/>
  <c r="B3" i="15"/>
  <c r="E3" i="15" s="1" a="1"/>
  <c r="E3" i="15" s="1"/>
  <c r="B4" i="15"/>
  <c r="B5" i="15"/>
  <c r="B2" i="15"/>
  <c r="E2" i="15" s="1" a="1"/>
  <c r="E2" i="15" s="1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6" i="15" l="1" a="1"/>
  <c r="E6" i="15" s="1"/>
  <c r="I4" i="14"/>
  <c r="K4" i="14" s="1"/>
  <c r="C4" i="14"/>
  <c r="E4" i="14" s="1"/>
  <c r="H3" i="14"/>
  <c r="J3" i="14" s="1"/>
  <c r="D3" i="14"/>
  <c r="F3" i="14" s="1"/>
  <c r="E4" i="15" a="1"/>
  <c r="E4" i="15" s="1"/>
  <c r="E5" i="15" a="1"/>
  <c r="E5" i="15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<sst xmlns="http://schemas.openxmlformats.org/spreadsheetml/2006/main" count="1047" uniqueCount="96">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</sst>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5"/>
  <sheetViews>
    <sheetView tabSelected="1" zoomScale="80" zoomScaleNormal="80" workbookViewId="0">
      <selection activeCell="D8" sqref="D8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Bildøyna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30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6" ca="1" si="0">INDEX($H$20:$H$42,RANDBETWEEN(1,ROWS($H$20:$H$42)),1)</f>
        <v>Bildøyna</v>
      </c>
      <c r="C3" s="3" t="str">
        <f t="shared" ref="C3:C6" ca="1" si="1">INDEX($M$3:$M$6,RANDBETWEEN(1,ROWS($M$3:$M$6)),1)</f>
        <v>Årstad</v>
      </c>
      <c r="D3" s="2" t="s">
        <v>17</v>
      </c>
      <c r="E3" s="3" cm="1">
        <f t="array" aca="1" ref="E3" ca="1">_xlfn.XLOOKUP(B3,$H$20:$H$42,_xlfn.XLOOKUP(C3,$I$19:$L$19,$I$20:$L$42))*2</f>
        <v>46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0"/>
        <v>Hellesøy</v>
      </c>
      <c r="C4" s="3" t="str">
        <f t="shared" ca="1" si="1"/>
        <v>Bergenhus</v>
      </c>
      <c r="D4" s="2" t="s">
        <v>17</v>
      </c>
      <c r="E4" s="3" cm="1">
        <f t="array" aca="1" ref="E4" ca="1">_xlfn.XLOOKUP(B4,$H$20:$H$42,_xlfn.XLOOKUP(C4,$I$19:$L$19,$I$20:$L$42))*2</f>
        <v>138</v>
      </c>
      <c r="M4" s="2" t="s">
        <v>28</v>
      </c>
    </row>
    <row r="5" spans="1:13" x14ac:dyDescent="0.2">
      <c r="A5" s="2" t="s">
        <v>26</v>
      </c>
      <c r="B5" s="3" t="str">
        <f t="shared" ca="1" si="0"/>
        <v>Hjelteryggen</v>
      </c>
      <c r="C5" s="3" t="str">
        <f t="shared" ca="1" si="1"/>
        <v>Bergenhus</v>
      </c>
      <c r="D5" s="2" t="s">
        <v>17</v>
      </c>
      <c r="E5" s="3" cm="1">
        <f t="array" aca="1" ref="E5" ca="1">_xlfn.XLOOKUP(B5,$H$20:$H$42,_xlfn.XLOOKUP(C5,$I$19:$L$19,$I$20:$L$42))*2</f>
        <v>42</v>
      </c>
      <c r="M5" s="2" t="s">
        <v>30</v>
      </c>
    </row>
    <row r="6" spans="1:13" x14ac:dyDescent="0.2">
      <c r="A6" s="2" t="s">
        <v>26</v>
      </c>
      <c r="B6" s="3" t="str">
        <f t="shared" ca="1" si="0"/>
        <v>Solsvik</v>
      </c>
      <c r="C6" s="3" t="str">
        <f t="shared" ca="1" si="1"/>
        <v>Årstad</v>
      </c>
      <c r="D6" s="2" t="s">
        <v>17</v>
      </c>
      <c r="E6" s="3" cm="1">
        <f t="array" aca="1" ref="E6" ca="1">_xlfn.XLOOKUP(B6,$H$20:$H$42,_xlfn.XLOOKUP(C6,$I$19:$L$19,$I$20:$L$42))*2</f>
        <v>80</v>
      </c>
      <c r="M6" s="2" t="s">
        <v>33</v>
      </c>
    </row>
    <row r="7" spans="1:13" ht="18" customHeight="1" x14ac:dyDescent="0.3">
      <c r="A7" s="11"/>
    </row>
    <row r="12" spans="1:13" x14ac:dyDescent="0.2">
      <c r="H12" s="9"/>
      <c r="I12" s="9"/>
      <c r="J12" s="9"/>
    </row>
    <row r="14" spans="1:13" ht="15.75" customHeight="1" x14ac:dyDescent="0.2"/>
    <row r="19" spans="8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8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8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8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8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8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8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8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8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8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8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8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8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8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5" spans="2:2" ht="15.75" x14ac:dyDescent="0.3">
      <c r="B895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36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60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:C31" ca="1" si="10">_xlfn.XLOOKUP(B8,$W$3:$W$12,$X$3:$X$12,0)</f>
        <v>5.0878129999999997</v>
      </c>
      <c r="D8" s="4">
        <f t="shared" ref="D8:D27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Spjeld</v>
      </c>
      <c r="C11" s="3">
        <f t="shared" ca="1" si="10"/>
        <v>5.0396080000000003</v>
      </c>
      <c r="D11" s="4">
        <f t="shared" ca="1" si="11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5"/>
        <v>Spjeld</v>
      </c>
      <c r="C14" s="3">
        <f t="shared" ca="1" si="10"/>
        <v>5.0396080000000003</v>
      </c>
      <c r="D14" s="4">
        <f t="shared" ca="1" si="11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15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15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15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1" ca="1" si="16">C18*111.021</f>
        <v>554.37814551299994</v>
      </c>
      <c r="F18" s="5">
        <f t="shared" ca="1" si="16"/>
        <v>6704.4084226710002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22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Foldnes</v>
      </c>
      <c r="C27" s="3">
        <f t="shared" ca="1" si="10"/>
        <v>5.1065680000000002</v>
      </c>
      <c r="D27" s="4">
        <f t="shared" ca="1" si="11"/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Telavåg</v>
      </c>
      <c r="C28" s="3">
        <f t="shared" ca="1" si="10"/>
        <v>4.9820219999999997</v>
      </c>
      <c r="D28" s="4">
        <f t="shared" ref="D28:D31" ca="1" si="21">_xlfn.XLOOKUP(B28,$W$3:$W$12,$Y$3:$Y$12,0)</f>
        <v>60.261564</v>
      </c>
      <c r="E28" s="5">
        <f t="shared" ca="1" si="16"/>
        <v>553.10906446199999</v>
      </c>
      <c r="F28" s="5">
        <f t="shared" ca="1" si="16"/>
        <v>6690.2990968439999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88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Foldnes</v>
      </c>
      <c r="C29" s="3">
        <f t="shared" ca="1" si="10"/>
        <v>5.1065680000000002</v>
      </c>
      <c r="D29" s="4">
        <f t="shared" ca="1" si="21"/>
        <v>60.375988</v>
      </c>
      <c r="E29" s="5">
        <f t="shared" ca="1" si="16"/>
        <v>566.93628592800007</v>
      </c>
      <c r="F29" s="5">
        <f t="shared" ca="1" si="16"/>
        <v>6703.0025637480003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48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Straume</v>
      </c>
      <c r="C30" s="3">
        <f t="shared" ca="1" si="10"/>
        <v>5.1213329999999999</v>
      </c>
      <c r="D30" s="4">
        <f t="shared" ca="1" si="21"/>
        <v>60.356560999999999</v>
      </c>
      <c r="E30" s="5">
        <f t="shared" ca="1" si="16"/>
        <v>568.57551099299997</v>
      </c>
      <c r="F30" s="5">
        <f t="shared" ca="1" si="16"/>
        <v>6700.8457587809999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Brattholmen</v>
      </c>
      <c r="C31" s="3">
        <f t="shared" ca="1" si="10"/>
        <v>5.1522740000000002</v>
      </c>
      <c r="D31" s="4">
        <f t="shared" ca="1" si="21"/>
        <v>60.354616</v>
      </c>
      <c r="E31" s="5">
        <f t="shared" ca="1" si="16"/>
        <v>572.01061175400002</v>
      </c>
      <c r="F31" s="5">
        <f t="shared" ca="1" si="16"/>
        <v>6700.629822936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34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4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4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4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4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7" ca="1" si="16">C18*111.021</f>
        <v>553.10906446199999</v>
      </c>
      <c r="F18" s="5">
        <f t="shared" ca="1" si="16"/>
        <v>6690.2990968439999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94</v>
      </c>
    </row>
    <row r="19" spans="1:26" ht="15" x14ac:dyDescent="0.25">
      <c r="A19" s="2" t="s">
        <v>26</v>
      </c>
      <c r="B19" s="3" t="str">
        <f t="shared" ca="1" si="14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Kolltveit</v>
      </c>
      <c r="C23" s="3">
        <f t="shared" ca="1" si="4"/>
        <v>5.0878129999999997</v>
      </c>
      <c r="D23" s="4">
        <f t="shared" ca="1" si="5"/>
        <v>60.352223000000002</v>
      </c>
      <c r="E23" s="5">
        <f t="shared" ca="1" si="16"/>
        <v>564.85408707299996</v>
      </c>
      <c r="F23" s="5">
        <f t="shared" ca="1" si="16"/>
        <v>6700.3641496830005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Knarrevik</v>
      </c>
      <c r="C24" s="3">
        <f t="shared" ca="1" si="4"/>
        <v>5.1530250000000004</v>
      </c>
      <c r="D24" s="4">
        <f t="shared" ca="1" si="5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22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Bildøyna</v>
      </c>
      <c r="C25" s="3">
        <f t="shared" ca="1" si="4"/>
        <v>5.1060850000000002</v>
      </c>
      <c r="D25" s="4">
        <f t="shared" ca="1" si="5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Bildøyna</v>
      </c>
      <c r="C27" s="3">
        <f t="shared" ca="1" si="4"/>
        <v>5.1060850000000002</v>
      </c>
      <c r="D27" s="4">
        <f t="shared" ref="D27" ca="1" si="21">_xlfn.XLOOKUP(B27,$W$3:$W$12,$Y$3:$Y$12,0)</f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4" ca="1" si="10">C18*111.021</f>
        <v>554.37814551299994</v>
      </c>
      <c r="F18" s="5">
        <f t="shared" ca="1" si="10"/>
        <v>6704.4084226710002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0"/>
        <v>566.93628592800007</v>
      </c>
      <c r="F19" s="5">
        <f t="shared" ca="1" si="10"/>
        <v>6703.0025637480003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Brattholmen</v>
      </c>
      <c r="C20" s="3">
        <f t="shared" ca="1" si="4"/>
        <v>5.1522740000000002</v>
      </c>
      <c r="D20" s="4">
        <f t="shared" ref="D20:D26" ca="1" si="12">_xlfn.XLOOKUP(B20,$W$3:$W$12,$Y$3:$Y$12,0)</f>
        <v>60.354616</v>
      </c>
      <c r="E20" s="5">
        <f t="shared" ca="1" si="10"/>
        <v>572.01061175400002</v>
      </c>
      <c r="F20" s="5">
        <f t="shared" ca="1" si="10"/>
        <v>6700.629822936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Telavåg</v>
      </c>
      <c r="C21" s="3">
        <f t="shared" ca="1" si="4"/>
        <v>4.9820219999999997</v>
      </c>
      <c r="D21" s="4">
        <f t="shared" ca="1" si="12"/>
        <v>60.261564</v>
      </c>
      <c r="E21" s="5">
        <f t="shared" ca="1" si="10"/>
        <v>553.10906446199999</v>
      </c>
      <c r="F21" s="5">
        <f t="shared" ca="1" si="10"/>
        <v>6690.2990968439999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10"/>
        <v>60.352223000000002</v>
      </c>
      <c r="E19" s="5">
        <f t="shared" ca="1" si="11"/>
        <v>564.85408707299996</v>
      </c>
      <c r="F19" s="5">
        <f t="shared" ca="1" si="12"/>
        <v>6700.3641496830005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Foldnes</v>
      </c>
      <c r="C8" s="3">
        <f t="shared" ca="1" si="13"/>
        <v>5.1065680000000002</v>
      </c>
      <c r="D8" s="4">
        <f t="shared" ca="1" si="14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Bildøyna</v>
      </c>
      <c r="C15" s="3">
        <f t="shared" ca="1" si="13"/>
        <v>5.1060850000000002</v>
      </c>
      <c r="D15" s="4">
        <f t="shared" ca="1" si="18"/>
        <v>60.354084999999998</v>
      </c>
      <c r="E15" s="5">
        <f t="shared" ca="1" si="19"/>
        <v>566.88266278499998</v>
      </c>
      <c r="F15" s="5">
        <f t="shared" ca="1" si="20"/>
        <v>6700.5708707849999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9"/>
        <v>4.9820219999999997</v>
      </c>
      <c r="D8" s="4">
        <f t="shared" ca="1" si="12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80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Brattholmen</v>
      </c>
      <c r="C8" s="3">
        <f t="shared" ca="1" si="5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Straume</v>
      </c>
      <c r="C9" s="3">
        <f t="shared" ca="1" si="5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2023-03-01T12:29:40Z</dcterms:modified>
</cp:coreProperties>
</file>