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Small Instances\"/>
    </mc:Choice>
  </mc:AlternateContent>
  <xr:revisionPtr revIDLastSave="0" documentId="13_ncr:1_{3711C447-A2C6-46E7-ACF8-C0093D7D94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all" sheetId="1" r:id="rId1"/>
    <sheet name="Small5" sheetId="2" r:id="rId2"/>
    <sheet name="Medium" sheetId="3" r:id="rId3"/>
    <sheet name="Large" sheetId="4" r:id="rId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2" i="1" s="1"/>
  <c r="J2" i="1" s="1"/>
  <c r="G3" i="1"/>
  <c r="H3" i="1" s="1"/>
  <c r="J3" i="1" s="1"/>
  <c r="B3" i="1"/>
  <c r="D3" i="1" s="1"/>
  <c r="F3" i="1" s="1"/>
  <c r="B2" i="1"/>
  <c r="D2" i="1" s="1"/>
  <c r="F2" i="1" s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V24" i="1"/>
  <c r="U24" i="1"/>
  <c r="T24" i="1"/>
  <c r="M3" i="1" l="1" a="1"/>
  <c r="M3" i="1" s="1"/>
  <c r="M2" i="1" a="1"/>
  <c r="M2" i="1" s="1"/>
  <c r="C2" i="1"/>
  <c r="E2" i="1" s="1"/>
  <c r="C3" i="1"/>
  <c r="E3" i="1" s="1"/>
  <c r="I2" i="1"/>
  <c r="K2" i="1" s="1"/>
  <c r="I3" i="1"/>
  <c r="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<sst xmlns="http://schemas.openxmlformats.org/spreadsheetml/2006/main" count="77" uniqueCount="58">
  <si>
    <t>Origins</t>
  </si>
  <si>
    <t>Origin X</t>
  </si>
  <si>
    <t>Origin Y</t>
  </si>
  <si>
    <t>Destination</t>
  </si>
  <si>
    <t>Destination X</t>
  </si>
  <si>
    <t>Destination Y</t>
  </si>
  <si>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</si>
  <si>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</si>
  <si>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</si>
  <si>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</si>
  <si>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</si>
  <si>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</si>
  <si>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</si>
  <si>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</si>
  <si>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</si>
  <si>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</si>
  <si>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</si>
  <si>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</si>
  <si>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</si>
  <si>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</si>
  <si>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Knappskog</t>
  </si>
  <si>
    <t>Bergenhus</t>
  </si>
  <si>
    <t>0800, 0830</t>
  </si>
  <si>
    <t>Kolltveit</t>
  </si>
  <si>
    <t>Laksevåg</t>
  </si>
  <si>
    <t>Kårtveit</t>
  </si>
  <si>
    <t>Ytrebygda</t>
  </si>
  <si>
    <t>Straume</t>
  </si>
  <si>
    <t>Telavåg</t>
  </si>
  <si>
    <t>Årstad</t>
  </si>
  <si>
    <t>Knarrevik</t>
  </si>
  <si>
    <t>Bildøyna</t>
  </si>
  <si>
    <t>Spjeld</t>
  </si>
  <si>
    <t>Foldnes</t>
  </si>
  <si>
    <t>Brattholmen</t>
  </si>
  <si>
    <t>Mellom knappskog og kolltveit</t>
  </si>
  <si>
    <t>Blomøy</t>
  </si>
  <si>
    <t>Hellesøy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</si>
  <si>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</si>
  <si>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</si>
  <si>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</si>
  <si>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</si>
  <si>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</si>
  <si>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</si>
  <si>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</si>
  <si>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</si>
  <si>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</si>
  <si>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</si>
  <si>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</si>
  <si>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</si>
  <si>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</si>
  <si>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</si>
  <si>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</si>
  <si>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Passenger</t>
  </si>
  <si>
    <t>Destination cooridinates</t>
  </si>
  <si>
    <t>Origin coordinates</t>
  </si>
  <si>
    <t xml:space="preserve">Driver 1 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</si>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</sst>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theme="1"/>
      <name val="Calibri"/>
    </font>
    <font>
      <sz val="11"/>
      <color rgb="FF000000"/>
      <name val="Inconsolata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2" fillId="0" borderId="0" xfId="0" applyFo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5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5" fillId="8" borderId="0" xfId="0" applyFont="1" applyFill="1" applyAlignment="1">
      <alignment horizontal="right"/>
    </xf>
    <xf numFmtId="0" fontId="5" fillId="9" borderId="0" xfId="0" applyFont="1" applyFill="1" applyAlignment="1">
      <alignment horizontal="right"/>
    </xf>
    <xf numFmtId="0" fontId="5" fillId="10" borderId="0" xfId="0" applyFont="1" applyFill="1" applyAlignment="1">
      <alignment horizontal="right"/>
    </xf>
    <xf numFmtId="0" fontId="5" fillId="11" borderId="0" xfId="0" applyFont="1" applyFill="1" applyAlignment="1">
      <alignment horizontal="right"/>
    </xf>
    <xf numFmtId="0" fontId="5" fillId="12" borderId="0" xfId="0" applyFont="1" applyFill="1" applyAlignment="1">
      <alignment horizontal="right"/>
    </xf>
    <xf numFmtId="0" fontId="5" fillId="13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5" fillId="14" borderId="0" xfId="0" applyFont="1" applyFill="1" applyAlignment="1">
      <alignment horizontal="right"/>
    </xf>
    <xf numFmtId="0" fontId="5" fillId="15" borderId="0" xfId="0" applyFont="1" applyFill="1" applyAlignment="1">
      <alignment horizontal="right"/>
    </xf>
    <xf numFmtId="0" fontId="5" fillId="16" borderId="0" xfId="0" applyFont="1" applyFill="1" applyAlignment="1">
      <alignment horizontal="right"/>
    </xf>
    <xf numFmtId="0" fontId="5" fillId="17" borderId="0" xfId="0" applyFont="1" applyFill="1" applyAlignment="1">
      <alignment horizontal="right"/>
    </xf>
    <xf numFmtId="0" fontId="5" fillId="18" borderId="0" xfId="0" applyFont="1" applyFill="1" applyAlignment="1">
      <alignment horizontal="right"/>
    </xf>
    <xf numFmtId="0" fontId="5" fillId="19" borderId="0" xfId="0" applyFont="1" applyFill="1" applyAlignment="1">
      <alignment horizontal="right"/>
    </xf>
    <xf numFmtId="0" fontId="5" fillId="20" borderId="0" xfId="0" applyFont="1" applyFill="1" applyAlignment="1">
      <alignment horizontal="right"/>
    </xf>
    <xf numFmtId="0" fontId="5" fillId="21" borderId="0" xfId="0" applyFont="1" applyFill="1" applyAlignment="1">
      <alignment horizontal="right"/>
    </xf>
    <xf numFmtId="0" fontId="5" fillId="22" borderId="0" xfId="0" applyFont="1" applyFill="1" applyAlignment="1">
      <alignment horizontal="right"/>
    </xf>
    <xf numFmtId="0" fontId="5" fillId="23" borderId="0" xfId="0" applyFont="1" applyFill="1" applyAlignment="1">
      <alignment horizontal="right"/>
    </xf>
    <xf numFmtId="0" fontId="5" fillId="24" borderId="0" xfId="0" applyFont="1" applyFill="1" applyAlignment="1">
      <alignment horizontal="right"/>
    </xf>
    <xf numFmtId="0" fontId="5" fillId="25" borderId="0" xfId="0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0" xfId="0" applyFont="1" applyFill="1" applyAlignment="1">
      <alignment horizontal="right"/>
    </xf>
    <xf numFmtId="0" fontId="5" fillId="28" borderId="0" xfId="0" applyFont="1" applyFill="1" applyAlignment="1">
      <alignment horizontal="right"/>
    </xf>
    <xf numFmtId="0" fontId="5" fillId="29" borderId="0" xfId="0" applyFont="1" applyFill="1" applyAlignment="1">
      <alignment horizontal="right"/>
    </xf>
    <xf numFmtId="0" fontId="5" fillId="0" borderId="0" xfId="0" applyFont="1" applyAlignment="1"/>
    <xf numFmtId="0" fontId="5" fillId="30" borderId="0" xfId="0" applyFont="1" applyFill="1" applyAlignment="1">
      <alignment horizontal="right"/>
    </xf>
    <xf numFmtId="0" fontId="5" fillId="31" borderId="0" xfId="0" applyFont="1" applyFill="1" applyAlignment="1">
      <alignment horizontal="right"/>
    </xf>
    <xf numFmtId="0" fontId="5" fillId="32" borderId="0" xfId="0" applyFont="1" applyFill="1" applyAlignment="1">
      <alignment horizontal="right"/>
    </xf>
    <xf numFmtId="0" fontId="5" fillId="33" borderId="0" xfId="0" applyFont="1" applyFill="1" applyAlignment="1">
      <alignment horizontal="right"/>
    </xf>
    <xf numFmtId="0" fontId="5" fillId="34" borderId="0" xfId="0" applyFont="1" applyFill="1" applyAlignment="1">
      <alignment horizontal="right"/>
    </xf>
    <xf numFmtId="0" fontId="5" fillId="35" borderId="0" xfId="0" applyFont="1" applyFill="1" applyAlignment="1">
      <alignment horizontal="right"/>
    </xf>
    <xf numFmtId="0" fontId="5" fillId="36" borderId="0" xfId="0" applyFont="1" applyFill="1" applyAlignment="1">
      <alignment horizontal="right"/>
    </xf>
    <xf numFmtId="0" fontId="5" fillId="37" borderId="0" xfId="0" applyFont="1" applyFill="1" applyAlignment="1">
      <alignment horizontal="right"/>
    </xf>
    <xf numFmtId="0" fontId="5" fillId="38" borderId="0" xfId="0" applyFont="1" applyFill="1" applyAlignment="1">
      <alignment horizontal="right"/>
    </xf>
    <xf numFmtId="0" fontId="5" fillId="39" borderId="0" xfId="0" applyFont="1" applyFill="1" applyAlignment="1">
      <alignment horizontal="right"/>
    </xf>
    <xf numFmtId="0" fontId="5" fillId="40" borderId="0" xfId="0" applyFont="1" applyFill="1" applyAlignment="1">
      <alignment horizontal="right"/>
    </xf>
    <xf numFmtId="0" fontId="5" fillId="41" borderId="0" xfId="0" applyFont="1" applyFill="1" applyAlignment="1">
      <alignment horizontal="right"/>
    </xf>
    <xf numFmtId="0" fontId="5" fillId="42" borderId="0" xfId="0" applyFont="1" applyFill="1" applyAlignment="1">
      <alignment horizontal="right"/>
    </xf>
    <xf numFmtId="0" fontId="5" fillId="43" borderId="0" xfId="0" applyFont="1" applyFill="1" applyAlignment="1">
      <alignment horizontal="right"/>
    </xf>
    <xf numFmtId="0" fontId="5" fillId="44" borderId="0" xfId="0" applyFont="1" applyFill="1" applyAlignment="1">
      <alignment horizontal="right"/>
    </xf>
    <xf numFmtId="0" fontId="5" fillId="45" borderId="0" xfId="0" applyFont="1" applyFill="1" applyAlignment="1">
      <alignment horizontal="right"/>
    </xf>
    <xf numFmtId="0" fontId="5" fillId="0" borderId="4" xfId="0" applyFont="1" applyBorder="1" applyAlignment="1"/>
    <xf numFmtId="0" fontId="5" fillId="11" borderId="0" xfId="0" applyFont="1" applyFill="1" applyAlignment="1">
      <alignment horizontal="right"/>
    </xf>
    <xf numFmtId="0" fontId="6" fillId="46" borderId="0" xfId="0" applyFont="1" applyFill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1"/>
  <sheetViews>
    <sheetView tabSelected="1" workbookViewId="0">
      <selection activeCell="G8" sqref="G8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5.140625" customWidth="1"/>
    <col min="5" max="5" width="17.42578125" bestFit="1" customWidth="1"/>
    <col min="6" max="8" width="16.85546875" customWidth="1"/>
    <col min="9" max="9" width="17.7109375" customWidth="1"/>
    <col min="10" max="11" width="21.85546875" bestFit="1" customWidth="1"/>
    <col min="12" max="12" width="17.7109375" customWidth="1"/>
    <col min="13" max="13" width="12.7109375" customWidth="1"/>
    <col min="19" max="19" width="19.42578125" customWidth="1"/>
  </cols>
  <sheetData>
    <row r="1" spans="1:28" ht="15.75" customHeigh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</row>
    <row r="2" spans="1:28" ht="15.75" customHeight="1" x14ac:dyDescent="0.2">
      <c r="A2" s="3" t="s">
        <v>57</v>
      </c>
      <c r="B2" s="9" t="str">
        <f ca="1">INDEX($W$3:$W$12,RANDBETWEEN(1,ROWS($W$3:$W$12)),1)</f>
        <v>Foldnes</v>
      </c>
      <c r="C2" s="9">
        <f ca="1">_xlfn.XLOOKUP(B2,$W$3:$W$12,$X$3:$X$12,0)</f>
        <v>5.1065680000000002</v>
      </c>
      <c r="D2" s="4">
        <f ca="1">_xlfn.XLOOKUP(B2,$W$3:$W$12,$Y$3:$Y$12,0)</f>
        <v>60.375988</v>
      </c>
      <c r="E2" s="23">
        <f t="shared" ref="E2:F2" ca="1" si="0">C2*111.021</f>
        <v>566.93628592800007</v>
      </c>
      <c r="F2" s="23">
        <f t="shared" ca="1" si="0"/>
        <v>6703.0025637480003</v>
      </c>
      <c r="G2" s="9" t="str" cm="1">
        <f t="array" aca="1" ref="G2" ca="1">INDEX($Z$3:$Z$6,RANDBETWEEN(1,ROWS($Z$3:$Z$6)),1)</f>
        <v>Ytrebygda</v>
      </c>
      <c r="H2" s="6">
        <f ca="1">_xlfn.XLOOKUP(G2,$Z$3:$Z$6,$AA$3:$AA$6,0)</f>
        <v>5.2586760000000004</v>
      </c>
      <c r="I2" s="8">
        <f ca="1">_xlfn.XLOOKUP(G2,$Z$3:$Z$6,$AB$3:$AB$6,0)</f>
        <v>60.290962</v>
      </c>
      <c r="J2" s="24">
        <f t="shared" ref="J2:K2" ca="1" si="1">H2*111.021</f>
        <v>583.82346819600002</v>
      </c>
      <c r="K2" s="24">
        <f t="shared" ca="1" si="1"/>
        <v>6693.5628922020005</v>
      </c>
      <c r="L2" s="3" t="s">
        <v>22</v>
      </c>
      <c r="M2" s="9" cm="1">
        <f t="array" aca="1" ref="M2" ca="1">_xlfn.XLOOKUP(B2,$R$19:$R$46,_xlfn.XLOOKUP(G2,$S$18:$V$18,$S$19:$V$46))*2</f>
        <v>48</v>
      </c>
      <c r="N2" s="3">
        <v>4</v>
      </c>
      <c r="Q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</row>
    <row r="3" spans="1:28" ht="15.75" customHeight="1" x14ac:dyDescent="0.2">
      <c r="A3" s="3" t="s">
        <v>53</v>
      </c>
      <c r="B3" s="9" t="str">
        <f ca="1">INDEX($W$3:$W$12,RANDBETWEEN(1,ROWS($W$3:$W$12)),1)</f>
        <v>Kolltveit</v>
      </c>
      <c r="C3" s="9">
        <f ca="1">_xlfn.XLOOKUP(B3,$W$3:$W$12,$X$3:$X$12,0)</f>
        <v>5.0878129999999997</v>
      </c>
      <c r="D3" s="4">
        <f ca="1">_xlfn.XLOOKUP(B3,$W$3:$W$12,$Y$3:$Y$12,0)</f>
        <v>60.352223000000002</v>
      </c>
      <c r="E3" s="23">
        <f t="shared" ref="E3" ca="1" si="2">C3*111.021</f>
        <v>564.85408707299996</v>
      </c>
      <c r="F3" s="23">
        <f ca="1">D3*111.021</f>
        <v>6700.3641496830005</v>
      </c>
      <c r="G3" s="9" t="str">
        <f ca="1">INDEX($Z$3:$Z$6,RANDBETWEEN(1,ROWS($Z$3:$Z$6)),1)</f>
        <v>Årstad</v>
      </c>
      <c r="H3" s="6">
        <f ca="1">_xlfn.XLOOKUP(G3,$Z$3:$Z$6,$AA$3:$AA$6,0)</f>
        <v>5.3523550000000002</v>
      </c>
      <c r="I3" s="8">
        <f ca="1">_xlfn.XLOOKUP(G3,$Z$3:$Z$6,$AB$3:$AB$6,0)</f>
        <v>60.363500999999999</v>
      </c>
      <c r="J3" s="24">
        <f t="shared" ref="J3:K3" ca="1" si="3">H3*111.021</f>
        <v>594.22380445500005</v>
      </c>
      <c r="K3" s="24">
        <f t="shared" ca="1" si="3"/>
        <v>6701.6162445210002</v>
      </c>
      <c r="L3" s="3" t="s">
        <v>22</v>
      </c>
      <c r="M3" s="9" cm="1">
        <f t="array" aca="1" ref="M3" ca="1">_xlfn.XLOOKUP(B3,$R$19:$R$46,_xlfn.XLOOKUP(G3,$S$18:$V$18,$S$19:$V$46))*2</f>
        <v>54</v>
      </c>
      <c r="N3" s="3"/>
      <c r="R3" s="61"/>
      <c r="S3" s="61"/>
      <c r="T3" s="61"/>
      <c r="W3" s="3" t="s">
        <v>20</v>
      </c>
      <c r="X3" s="4">
        <v>5.0559289999999999</v>
      </c>
      <c r="Y3" s="5">
        <v>60.382877999999998</v>
      </c>
      <c r="Z3" s="3" t="s">
        <v>21</v>
      </c>
      <c r="AA3" s="6">
        <v>5.3261630000000002</v>
      </c>
      <c r="AB3" s="7">
        <v>60.395409000000001</v>
      </c>
    </row>
    <row r="4" spans="1:28" ht="15.75" customHeight="1" x14ac:dyDescent="0.2">
      <c r="A4" s="3"/>
      <c r="B4" s="9"/>
      <c r="C4" s="9"/>
      <c r="D4" s="4"/>
      <c r="E4" s="23"/>
      <c r="F4" s="23"/>
      <c r="G4" s="3"/>
      <c r="H4" s="6"/>
      <c r="I4" s="8"/>
      <c r="J4" s="24"/>
      <c r="K4" s="24"/>
      <c r="L4" s="3"/>
      <c r="M4" s="9"/>
      <c r="N4" s="3"/>
      <c r="R4" s="62"/>
      <c r="S4" s="63"/>
      <c r="T4" s="62"/>
      <c r="W4" s="3" t="s">
        <v>23</v>
      </c>
      <c r="X4" s="3">
        <v>5.0878129999999997</v>
      </c>
      <c r="Y4" s="3">
        <v>60.352223000000002</v>
      </c>
      <c r="Z4" s="3" t="s">
        <v>24</v>
      </c>
      <c r="AA4" s="3">
        <v>5.2647930000000001</v>
      </c>
      <c r="AB4" s="3">
        <v>60.379098999999997</v>
      </c>
    </row>
    <row r="5" spans="1:28" ht="15.75" customHeight="1" x14ac:dyDescent="0.2">
      <c r="A5" s="3"/>
      <c r="B5" s="9"/>
      <c r="C5" s="9"/>
      <c r="D5" s="4"/>
      <c r="E5" s="23"/>
      <c r="F5" s="23"/>
      <c r="G5" s="3"/>
      <c r="H5" s="6"/>
      <c r="I5" s="8"/>
      <c r="J5" s="24"/>
      <c r="K5" s="24"/>
      <c r="L5" s="3"/>
      <c r="M5" s="9"/>
      <c r="N5" s="3"/>
      <c r="R5" s="62"/>
      <c r="S5" s="62"/>
      <c r="T5" s="62"/>
      <c r="W5" s="3" t="s">
        <v>25</v>
      </c>
      <c r="X5" s="3">
        <v>4.9934529999999997</v>
      </c>
      <c r="Y5" s="3">
        <v>60.388651000000003</v>
      </c>
      <c r="Z5" s="3" t="s">
        <v>26</v>
      </c>
      <c r="AA5" s="3">
        <v>5.2586760000000004</v>
      </c>
      <c r="AB5" s="3">
        <v>60.290962</v>
      </c>
    </row>
    <row r="6" spans="1:28" ht="15.75" customHeight="1" x14ac:dyDescent="0.2">
      <c r="A6" s="3"/>
      <c r="B6" s="9"/>
      <c r="C6" s="9"/>
      <c r="D6" s="4"/>
      <c r="E6" s="23"/>
      <c r="F6" s="23"/>
      <c r="G6" s="3"/>
      <c r="H6" s="6"/>
      <c r="I6" s="8"/>
      <c r="J6" s="24"/>
      <c r="K6" s="24"/>
      <c r="L6" s="3"/>
      <c r="M6" s="9"/>
      <c r="N6" s="3"/>
      <c r="R6" s="62"/>
      <c r="S6" s="62"/>
      <c r="T6" s="62"/>
      <c r="W6" s="3" t="s">
        <v>28</v>
      </c>
      <c r="X6" s="3">
        <v>4.9820219999999997</v>
      </c>
      <c r="Y6" s="3">
        <v>60.261564</v>
      </c>
      <c r="Z6" s="3" t="s">
        <v>29</v>
      </c>
      <c r="AA6" s="3">
        <v>5.3523550000000002</v>
      </c>
      <c r="AB6" s="3">
        <v>60.363500999999999</v>
      </c>
    </row>
    <row r="7" spans="1:28" ht="15.75" customHeight="1" x14ac:dyDescent="0.2">
      <c r="A7" s="3"/>
      <c r="B7" s="9"/>
      <c r="C7" s="9"/>
      <c r="D7" s="4"/>
      <c r="E7" s="23"/>
      <c r="F7" s="23"/>
      <c r="G7" s="9"/>
      <c r="H7" s="6"/>
      <c r="I7" s="8"/>
      <c r="J7" s="24"/>
      <c r="K7" s="24"/>
      <c r="L7" s="3"/>
      <c r="M7" s="9"/>
      <c r="N7" s="3"/>
      <c r="R7" s="62"/>
      <c r="S7" s="62"/>
      <c r="T7" s="62"/>
      <c r="W7" s="3" t="s">
        <v>27</v>
      </c>
      <c r="X7" s="4">
        <v>5.1213329999999999</v>
      </c>
      <c r="Y7" s="5">
        <v>60.356560999999999</v>
      </c>
    </row>
    <row r="8" spans="1:28" ht="15.75" customHeight="1" x14ac:dyDescent="0.2">
      <c r="A8" s="3"/>
      <c r="B8" s="9"/>
      <c r="C8" s="9"/>
      <c r="D8" s="4"/>
      <c r="E8" s="23"/>
      <c r="F8" s="23"/>
      <c r="G8" s="9"/>
      <c r="H8" s="6"/>
      <c r="I8" s="8"/>
      <c r="J8" s="24"/>
      <c r="K8" s="24"/>
      <c r="L8" s="3"/>
      <c r="M8" s="9"/>
      <c r="N8" s="3"/>
      <c r="R8" s="62"/>
      <c r="S8" s="62"/>
      <c r="T8" s="62"/>
      <c r="W8" s="3" t="s">
        <v>30</v>
      </c>
      <c r="X8" s="4">
        <v>5.1530250000000004</v>
      </c>
      <c r="Y8" s="5">
        <v>60.368082999999999</v>
      </c>
    </row>
    <row r="9" spans="1:28" ht="15.75" customHeight="1" x14ac:dyDescent="0.2">
      <c r="A9" s="3"/>
      <c r="B9" s="9"/>
      <c r="C9" s="9"/>
      <c r="D9" s="4"/>
      <c r="E9" s="23"/>
      <c r="F9" s="23"/>
      <c r="G9" s="9"/>
      <c r="H9" s="6"/>
      <c r="I9" s="8"/>
      <c r="J9" s="24"/>
      <c r="K9" s="24"/>
      <c r="L9" s="3"/>
      <c r="M9" s="9"/>
      <c r="N9" s="3"/>
      <c r="R9" s="62"/>
      <c r="S9" s="62"/>
      <c r="T9" s="62"/>
      <c r="W9" s="3" t="s">
        <v>31</v>
      </c>
      <c r="X9" s="3">
        <v>5.1060850000000002</v>
      </c>
      <c r="Y9" s="3">
        <v>60.354084999999998</v>
      </c>
    </row>
    <row r="10" spans="1:28" ht="15.75" customHeight="1" x14ac:dyDescent="0.2">
      <c r="A10" s="3"/>
      <c r="B10" s="9"/>
      <c r="C10" s="9"/>
      <c r="D10" s="4"/>
      <c r="E10" s="23"/>
      <c r="F10" s="23"/>
      <c r="G10" s="9"/>
      <c r="H10" s="6"/>
      <c r="I10" s="8"/>
      <c r="J10" s="24"/>
      <c r="K10" s="24"/>
      <c r="L10" s="3"/>
      <c r="M10" s="9"/>
      <c r="N10" s="3"/>
      <c r="R10" s="62"/>
      <c r="S10" s="62"/>
      <c r="T10" s="62"/>
      <c r="W10" s="3" t="s">
        <v>32</v>
      </c>
      <c r="X10" s="3">
        <v>5.0396080000000003</v>
      </c>
      <c r="Y10" s="3">
        <v>60.390343000000001</v>
      </c>
    </row>
    <row r="11" spans="1:28" ht="15.75" customHeight="1" x14ac:dyDescent="0.2">
      <c r="A11" s="3"/>
      <c r="B11" s="9"/>
      <c r="C11" s="9"/>
      <c r="D11" s="4"/>
      <c r="E11" s="23"/>
      <c r="F11" s="23"/>
      <c r="G11" s="9"/>
      <c r="H11" s="6"/>
      <c r="I11" s="8"/>
      <c r="J11" s="24"/>
      <c r="K11" s="24"/>
      <c r="L11" s="3"/>
      <c r="M11" s="9"/>
      <c r="N11" s="3"/>
      <c r="Q11" s="1"/>
      <c r="R11" s="62"/>
      <c r="S11" s="62"/>
      <c r="T11" s="62"/>
      <c r="W11" s="3" t="s">
        <v>33</v>
      </c>
      <c r="X11" s="3">
        <v>5.1065680000000002</v>
      </c>
      <c r="Y11" s="3">
        <v>60.375988</v>
      </c>
    </row>
    <row r="12" spans="1:28" ht="15.75" customHeight="1" x14ac:dyDescent="0.2">
      <c r="R12" s="61"/>
      <c r="S12" s="61"/>
      <c r="T12" s="61"/>
      <c r="W12" s="3" t="s">
        <v>34</v>
      </c>
      <c r="X12" s="3">
        <v>5.1522740000000002</v>
      </c>
      <c r="Y12" s="3">
        <v>60.354616</v>
      </c>
    </row>
    <row r="14" spans="1:28" ht="15.75" customHeight="1" x14ac:dyDescent="0.2">
      <c r="A14" s="3"/>
      <c r="B14" s="9"/>
      <c r="C14" s="9"/>
      <c r="D14" s="4"/>
      <c r="E14" s="23"/>
      <c r="F14" s="23"/>
      <c r="G14" s="9"/>
      <c r="H14" s="6"/>
      <c r="I14" s="8"/>
      <c r="J14" s="24"/>
      <c r="K14" s="24"/>
      <c r="L14" s="3"/>
      <c r="M14" s="9"/>
    </row>
    <row r="15" spans="1:28" ht="15.75" customHeight="1" x14ac:dyDescent="0.3">
      <c r="A15" s="60"/>
      <c r="B15" s="9"/>
      <c r="C15" s="9"/>
      <c r="D15" s="4"/>
      <c r="E15" s="23"/>
      <c r="F15" s="23"/>
      <c r="G15" s="9"/>
      <c r="H15" s="6"/>
      <c r="I15" s="8"/>
      <c r="J15" s="24"/>
      <c r="K15" s="24"/>
      <c r="L15" s="3"/>
      <c r="M15" s="9"/>
    </row>
    <row r="16" spans="1:28" ht="15.75" customHeight="1" x14ac:dyDescent="0.3">
      <c r="A16" s="60"/>
      <c r="B16" s="9"/>
      <c r="C16" s="9"/>
      <c r="D16" s="4"/>
      <c r="E16" s="23"/>
      <c r="F16" s="23"/>
      <c r="G16" s="9"/>
      <c r="H16" s="6"/>
      <c r="I16" s="8"/>
      <c r="J16" s="24"/>
      <c r="K16" s="24"/>
      <c r="L16" s="3"/>
      <c r="M16" s="9"/>
    </row>
    <row r="17" spans="1:26" ht="15.75" customHeight="1" x14ac:dyDescent="0.3">
      <c r="A17" s="60"/>
      <c r="B17" s="9"/>
      <c r="C17" s="9"/>
      <c r="D17" s="4"/>
      <c r="E17" s="23"/>
      <c r="F17" s="23"/>
      <c r="G17" s="9"/>
      <c r="H17" s="6"/>
      <c r="I17" s="8"/>
      <c r="J17" s="24"/>
      <c r="K17" s="24"/>
      <c r="L17" s="3"/>
      <c r="M17" s="9"/>
    </row>
    <row r="18" spans="1:26" x14ac:dyDescent="0.3">
      <c r="A18" s="60"/>
      <c r="B18" s="9"/>
      <c r="C18" s="9"/>
      <c r="D18" s="4"/>
      <c r="E18" s="23"/>
      <c r="F18" s="23"/>
      <c r="G18" s="9"/>
      <c r="H18" s="6"/>
      <c r="I18" s="8"/>
      <c r="J18" s="24"/>
      <c r="K18" s="24"/>
      <c r="L18" s="3"/>
      <c r="M18" s="9"/>
      <c r="R18" s="10"/>
      <c r="S18" s="11" t="s">
        <v>24</v>
      </c>
      <c r="T18" s="11" t="s">
        <v>21</v>
      </c>
      <c r="U18" s="11" t="s">
        <v>26</v>
      </c>
      <c r="V18" s="11" t="s">
        <v>29</v>
      </c>
    </row>
    <row r="19" spans="1:26" x14ac:dyDescent="0.3">
      <c r="A19" s="60"/>
      <c r="B19" s="9"/>
      <c r="C19" s="9"/>
      <c r="D19" s="4"/>
      <c r="E19" s="23"/>
      <c r="F19" s="23"/>
      <c r="G19" s="9"/>
      <c r="H19" s="6"/>
      <c r="I19" s="8"/>
      <c r="J19" s="24"/>
      <c r="K19" s="24"/>
      <c r="L19" s="3"/>
      <c r="M19" s="9"/>
      <c r="R19" s="12" t="s">
        <v>20</v>
      </c>
      <c r="S19" s="13">
        <v>21</v>
      </c>
      <c r="T19" s="14">
        <v>27</v>
      </c>
      <c r="U19" s="15">
        <v>25</v>
      </c>
      <c r="V19" s="16">
        <v>29</v>
      </c>
    </row>
    <row r="20" spans="1:26" x14ac:dyDescent="0.3">
      <c r="A20" s="60"/>
      <c r="B20" s="9"/>
      <c r="C20" s="9"/>
      <c r="D20" s="4"/>
      <c r="E20" s="23"/>
      <c r="F20" s="23"/>
      <c r="G20" s="9"/>
      <c r="H20" s="6"/>
      <c r="I20" s="8"/>
      <c r="J20" s="24"/>
      <c r="K20" s="24"/>
      <c r="L20" s="3"/>
      <c r="M20" s="9"/>
      <c r="R20" s="12" t="s">
        <v>23</v>
      </c>
      <c r="S20" s="17">
        <v>19</v>
      </c>
      <c r="T20" s="18">
        <v>26</v>
      </c>
      <c r="U20" s="19">
        <v>23</v>
      </c>
      <c r="V20" s="14">
        <v>27</v>
      </c>
    </row>
    <row r="21" spans="1:26" x14ac:dyDescent="0.3">
      <c r="A21" s="60"/>
      <c r="B21" s="9"/>
      <c r="C21" s="9"/>
      <c r="D21" s="4"/>
      <c r="E21" s="23"/>
      <c r="F21" s="23"/>
      <c r="G21" s="9"/>
      <c r="H21" s="6"/>
      <c r="I21" s="8"/>
      <c r="J21" s="24"/>
      <c r="K21" s="24"/>
      <c r="L21" s="3"/>
      <c r="M21" s="9"/>
      <c r="R21" s="12" t="s">
        <v>35</v>
      </c>
      <c r="S21" s="20">
        <v>20</v>
      </c>
      <c r="T21" s="18">
        <v>26</v>
      </c>
      <c r="U21" s="21">
        <v>24</v>
      </c>
      <c r="V21" s="22">
        <v>28</v>
      </c>
      <c r="Y21" s="3"/>
      <c r="Z21" s="3"/>
    </row>
    <row r="22" spans="1:26" x14ac:dyDescent="0.3">
      <c r="A22" s="60"/>
      <c r="B22" s="9"/>
      <c r="C22" s="9"/>
      <c r="D22" s="4"/>
      <c r="E22" s="23"/>
      <c r="F22" s="23"/>
      <c r="G22" s="9"/>
      <c r="H22" s="6"/>
      <c r="I22" s="8"/>
      <c r="J22" s="24"/>
      <c r="K22" s="24"/>
      <c r="L22" s="3"/>
      <c r="M22" s="9"/>
      <c r="R22" s="12" t="s">
        <v>36</v>
      </c>
      <c r="S22" s="25">
        <v>43</v>
      </c>
      <c r="T22" s="26">
        <v>50</v>
      </c>
      <c r="U22" s="27">
        <v>47</v>
      </c>
      <c r="V22" s="28">
        <v>52</v>
      </c>
      <c r="Y22" s="3"/>
      <c r="Z22" s="3"/>
    </row>
    <row r="23" spans="1:26" x14ac:dyDescent="0.3">
      <c r="A23" s="60"/>
      <c r="B23" s="9"/>
      <c r="C23" s="9"/>
      <c r="D23" s="4"/>
      <c r="E23" s="23"/>
      <c r="F23" s="23"/>
      <c r="G23" s="9"/>
      <c r="H23" s="6"/>
      <c r="I23" s="8"/>
      <c r="J23" s="24"/>
      <c r="K23" s="24"/>
      <c r="L23" s="3"/>
      <c r="M23" s="9"/>
      <c r="R23" s="12" t="s">
        <v>37</v>
      </c>
      <c r="S23" s="29">
        <v>62</v>
      </c>
      <c r="T23" s="30">
        <v>69</v>
      </c>
      <c r="U23" s="31">
        <v>65</v>
      </c>
      <c r="V23" s="32">
        <v>71</v>
      </c>
      <c r="Y23" s="3"/>
      <c r="Z23" s="9"/>
    </row>
    <row r="24" spans="1:26" x14ac:dyDescent="0.3">
      <c r="A24" s="60"/>
      <c r="B24" s="9"/>
      <c r="C24" s="9"/>
      <c r="D24" s="4"/>
      <c r="E24" s="23"/>
      <c r="F24" s="23"/>
      <c r="G24" s="9"/>
      <c r="H24" s="6"/>
      <c r="I24" s="8"/>
      <c r="J24" s="24"/>
      <c r="K24" s="24"/>
      <c r="L24" s="3"/>
      <c r="M24" s="9"/>
      <c r="R24" s="12" t="s">
        <v>33</v>
      </c>
      <c r="S24" s="20">
        <v>20</v>
      </c>
      <c r="T24" s="14">
        <f t="shared" ref="T24:T46" si="4">S24+7</f>
        <v>27</v>
      </c>
      <c r="U24" s="21">
        <f t="shared" ref="U24:U46" si="5">S24+4</f>
        <v>24</v>
      </c>
      <c r="V24" s="22">
        <f t="shared" ref="V24:V46" si="6">S24+8</f>
        <v>28</v>
      </c>
    </row>
    <row r="25" spans="1:26" x14ac:dyDescent="0.3">
      <c r="A25" s="60"/>
      <c r="B25" s="9"/>
      <c r="C25" s="9"/>
      <c r="D25" s="4"/>
      <c r="E25" s="23"/>
      <c r="F25" s="23"/>
      <c r="G25" s="9"/>
      <c r="H25" s="6"/>
      <c r="I25" s="8"/>
      <c r="J25" s="24"/>
      <c r="K25" s="24"/>
      <c r="L25" s="3"/>
      <c r="M25" s="9"/>
      <c r="R25" s="12" t="s">
        <v>38</v>
      </c>
      <c r="S25" s="13">
        <v>21</v>
      </c>
      <c r="T25" s="22">
        <f t="shared" si="4"/>
        <v>28</v>
      </c>
      <c r="U25" s="15">
        <f t="shared" si="5"/>
        <v>25</v>
      </c>
      <c r="V25" s="16">
        <f t="shared" si="6"/>
        <v>29</v>
      </c>
    </row>
    <row r="26" spans="1:26" x14ac:dyDescent="0.3">
      <c r="A26" s="60"/>
      <c r="B26" s="9"/>
      <c r="C26" s="9"/>
      <c r="D26" s="4"/>
      <c r="E26" s="23"/>
      <c r="F26" s="23"/>
      <c r="G26" s="9"/>
      <c r="H26" s="6"/>
      <c r="I26" s="8"/>
      <c r="J26" s="24"/>
      <c r="K26" s="24"/>
      <c r="L26" s="3"/>
      <c r="M26" s="9"/>
      <c r="R26" s="12" t="s">
        <v>34</v>
      </c>
      <c r="S26" s="33">
        <v>17</v>
      </c>
      <c r="T26" s="21">
        <f t="shared" si="4"/>
        <v>24</v>
      </c>
      <c r="U26" s="13">
        <f t="shared" si="5"/>
        <v>21</v>
      </c>
      <c r="V26" s="15">
        <f t="shared" si="6"/>
        <v>25</v>
      </c>
    </row>
    <row r="27" spans="1:26" x14ac:dyDescent="0.3">
      <c r="A27" s="60"/>
      <c r="B27" s="9"/>
      <c r="C27" s="9"/>
      <c r="D27" s="4"/>
      <c r="E27" s="23"/>
      <c r="F27" s="23"/>
      <c r="G27" s="9"/>
      <c r="H27" s="6"/>
      <c r="I27" s="8"/>
      <c r="J27" s="24"/>
      <c r="K27" s="24"/>
      <c r="L27" s="3"/>
      <c r="M27" s="9"/>
      <c r="R27" s="12" t="s">
        <v>39</v>
      </c>
      <c r="S27" s="34">
        <v>15</v>
      </c>
      <c r="T27" s="35">
        <f t="shared" si="4"/>
        <v>22</v>
      </c>
      <c r="U27" s="17">
        <f t="shared" si="5"/>
        <v>19</v>
      </c>
      <c r="V27" s="19">
        <f t="shared" si="6"/>
        <v>23</v>
      </c>
    </row>
    <row r="28" spans="1:26" x14ac:dyDescent="0.3">
      <c r="A28" s="60"/>
      <c r="B28" s="9"/>
      <c r="C28" s="9"/>
      <c r="D28" s="4"/>
      <c r="E28" s="23"/>
      <c r="F28" s="23"/>
      <c r="G28" s="9"/>
      <c r="H28" s="6"/>
      <c r="I28" s="8"/>
      <c r="J28" s="24"/>
      <c r="K28" s="24"/>
      <c r="L28" s="3"/>
      <c r="M28" s="9"/>
      <c r="R28" s="12" t="s">
        <v>40</v>
      </c>
      <c r="S28" s="20">
        <v>20</v>
      </c>
      <c r="T28" s="14">
        <f t="shared" si="4"/>
        <v>27</v>
      </c>
      <c r="U28" s="21">
        <f t="shared" si="5"/>
        <v>24</v>
      </c>
      <c r="V28" s="22">
        <f t="shared" si="6"/>
        <v>28</v>
      </c>
    </row>
    <row r="29" spans="1:26" x14ac:dyDescent="0.3">
      <c r="A29" s="60"/>
      <c r="B29" s="9"/>
      <c r="C29" s="9"/>
      <c r="D29" s="4"/>
      <c r="E29" s="23"/>
      <c r="F29" s="23"/>
      <c r="G29" s="9"/>
      <c r="H29" s="6"/>
      <c r="I29" s="8"/>
      <c r="J29" s="24"/>
      <c r="K29" s="24"/>
      <c r="L29" s="3"/>
      <c r="M29" s="9"/>
      <c r="R29" s="12" t="s">
        <v>27</v>
      </c>
      <c r="S29" s="34">
        <v>15</v>
      </c>
      <c r="T29" s="35">
        <f t="shared" si="4"/>
        <v>22</v>
      </c>
      <c r="U29" s="17">
        <f t="shared" si="5"/>
        <v>19</v>
      </c>
      <c r="V29" s="19">
        <f t="shared" si="6"/>
        <v>23</v>
      </c>
    </row>
    <row r="30" spans="1:26" x14ac:dyDescent="0.3">
      <c r="A30" s="60"/>
      <c r="B30" s="9"/>
      <c r="C30" s="9"/>
      <c r="D30" s="4"/>
      <c r="E30" s="23"/>
      <c r="F30" s="23"/>
      <c r="G30" s="9"/>
      <c r="H30" s="6"/>
      <c r="I30" s="8"/>
      <c r="J30" s="24"/>
      <c r="K30" s="24"/>
      <c r="L30" s="3"/>
      <c r="M30" s="9"/>
      <c r="R30" s="12" t="s">
        <v>32</v>
      </c>
      <c r="S30" s="13">
        <v>21</v>
      </c>
      <c r="T30" s="22">
        <f t="shared" si="4"/>
        <v>28</v>
      </c>
      <c r="U30" s="15">
        <f t="shared" si="5"/>
        <v>25</v>
      </c>
      <c r="V30" s="16">
        <f t="shared" si="6"/>
        <v>29</v>
      </c>
    </row>
    <row r="31" spans="1:26" x14ac:dyDescent="0.3">
      <c r="A31" s="60"/>
      <c r="B31" s="9"/>
      <c r="C31" s="9"/>
      <c r="D31" s="4"/>
      <c r="E31" s="23"/>
      <c r="F31" s="23"/>
      <c r="G31" s="9"/>
      <c r="H31" s="6"/>
      <c r="I31" s="8"/>
      <c r="J31" s="24"/>
      <c r="K31" s="24"/>
      <c r="L31" s="3"/>
      <c r="M31" s="9"/>
      <c r="R31" s="12" t="s">
        <v>41</v>
      </c>
      <c r="S31" s="16">
        <v>29</v>
      </c>
      <c r="T31" s="36">
        <f t="shared" si="4"/>
        <v>36</v>
      </c>
      <c r="U31" s="37">
        <f t="shared" si="5"/>
        <v>33</v>
      </c>
      <c r="V31" s="38">
        <f t="shared" si="6"/>
        <v>37</v>
      </c>
    </row>
    <row r="32" spans="1:26" x14ac:dyDescent="0.3">
      <c r="A32" s="60"/>
      <c r="B32" s="9"/>
      <c r="C32" s="9"/>
      <c r="D32" s="4"/>
      <c r="E32" s="23"/>
      <c r="F32" s="23"/>
      <c r="G32" s="9"/>
      <c r="H32" s="6"/>
      <c r="I32" s="8"/>
      <c r="J32" s="24"/>
      <c r="K32" s="24"/>
      <c r="L32" s="3"/>
      <c r="M32" s="9"/>
      <c r="R32" s="12" t="s">
        <v>30</v>
      </c>
      <c r="S32" s="39">
        <v>11</v>
      </c>
      <c r="T32" s="40">
        <f t="shared" si="4"/>
        <v>18</v>
      </c>
      <c r="U32" s="34">
        <f t="shared" si="5"/>
        <v>15</v>
      </c>
      <c r="V32" s="17">
        <f t="shared" si="6"/>
        <v>19</v>
      </c>
    </row>
    <row r="33" spans="1:22" x14ac:dyDescent="0.3">
      <c r="A33" s="60"/>
      <c r="B33" s="9"/>
      <c r="C33" s="9"/>
      <c r="D33" s="4"/>
      <c r="E33" s="23"/>
      <c r="F33" s="23"/>
      <c r="G33" s="9"/>
      <c r="H33" s="6"/>
      <c r="I33" s="8"/>
      <c r="J33" s="24"/>
      <c r="K33" s="24"/>
      <c r="L33" s="3"/>
      <c r="M33" s="9"/>
      <c r="R33" s="12" t="s">
        <v>42</v>
      </c>
      <c r="S33" s="41"/>
      <c r="T33" s="42">
        <f t="shared" si="4"/>
        <v>7</v>
      </c>
      <c r="U33" s="43">
        <f t="shared" si="5"/>
        <v>4</v>
      </c>
      <c r="V33" s="44">
        <f t="shared" si="6"/>
        <v>8</v>
      </c>
    </row>
    <row r="34" spans="1:22" x14ac:dyDescent="0.3">
      <c r="A34" s="60"/>
      <c r="B34" s="9"/>
      <c r="C34" s="9"/>
      <c r="D34" s="4"/>
      <c r="E34" s="23"/>
      <c r="F34" s="23"/>
      <c r="G34" s="9"/>
      <c r="H34" s="6"/>
      <c r="I34" s="8"/>
      <c r="J34" s="24"/>
      <c r="K34" s="24"/>
      <c r="L34" s="3"/>
      <c r="M34" s="9"/>
      <c r="R34" s="12" t="s">
        <v>43</v>
      </c>
      <c r="S34" s="45">
        <v>14</v>
      </c>
      <c r="T34" s="13">
        <f t="shared" si="4"/>
        <v>21</v>
      </c>
      <c r="U34" s="40">
        <f t="shared" si="5"/>
        <v>18</v>
      </c>
      <c r="V34" s="35">
        <f t="shared" si="6"/>
        <v>22</v>
      </c>
    </row>
    <row r="35" spans="1:22" x14ac:dyDescent="0.3">
      <c r="A35" s="60"/>
      <c r="B35" s="9"/>
      <c r="C35" s="9"/>
      <c r="D35" s="4"/>
      <c r="E35" s="23"/>
      <c r="F35" s="23"/>
      <c r="G35" s="9"/>
      <c r="H35" s="6"/>
      <c r="I35" s="8"/>
      <c r="J35" s="24"/>
      <c r="K35" s="24"/>
      <c r="L35" s="3"/>
      <c r="M35" s="9"/>
      <c r="R35" s="12" t="s">
        <v>44</v>
      </c>
      <c r="S35" s="37">
        <v>33</v>
      </c>
      <c r="T35" s="46">
        <f t="shared" si="4"/>
        <v>40</v>
      </c>
      <c r="U35" s="38">
        <f t="shared" si="5"/>
        <v>37</v>
      </c>
      <c r="V35" s="47">
        <f t="shared" si="6"/>
        <v>41</v>
      </c>
    </row>
    <row r="36" spans="1:22" x14ac:dyDescent="0.3">
      <c r="A36" s="60"/>
      <c r="B36" s="9"/>
      <c r="C36" s="9"/>
      <c r="D36" s="4"/>
      <c r="E36" s="23"/>
      <c r="F36" s="23"/>
      <c r="G36" s="9"/>
      <c r="H36" s="6"/>
      <c r="I36" s="8"/>
      <c r="J36" s="24"/>
      <c r="K36" s="24"/>
      <c r="L36" s="3"/>
      <c r="M36" s="9"/>
      <c r="R36" s="12" t="s">
        <v>45</v>
      </c>
      <c r="S36" s="33">
        <v>17</v>
      </c>
      <c r="T36" s="21">
        <f t="shared" si="4"/>
        <v>24</v>
      </c>
      <c r="U36" s="13">
        <f t="shared" si="5"/>
        <v>21</v>
      </c>
      <c r="V36" s="15">
        <f t="shared" si="6"/>
        <v>25</v>
      </c>
    </row>
    <row r="37" spans="1:22" x14ac:dyDescent="0.3">
      <c r="A37" s="60"/>
      <c r="B37" s="9"/>
      <c r="C37" s="9"/>
      <c r="D37" s="4"/>
      <c r="E37" s="23"/>
      <c r="F37" s="23"/>
      <c r="G37" s="9"/>
      <c r="H37" s="6"/>
      <c r="I37" s="8"/>
      <c r="J37" s="24"/>
      <c r="K37" s="24"/>
      <c r="L37" s="3"/>
      <c r="M37" s="9"/>
      <c r="R37" s="12" t="s">
        <v>46</v>
      </c>
      <c r="S37" s="48">
        <v>32</v>
      </c>
      <c r="T37" s="49">
        <f t="shared" si="4"/>
        <v>39</v>
      </c>
      <c r="U37" s="36">
        <f t="shared" si="5"/>
        <v>36</v>
      </c>
      <c r="V37" s="46">
        <f t="shared" si="6"/>
        <v>40</v>
      </c>
    </row>
    <row r="38" spans="1:22" x14ac:dyDescent="0.3">
      <c r="A38" s="60"/>
      <c r="B38" s="9"/>
      <c r="C38" s="9"/>
      <c r="D38" s="4"/>
      <c r="E38" s="23"/>
      <c r="F38" s="23"/>
      <c r="G38" s="9"/>
      <c r="H38" s="6"/>
      <c r="I38" s="8"/>
      <c r="J38" s="24"/>
      <c r="K38" s="24"/>
      <c r="L38" s="3"/>
      <c r="M38" s="9"/>
      <c r="R38" s="12" t="s">
        <v>47</v>
      </c>
      <c r="S38" s="38">
        <v>37</v>
      </c>
      <c r="T38" s="50">
        <f t="shared" si="4"/>
        <v>44</v>
      </c>
      <c r="U38" s="47">
        <f t="shared" si="5"/>
        <v>41</v>
      </c>
      <c r="V38" s="51">
        <f t="shared" si="6"/>
        <v>45</v>
      </c>
    </row>
    <row r="39" spans="1:22" x14ac:dyDescent="0.3">
      <c r="A39" s="60"/>
      <c r="B39" s="9"/>
      <c r="C39" s="9"/>
      <c r="D39" s="4"/>
      <c r="E39" s="23"/>
      <c r="F39" s="23"/>
      <c r="G39" s="9"/>
      <c r="H39" s="6"/>
      <c r="I39" s="8"/>
      <c r="J39" s="24"/>
      <c r="K39" s="24"/>
      <c r="L39" s="3"/>
      <c r="M39" s="9"/>
      <c r="R39" s="12" t="s">
        <v>48</v>
      </c>
      <c r="S39" s="41"/>
      <c r="T39" s="42">
        <f t="shared" si="4"/>
        <v>7</v>
      </c>
      <c r="U39" s="43">
        <f t="shared" si="5"/>
        <v>4</v>
      </c>
      <c r="V39" s="44">
        <f t="shared" si="6"/>
        <v>8</v>
      </c>
    </row>
    <row r="40" spans="1:22" x14ac:dyDescent="0.3">
      <c r="A40" s="60"/>
      <c r="B40" s="9"/>
      <c r="C40" s="9"/>
      <c r="D40" s="4"/>
      <c r="E40" s="23"/>
      <c r="F40" s="23"/>
      <c r="G40" s="9"/>
      <c r="H40" s="6"/>
      <c r="I40" s="8"/>
      <c r="J40" s="24"/>
      <c r="K40" s="24"/>
      <c r="L40" s="3"/>
      <c r="M40" s="9"/>
      <c r="R40" s="12" t="s">
        <v>28</v>
      </c>
      <c r="S40" s="46">
        <v>40</v>
      </c>
      <c r="T40" s="27">
        <f t="shared" si="4"/>
        <v>47</v>
      </c>
      <c r="U40" s="50">
        <f t="shared" si="5"/>
        <v>44</v>
      </c>
      <c r="V40" s="52">
        <f t="shared" si="6"/>
        <v>48</v>
      </c>
    </row>
    <row r="41" spans="1:22" x14ac:dyDescent="0.3">
      <c r="A41" s="60"/>
      <c r="B41" s="9"/>
      <c r="C41" s="9"/>
      <c r="D41" s="4"/>
      <c r="E41" s="23"/>
      <c r="F41" s="23"/>
      <c r="G41" s="9"/>
      <c r="H41" s="6"/>
      <c r="I41" s="8"/>
      <c r="J41" s="24"/>
      <c r="K41" s="24"/>
      <c r="L41" s="3"/>
      <c r="M41" s="9"/>
      <c r="R41" s="12" t="s">
        <v>49</v>
      </c>
      <c r="S41" s="22">
        <v>28</v>
      </c>
      <c r="T41" s="53">
        <f t="shared" si="4"/>
        <v>35</v>
      </c>
      <c r="U41" s="48">
        <f t="shared" si="5"/>
        <v>32</v>
      </c>
      <c r="V41" s="36">
        <f t="shared" si="6"/>
        <v>36</v>
      </c>
    </row>
    <row r="42" spans="1:22" x14ac:dyDescent="0.3">
      <c r="A42" s="60"/>
      <c r="B42" s="9"/>
      <c r="C42" s="9"/>
      <c r="D42" s="4"/>
      <c r="E42" s="23"/>
      <c r="F42" s="23"/>
      <c r="G42" s="9"/>
      <c r="H42" s="6"/>
      <c r="I42" s="8"/>
      <c r="J42" s="24"/>
      <c r="K42" s="24"/>
      <c r="L42" s="3"/>
      <c r="M42" s="9"/>
      <c r="R42" s="12" t="s">
        <v>50</v>
      </c>
      <c r="S42" s="36">
        <v>36</v>
      </c>
      <c r="T42" s="25">
        <f t="shared" si="4"/>
        <v>43</v>
      </c>
      <c r="U42" s="46">
        <f t="shared" si="5"/>
        <v>40</v>
      </c>
      <c r="V42" s="50">
        <f t="shared" si="6"/>
        <v>44</v>
      </c>
    </row>
    <row r="43" spans="1:22" x14ac:dyDescent="0.3">
      <c r="A43" s="60"/>
      <c r="B43" s="9"/>
      <c r="C43" s="9"/>
      <c r="D43" s="4"/>
      <c r="E43" s="23"/>
      <c r="F43" s="23"/>
      <c r="G43" s="9"/>
      <c r="H43" s="6"/>
      <c r="I43" s="8"/>
      <c r="J43" s="24"/>
      <c r="K43" s="24"/>
      <c r="L43" s="3"/>
      <c r="M43" s="9"/>
      <c r="R43" s="12" t="s">
        <v>51</v>
      </c>
      <c r="S43" s="50">
        <v>44</v>
      </c>
      <c r="T43" s="54">
        <f t="shared" si="4"/>
        <v>51</v>
      </c>
      <c r="U43" s="52">
        <f t="shared" si="5"/>
        <v>48</v>
      </c>
      <c r="V43" s="28">
        <f t="shared" si="6"/>
        <v>52</v>
      </c>
    </row>
    <row r="44" spans="1:22" ht="15" x14ac:dyDescent="0.25">
      <c r="A44" s="1"/>
      <c r="R44" s="12" t="s">
        <v>52</v>
      </c>
      <c r="S44" s="55">
        <v>30</v>
      </c>
      <c r="T44" s="38">
        <f t="shared" si="4"/>
        <v>37</v>
      </c>
      <c r="U44" s="56">
        <f t="shared" si="5"/>
        <v>34</v>
      </c>
      <c r="V44" s="57">
        <f t="shared" si="6"/>
        <v>38</v>
      </c>
    </row>
    <row r="45" spans="1:22" ht="15" x14ac:dyDescent="0.25">
      <c r="R45" s="12" t="s">
        <v>31</v>
      </c>
      <c r="S45" s="34">
        <v>15</v>
      </c>
      <c r="T45" s="35">
        <f t="shared" si="4"/>
        <v>22</v>
      </c>
      <c r="U45" s="17">
        <f t="shared" si="5"/>
        <v>19</v>
      </c>
      <c r="V45" s="19">
        <f t="shared" si="6"/>
        <v>23</v>
      </c>
    </row>
    <row r="46" spans="1:22" ht="15" x14ac:dyDescent="0.25">
      <c r="R46" s="58" t="s">
        <v>25</v>
      </c>
      <c r="S46" s="59">
        <v>26</v>
      </c>
      <c r="T46" s="14">
        <f t="shared" si="4"/>
        <v>33</v>
      </c>
      <c r="U46" s="21">
        <f t="shared" si="5"/>
        <v>30</v>
      </c>
      <c r="V46" s="22">
        <f t="shared" si="6"/>
        <v>34</v>
      </c>
    </row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9" spans="2:2" ht="15.75" customHeight="1" x14ac:dyDescent="0.3">
      <c r="B889" s="60"/>
    </row>
    <row r="931" ht="12.75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710937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710937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G3"/>
  <sheetViews>
    <sheetView workbookViewId="0"/>
  </sheetViews>
  <sheetFormatPr defaultColWidth="12.7109375" defaultRowHeight="15.75" customHeight="1" x14ac:dyDescent="0.2"/>
  <cols>
    <col min="2" max="2" width="8" customWidth="1"/>
    <col min="3" max="3" width="20.42578125" customWidth="1"/>
    <col min="4" max="4" width="15.85546875" customWidth="1"/>
  </cols>
  <sheetData>
    <row r="2" spans="2:7" ht="15.75" customHeight="1" x14ac:dyDescent="0.2">
      <c r="B2" s="2" t="s">
        <v>6</v>
      </c>
      <c r="C2" s="2" t="s">
        <v>54</v>
      </c>
      <c r="D2" s="2" t="s">
        <v>55</v>
      </c>
      <c r="E2" s="2" t="s">
        <v>17</v>
      </c>
      <c r="F2" s="2" t="s">
        <v>18</v>
      </c>
      <c r="G2" s="2" t="s">
        <v>19</v>
      </c>
    </row>
    <row r="3" spans="2:7" ht="15.75" customHeight="1" x14ac:dyDescent="0.2">
      <c r="B3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</vt:lpstr>
      <vt:lpstr>Small5</vt:lpstr>
      <vt:lpstr>Medium</vt:lpstr>
      <vt:lpstr>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2022-12-03T08:48:18Z</dcterms:created>
  <dcterms:modified xsi:type="dcterms:W3CDTF">2022-12-05T10:19:14Z</dcterms:modified>
</cp:coreProperties>
</file>