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9114D475-8B65-4B21-9B28-9CC3C8894C4A}" xr6:coauthVersionLast="47" xr6:coauthVersionMax="47" xr10:uidLastSave="{00000000-0000-0000-0000-000000000000}"/>
  <bookViews>
    <workbookView xWindow="8535" yWindow="1920" windowWidth="19305" windowHeight="1275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2" l="1"/>
  <c r="G3" i="12"/>
  <c r="G4" i="12"/>
  <c r="G5" i="12"/>
  <c r="G6" i="12"/>
  <c r="B2" i="12"/>
  <c r="B3" i="12"/>
  <c r="B4" i="12"/>
  <c r="B5" i="12"/>
  <c r="M5" i="12" s="1" a="1"/>
  <c r="M5" i="12" s="1"/>
  <c r="B6" i="12"/>
  <c r="B20" i="12"/>
  <c r="C20" i="12" s="1"/>
  <c r="E20" i="12" s="1"/>
  <c r="G20" i="12"/>
  <c r="M20" i="12" s="1" a="1"/>
  <c r="M20" i="12" s="1"/>
  <c r="B21" i="12"/>
  <c r="D21" i="12" s="1"/>
  <c r="F21" i="12" s="1"/>
  <c r="G21" i="12"/>
  <c r="H21" i="12" s="1"/>
  <c r="J21" i="12" s="1"/>
  <c r="I21" i="12"/>
  <c r="K21" i="12" s="1"/>
  <c r="B22" i="12"/>
  <c r="C22" i="12" s="1"/>
  <c r="E22" i="12" s="1"/>
  <c r="G22" i="12"/>
  <c r="B23" i="12"/>
  <c r="D23" i="12" s="1"/>
  <c r="F23" i="12" s="1"/>
  <c r="G23" i="12"/>
  <c r="I23" i="12" s="1"/>
  <c r="K23" i="12" s="1"/>
  <c r="B24" i="12"/>
  <c r="C24" i="12" s="1"/>
  <c r="E24" i="12" s="1"/>
  <c r="G24" i="12"/>
  <c r="B25" i="12"/>
  <c r="D25" i="12" s="1"/>
  <c r="F25" i="12" s="1"/>
  <c r="G25" i="12"/>
  <c r="H25" i="12" s="1"/>
  <c r="J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M13" i="12" s="1" a="1"/>
  <c r="M13" i="12" s="1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I6" i="12"/>
  <c r="K6" i="12" s="1"/>
  <c r="H6" i="12"/>
  <c r="J6" i="12" s="1"/>
  <c r="D6" i="12"/>
  <c r="F6" i="12" s="1"/>
  <c r="C6" i="12"/>
  <c r="E6" i="12" s="1"/>
  <c r="I5" i="12"/>
  <c r="K5" i="12" s="1"/>
  <c r="H5" i="12"/>
  <c r="J5" i="12" s="1"/>
  <c r="M4" i="12" a="1"/>
  <c r="M4" i="12" s="1"/>
  <c r="I4" i="12"/>
  <c r="K4" i="12" s="1"/>
  <c r="H4" i="12"/>
  <c r="J4" i="12" s="1"/>
  <c r="D4" i="12"/>
  <c r="F4" i="12" s="1"/>
  <c r="C4" i="12"/>
  <c r="E4" i="12" s="1"/>
  <c r="M3" i="12" a="1"/>
  <c r="M3" i="12" s="1"/>
  <c r="I3" i="12"/>
  <c r="K3" i="12" s="1"/>
  <c r="H3" i="12"/>
  <c r="J3" i="12" s="1"/>
  <c r="F3" i="12"/>
  <c r="D3" i="12"/>
  <c r="C3" i="12"/>
  <c r="E3" i="12" s="1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26" i="12" l="1"/>
  <c r="F26" i="12" s="1"/>
  <c r="I25" i="12"/>
  <c r="K25" i="12" s="1"/>
  <c r="C5" i="12"/>
  <c r="E5" i="12" s="1"/>
  <c r="D5" i="12"/>
  <c r="F5" i="12" s="1"/>
  <c r="M12" i="12" a="1"/>
  <c r="M12" i="12" s="1"/>
  <c r="M22" i="12" a="1"/>
  <c r="M22" i="12" s="1"/>
  <c r="D20" i="12"/>
  <c r="F20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C23" i="12"/>
  <c r="E23" i="12" s="1"/>
  <c r="D22" i="12"/>
  <c r="F22" i="12" s="1"/>
  <c r="I10" i="12"/>
  <c r="K10" i="12" s="1"/>
  <c r="C25" i="12"/>
  <c r="E25" i="12" s="1"/>
  <c r="M24" i="12" a="1"/>
  <c r="M24" i="12" s="1"/>
  <c r="D24" i="12"/>
  <c r="F24" i="12" s="1"/>
  <c r="C21" i="12"/>
  <c r="E21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<sst xmlns="http://schemas.openxmlformats.org/spreadsheetml/2006/main" count="721" uniqueCount="92">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</sst>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G7" sqref="G2:G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68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88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26" ca="1" si="6">_xlfn.XLOOKUP(B5,$W$3:$W$12,$X$3:$X$12,0)</f>
        <v>5.1065680000000002</v>
      </c>
      <c r="D5" s="4">
        <f t="shared" ref="D5:D19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26" ca="1" si="8">_xlfn.XLOOKUP(G5,$Z$3:$Z$6,$AA$3:$AA$6,0)</f>
        <v>5.3261630000000002</v>
      </c>
      <c r="I5" s="63">
        <f t="shared" ref="I5:I19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10">INDEX($W$3:$W$12,RANDBETWEEN(1,ROWS($W$3:$W$12)),1)</f>
        <v>Kårtveit</v>
      </c>
      <c r="C7" s="3">
        <f t="shared" ca="1" si="6"/>
        <v>4.9934529999999997</v>
      </c>
      <c r="D7" s="4">
        <f t="shared" ca="1" si="7"/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ref="G7:G26" ca="1" si="11">INDEX($Z$3:$Z$6,RANDBETWEEN(1,ROWS($Z$3:$Z$6)),1)</f>
        <v>Årstad</v>
      </c>
      <c r="H7" s="6">
        <f t="shared" ca="1" si="8"/>
        <v>5.3523550000000002</v>
      </c>
      <c r="I7" s="63">
        <f t="shared" ca="1" si="9"/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Foldnes</v>
      </c>
      <c r="C8" s="3">
        <f t="shared" ca="1" si="6"/>
        <v>5.1065680000000002</v>
      </c>
      <c r="D8" s="4">
        <f t="shared" ca="1" si="7"/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11"/>
        <v>Ytrebygda</v>
      </c>
      <c r="H8" s="6">
        <f t="shared" ca="1" si="8"/>
        <v>5.2586760000000004</v>
      </c>
      <c r="I8" s="63">
        <f t="shared" ca="1" si="9"/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Brattholmen</v>
      </c>
      <c r="C9" s="3">
        <f t="shared" ca="1" si="6"/>
        <v>5.1522740000000002</v>
      </c>
      <c r="D9" s="4">
        <f t="shared" ca="1" si="7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ca="1" si="11"/>
        <v>Laksevåg</v>
      </c>
      <c r="H9" s="6">
        <f t="shared" ca="1" si="8"/>
        <v>5.2647930000000001</v>
      </c>
      <c r="I9" s="63">
        <f t="shared" ca="1" si="9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Bildøyna</v>
      </c>
      <c r="C10" s="3">
        <f t="shared" ca="1" si="6"/>
        <v>5.1060850000000002</v>
      </c>
      <c r="D10" s="4">
        <f t="shared" ca="1" si="7"/>
        <v>60.354084999999998</v>
      </c>
      <c r="E10" s="5">
        <f t="shared" ca="1" si="1"/>
        <v>566.88266278499998</v>
      </c>
      <c r="F10" s="5">
        <f t="shared" ca="1" si="1"/>
        <v>6700.5708707849999</v>
      </c>
      <c r="G10" s="3" t="str">
        <f t="shared" ca="1" si="11"/>
        <v>Bergenhus</v>
      </c>
      <c r="H10" s="6">
        <f t="shared" ca="1" si="8"/>
        <v>5.3261630000000002</v>
      </c>
      <c r="I10" s="63">
        <f t="shared" ca="1" si="9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Kårtveit</v>
      </c>
      <c r="C11" s="3">
        <f t="shared" ca="1" si="6"/>
        <v>4.9934529999999997</v>
      </c>
      <c r="D11" s="4">
        <f t="shared" ca="1" si="7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1"/>
        <v>Bergenhus</v>
      </c>
      <c r="H11" s="6">
        <f t="shared" ca="1" si="8"/>
        <v>5.3261630000000002</v>
      </c>
      <c r="I11" s="63">
        <f t="shared" ca="1" si="9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Brattholmen</v>
      </c>
      <c r="C12" s="3">
        <f t="shared" ca="1" si="6"/>
        <v>5.1522740000000002</v>
      </c>
      <c r="D12" s="4">
        <f t="shared" ca="1" si="7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1"/>
        <v>Bergenhus</v>
      </c>
      <c r="H12" s="6">
        <f t="shared" ca="1" si="8"/>
        <v>5.3261630000000002</v>
      </c>
      <c r="I12" s="63">
        <f t="shared" ca="1" si="9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Brattholmen</v>
      </c>
      <c r="C13" s="3">
        <f t="shared" ca="1" si="6"/>
        <v>5.1522740000000002</v>
      </c>
      <c r="D13" s="4">
        <f t="shared" ca="1" si="7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11"/>
        <v>Laksevåg</v>
      </c>
      <c r="H13" s="6">
        <f t="shared" ca="1" si="8"/>
        <v>5.2647930000000001</v>
      </c>
      <c r="I13" s="63">
        <f t="shared" ca="1" si="9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10"/>
        <v>Knarrevik</v>
      </c>
      <c r="C14" s="3">
        <f t="shared" ca="1" si="6"/>
        <v>5.1530250000000004</v>
      </c>
      <c r="D14" s="4">
        <f t="shared" ca="1" si="7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1"/>
        <v>Ytrebygda</v>
      </c>
      <c r="H14" s="6">
        <f t="shared" ca="1" si="8"/>
        <v>5.2586760000000004</v>
      </c>
      <c r="I14" s="63">
        <f t="shared" ca="1" si="9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0"/>
        <v>Brattholmen</v>
      </c>
      <c r="C15" s="3">
        <f t="shared" ca="1" si="6"/>
        <v>5.1522740000000002</v>
      </c>
      <c r="D15" s="4">
        <f t="shared" ca="1" si="7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11"/>
        <v>Laksevåg</v>
      </c>
      <c r="H15" s="6">
        <f t="shared" ca="1" si="8"/>
        <v>5.2647930000000001</v>
      </c>
      <c r="I15" s="63">
        <f t="shared" ca="1" si="9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10"/>
        <v>Knarrevik</v>
      </c>
      <c r="C16" s="3">
        <f t="shared" ca="1" si="6"/>
        <v>5.1530250000000004</v>
      </c>
      <c r="D16" s="4">
        <f t="shared" ca="1" si="7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1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0"/>
        <v>Straume</v>
      </c>
      <c r="C17" s="3">
        <f t="shared" ca="1" si="6"/>
        <v>5.1213329999999999</v>
      </c>
      <c r="D17" s="4">
        <f t="shared" ca="1" si="7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1"/>
        <v>Bergenhus</v>
      </c>
      <c r="H17" s="6">
        <f t="shared" ca="1" si="8"/>
        <v>5.3261630000000002</v>
      </c>
      <c r="I17" s="63">
        <f t="shared" ca="1" si="9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0"/>
        <v>Spjeld</v>
      </c>
      <c r="C18" s="3">
        <f t="shared" ca="1" si="6"/>
        <v>5.0396080000000003</v>
      </c>
      <c r="D18" s="4">
        <f t="shared" ca="1" si="7"/>
        <v>60.390343000000001</v>
      </c>
      <c r="E18" s="5">
        <f t="shared" ref="E18:F24" ca="1" si="12">C18*111.021</f>
        <v>559.50231976800001</v>
      </c>
      <c r="F18" s="5">
        <f t="shared" ca="1" si="12"/>
        <v>6704.5962702030001</v>
      </c>
      <c r="G18" s="3" t="str">
        <f t="shared" ca="1" si="11"/>
        <v>Ytrebygda</v>
      </c>
      <c r="H18" s="6">
        <f t="shared" ca="1" si="8"/>
        <v>5.2586760000000004</v>
      </c>
      <c r="I18" s="63">
        <f t="shared" ca="1" si="9"/>
        <v>60.290962</v>
      </c>
      <c r="J18" s="8">
        <f t="shared" ref="J18:K24" ca="1" si="13">H18*111.021</f>
        <v>583.82346819600002</v>
      </c>
      <c r="K18" s="8">
        <f t="shared" ca="1" si="13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0"/>
        <v>Telavåg</v>
      </c>
      <c r="C19" s="3">
        <f t="shared" ca="1" si="6"/>
        <v>4.9820219999999997</v>
      </c>
      <c r="D19" s="4">
        <f t="shared" ca="1" si="7"/>
        <v>60.261564</v>
      </c>
      <c r="E19" s="5">
        <f t="shared" ca="1" si="12"/>
        <v>553.10906446199999</v>
      </c>
      <c r="F19" s="5">
        <f t="shared" ca="1" si="12"/>
        <v>6690.2990968439999</v>
      </c>
      <c r="G19" s="3" t="str">
        <f t="shared" ca="1" si="11"/>
        <v>Årstad</v>
      </c>
      <c r="H19" s="6">
        <f t="shared" ca="1" si="8"/>
        <v>5.3523550000000002</v>
      </c>
      <c r="I19" s="63">
        <f t="shared" ca="1" si="9"/>
        <v>60.363500999999999</v>
      </c>
      <c r="J19" s="8">
        <f t="shared" ca="1" si="13"/>
        <v>594.22380445500005</v>
      </c>
      <c r="K19" s="8">
        <f t="shared" ca="1" si="13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0"/>
        <v>Kårtveit</v>
      </c>
      <c r="C20" s="3">
        <f t="shared" ca="1" si="6"/>
        <v>4.9934529999999997</v>
      </c>
      <c r="D20" s="4">
        <f t="shared" ref="D20:D26" ca="1" si="14">_xlfn.XLOOKUP(B20,$W$3:$W$12,$Y$3:$Y$12,0)</f>
        <v>60.388651000000003</v>
      </c>
      <c r="E20" s="5">
        <f t="shared" ca="1" si="12"/>
        <v>554.37814551299994</v>
      </c>
      <c r="F20" s="5">
        <f t="shared" ca="1" si="12"/>
        <v>6704.4084226710002</v>
      </c>
      <c r="G20" s="3" t="str">
        <f t="shared" ca="1" si="11"/>
        <v>Bergenhus</v>
      </c>
      <c r="H20" s="6">
        <f t="shared" ca="1" si="8"/>
        <v>5.3261630000000002</v>
      </c>
      <c r="I20" s="63">
        <f t="shared" ref="I20:I26" ca="1" si="15">_xlfn.XLOOKUP(G20,$Z$3:$Z$6,$AB$3:$AB$6,0)</f>
        <v>60.395409000000001</v>
      </c>
      <c r="J20" s="8">
        <f t="shared" ca="1" si="13"/>
        <v>591.31594242300002</v>
      </c>
      <c r="K20" s="8">
        <f t="shared" ca="1" si="13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0"/>
        <v>Knarrevik</v>
      </c>
      <c r="C21" s="3">
        <f t="shared" ca="1" si="6"/>
        <v>5.1530250000000004</v>
      </c>
      <c r="D21" s="4">
        <f t="shared" ca="1" si="14"/>
        <v>60.368082999999999</v>
      </c>
      <c r="E21" s="5">
        <f t="shared" ca="1" si="12"/>
        <v>572.0939885250001</v>
      </c>
      <c r="F21" s="5">
        <f t="shared" ca="1" si="12"/>
        <v>6702.1249427430002</v>
      </c>
      <c r="G21" s="3" t="str">
        <f t="shared" ca="1" si="11"/>
        <v>Årstad</v>
      </c>
      <c r="H21" s="6">
        <f t="shared" ca="1" si="8"/>
        <v>5.3523550000000002</v>
      </c>
      <c r="I21" s="63">
        <f t="shared" ca="1" si="15"/>
        <v>60.363500999999999</v>
      </c>
      <c r="J21" s="8">
        <f t="shared" ca="1" si="13"/>
        <v>594.22380445500005</v>
      </c>
      <c r="K21" s="8">
        <f t="shared" ca="1" si="13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0"/>
        <v>Brattholmen</v>
      </c>
      <c r="C22" s="3">
        <f t="shared" ca="1" si="6"/>
        <v>5.1522740000000002</v>
      </c>
      <c r="D22" s="4">
        <f t="shared" ca="1" si="14"/>
        <v>60.354616</v>
      </c>
      <c r="E22" s="5">
        <f t="shared" ca="1" si="12"/>
        <v>572.01061175400002</v>
      </c>
      <c r="F22" s="5">
        <f t="shared" ca="1" si="12"/>
        <v>6700.629822936</v>
      </c>
      <c r="G22" s="3" t="str">
        <f t="shared" ca="1" si="11"/>
        <v>Bergenhus</v>
      </c>
      <c r="H22" s="6">
        <f t="shared" ca="1" si="8"/>
        <v>5.3261630000000002</v>
      </c>
      <c r="I22" s="63">
        <f t="shared" ca="1" si="15"/>
        <v>60.395409000000001</v>
      </c>
      <c r="J22" s="8">
        <f t="shared" ca="1" si="13"/>
        <v>591.31594242300002</v>
      </c>
      <c r="K22" s="8">
        <f t="shared" ca="1" si="13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0"/>
        <v>Spjeld</v>
      </c>
      <c r="C23" s="3">
        <f t="shared" ca="1" si="6"/>
        <v>5.0396080000000003</v>
      </c>
      <c r="D23" s="4">
        <f t="shared" ca="1" si="14"/>
        <v>60.390343000000001</v>
      </c>
      <c r="E23" s="5">
        <f t="shared" ca="1" si="12"/>
        <v>559.50231976800001</v>
      </c>
      <c r="F23" s="5">
        <f t="shared" ca="1" si="12"/>
        <v>6704.5962702030001</v>
      </c>
      <c r="G23" s="3" t="str">
        <f t="shared" ca="1" si="11"/>
        <v>Ytrebygda</v>
      </c>
      <c r="H23" s="6">
        <f t="shared" ca="1" si="8"/>
        <v>5.2586760000000004</v>
      </c>
      <c r="I23" s="63">
        <f t="shared" ca="1" si="15"/>
        <v>60.290962</v>
      </c>
      <c r="J23" s="8">
        <f t="shared" ca="1" si="13"/>
        <v>583.82346819600002</v>
      </c>
      <c r="K23" s="8">
        <f t="shared" ca="1" si="1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0"/>
        <v>Knarrevik</v>
      </c>
      <c r="C24" s="3">
        <f t="shared" ca="1" si="6"/>
        <v>5.1530250000000004</v>
      </c>
      <c r="D24" s="4">
        <f t="shared" ca="1" si="14"/>
        <v>60.368082999999999</v>
      </c>
      <c r="E24" s="5">
        <f t="shared" ca="1" si="12"/>
        <v>572.0939885250001</v>
      </c>
      <c r="F24" s="5">
        <f t="shared" ca="1" si="12"/>
        <v>6702.1249427430002</v>
      </c>
      <c r="G24" s="3" t="str">
        <f t="shared" ca="1" si="11"/>
        <v>Årstad</v>
      </c>
      <c r="H24" s="6">
        <f t="shared" ca="1" si="8"/>
        <v>5.3523550000000002</v>
      </c>
      <c r="I24" s="63">
        <f t="shared" ca="1" si="15"/>
        <v>60.363500999999999</v>
      </c>
      <c r="J24" s="8">
        <f t="shared" ca="1" si="13"/>
        <v>594.22380445500005</v>
      </c>
      <c r="K24" s="8">
        <f t="shared" ca="1" si="13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0"/>
        <v>Kårtveit</v>
      </c>
      <c r="C25" s="3">
        <f t="shared" ca="1" si="6"/>
        <v>4.9934529999999997</v>
      </c>
      <c r="D25" s="4">
        <f t="shared" ca="1" si="14"/>
        <v>60.388651000000003</v>
      </c>
      <c r="E25" s="5">
        <f t="shared" ref="E25:E26" ca="1" si="16">C25*111.021</f>
        <v>554.37814551299994</v>
      </c>
      <c r="F25" s="5">
        <f t="shared" ref="F25:F26" ca="1" si="17">D25*111.021</f>
        <v>6704.4084226710002</v>
      </c>
      <c r="G25" s="3" t="str">
        <f t="shared" ca="1" si="11"/>
        <v>Årstad</v>
      </c>
      <c r="H25" s="6">
        <f t="shared" ca="1" si="8"/>
        <v>5.3523550000000002</v>
      </c>
      <c r="I25" s="63">
        <f t="shared" ca="1" si="15"/>
        <v>60.363500999999999</v>
      </c>
      <c r="J25" s="8">
        <f t="shared" ref="J25:J26" ca="1" si="18">H25*111.021</f>
        <v>594.22380445500005</v>
      </c>
      <c r="K25" s="8">
        <f t="shared" ref="K25:K26" ca="1" si="19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10"/>
        <v>Kolltveit</v>
      </c>
      <c r="C26" s="3">
        <f t="shared" ca="1" si="6"/>
        <v>5.0878129999999997</v>
      </c>
      <c r="D26" s="4">
        <f t="shared" ca="1" si="14"/>
        <v>60.352223000000002</v>
      </c>
      <c r="E26" s="5">
        <f t="shared" ca="1" si="16"/>
        <v>564.85408707299996</v>
      </c>
      <c r="F26" s="5">
        <f t="shared" ca="1" si="17"/>
        <v>6700.3641496830005</v>
      </c>
      <c r="G26" s="3" t="str">
        <f t="shared" ca="1" si="11"/>
        <v>Bergenhus</v>
      </c>
      <c r="H26" s="6">
        <f t="shared" ca="1" si="8"/>
        <v>5.3261630000000002</v>
      </c>
      <c r="I26" s="63">
        <f t="shared" ca="1" si="15"/>
        <v>60.395409000000001</v>
      </c>
      <c r="J26" s="8">
        <f t="shared" ca="1" si="18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9"/>
        <v>5.1213329999999999</v>
      </c>
      <c r="D9" s="4">
        <f t="shared" ca="1" si="12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9"/>
        <v>5.0878129999999997</v>
      </c>
      <c r="D10" s="4">
        <f t="shared" ca="1" si="12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Kolltveit</v>
      </c>
      <c r="C11" s="3">
        <f t="shared" ca="1" si="5"/>
        <v>5.0878129999999997</v>
      </c>
      <c r="D11" s="4">
        <f t="shared" ca="1" si="8"/>
        <v>60.352223000000002</v>
      </c>
      <c r="E11" s="5">
        <f t="shared" ca="1" si="9"/>
        <v>564.85408707299996</v>
      </c>
      <c r="F11" s="5">
        <f t="shared" ca="1" si="10"/>
        <v>6700.3641496830005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2022-12-05T09:47:27Z</dcterms:modified>
</cp:coreProperties>
</file>