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E2EC88B8-EDC2-9843-81F1-64CC6CCD21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6" l="1"/>
  <c r="C43" i="16" s="1"/>
  <c r="E43" i="16" s="1"/>
  <c r="G43" i="16"/>
  <c r="M43" i="16" s="1" a="1"/>
  <c r="M43" i="16" s="1"/>
  <c r="H43" i="16"/>
  <c r="J43" i="16" s="1"/>
  <c r="I43" i="16"/>
  <c r="K43" i="16" s="1"/>
  <c r="B44" i="16"/>
  <c r="C44" i="16"/>
  <c r="D44" i="16"/>
  <c r="F44" i="16" s="1"/>
  <c r="E44" i="16"/>
  <c r="G44" i="16"/>
  <c r="I44" i="16" s="1"/>
  <c r="K44" i="16" s="1"/>
  <c r="H44" i="16"/>
  <c r="J44" i="16"/>
  <c r="M44" i="16" a="1"/>
  <c r="M44" i="16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M31" i="16" s="1" a="1"/>
  <c r="M31" i="16" s="1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M22" i="16" s="1" a="1"/>
  <c r="M22" i="16" s="1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4" i="16"/>
  <c r="I14" i="16" s="1"/>
  <c r="K14" i="16" s="1"/>
  <c r="B14" i="16"/>
  <c r="G13" i="16"/>
  <c r="H13" i="16" s="1"/>
  <c r="J13" i="16" s="1"/>
  <c r="B13" i="16"/>
  <c r="C13" i="16" s="1"/>
  <c r="E13" i="16" s="1"/>
  <c r="G12" i="16"/>
  <c r="I12" i="16" s="1"/>
  <c r="K12" i="16" s="1"/>
  <c r="B12" i="16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3" i="16" l="1" a="1"/>
  <c r="M23" i="16" s="1"/>
  <c r="M4" i="16" a="1"/>
  <c r="M4" i="16" s="1"/>
  <c r="M8" i="16" a="1"/>
  <c r="M8" i="16" s="1"/>
  <c r="M12" i="16" a="1"/>
  <c r="M12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H12" i="16"/>
  <c r="J12" i="16" s="1"/>
  <c r="D13" i="16"/>
  <c r="F13" i="16" s="1"/>
  <c r="M13" i="16" a="1"/>
  <c r="M13" i="16" s="1"/>
  <c r="H14" i="16"/>
  <c r="J14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2" i="16"/>
  <c r="E12" i="16" s="1"/>
  <c r="C14" i="16"/>
  <c r="E14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<sst xmlns="http://schemas.openxmlformats.org/spreadsheetml/2006/main" count="1309" uniqueCount="92">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</sst>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A21" workbookViewId="0">
      <selection activeCell="O46" sqref="O4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7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42" ca="1" si="14">_xlfn.XLOOKUP(B10,$W$3:$W$12,$X$3:$X$12,0)</f>
        <v>4.9934529999999997</v>
      </c>
      <c r="D10" s="4">
        <f t="shared" ref="D10:D42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Spjeld</v>
      </c>
      <c r="C12" s="3">
        <f t="shared" ca="1" si="14"/>
        <v>5.0396080000000003</v>
      </c>
      <c r="D12" s="4">
        <f t="shared" ca="1" si="15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Knappskog</v>
      </c>
      <c r="C13" s="3">
        <f t="shared" ca="1" si="14"/>
        <v>5.0559289999999999</v>
      </c>
      <c r="D13" s="4">
        <f t="shared" ca="1" si="15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0"/>
        <v>Kolltveit</v>
      </c>
      <c r="C15" s="3">
        <f t="shared" ca="1" si="14"/>
        <v>5.0878129999999997</v>
      </c>
      <c r="D15" s="4">
        <f t="shared" ca="1" si="15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0"/>
        <v>Bildøyna</v>
      </c>
      <c r="C16" s="3">
        <f t="shared" ca="1" si="14"/>
        <v>5.1060850000000002</v>
      </c>
      <c r="D16" s="4">
        <f t="shared" ca="1" si="15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18"/>
        <v>561.31429350899998</v>
      </c>
      <c r="F19" s="5">
        <f t="shared" ca="1" si="18"/>
        <v>6703.7674984380001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18"/>
        <v>566.93628592800007</v>
      </c>
      <c r="F20" s="5">
        <f t="shared" ca="1" si="18"/>
        <v>6703.0025637480003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Straume</v>
      </c>
      <c r="C21" s="3">
        <f t="shared" ca="1" si="14"/>
        <v>5.1213329999999999</v>
      </c>
      <c r="D21" s="4">
        <f t="shared" ca="1" si="15"/>
        <v>60.356560999999999</v>
      </c>
      <c r="E21" s="5">
        <f t="shared" ca="1" si="18"/>
        <v>568.57551099299997</v>
      </c>
      <c r="F21" s="5">
        <f t="shared" ca="1" si="18"/>
        <v>6700.8457587809999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18"/>
        <v>553.10906446199999</v>
      </c>
      <c r="F22" s="5">
        <f t="shared" ca="1" si="18"/>
        <v>6690.2990968439999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18"/>
        <v>572.01061175400002</v>
      </c>
      <c r="F23" s="5">
        <f t="shared" ca="1" si="18"/>
        <v>6700.629822936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19"/>
        <v>583.82346819600002</v>
      </c>
      <c r="K23" s="8">
        <f t="shared" ca="1" si="19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Kolltveit</v>
      </c>
      <c r="C24" s="3">
        <f t="shared" ca="1" si="14"/>
        <v>5.0878129999999997</v>
      </c>
      <c r="D24" s="4">
        <f t="shared" ca="1" si="15"/>
        <v>60.352223000000002</v>
      </c>
      <c r="E24" s="5">
        <f t="shared" ca="1" si="18"/>
        <v>564.85408707299996</v>
      </c>
      <c r="F24" s="5">
        <f t="shared" ca="1" si="18"/>
        <v>6700.3641496830005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18"/>
        <v>572.0939885250001</v>
      </c>
      <c r="F25" s="5">
        <f t="shared" ca="1" si="18"/>
        <v>6702.1249427430002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18"/>
        <v>559.50231976800001</v>
      </c>
      <c r="F26" s="5">
        <f t="shared" ca="1" si="18"/>
        <v>6704.5962702030001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4"/>
        <v>5.1213329999999999</v>
      </c>
      <c r="D29" s="4">
        <f t="shared" ca="1" si="15"/>
        <v>60.356560999999999</v>
      </c>
      <c r="E29" s="5">
        <f t="shared" ca="1" si="18"/>
        <v>568.57551099299997</v>
      </c>
      <c r="F29" s="5">
        <f t="shared" ca="1" si="18"/>
        <v>6700.8457587809999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18"/>
        <v>564.85408707299996</v>
      </c>
      <c r="F31" s="5">
        <f t="shared" ca="1" si="18"/>
        <v>6700.3641496830005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18"/>
        <v>564.85408707299996</v>
      </c>
      <c r="F32" s="5">
        <f t="shared" ca="1" si="18"/>
        <v>6700.3641496830005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4"/>
        <v>5.1060850000000002</v>
      </c>
      <c r="D33" s="4">
        <f t="shared" ca="1" si="15"/>
        <v>60.354084999999998</v>
      </c>
      <c r="E33" s="5">
        <f t="shared" ca="1" si="18"/>
        <v>566.88266278499998</v>
      </c>
      <c r="F33" s="5">
        <f t="shared" ca="1" si="18"/>
        <v>6700.5708707849999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2" ca="1" si="23">C34*111.021</f>
        <v>559.50231976800001</v>
      </c>
      <c r="F34" s="5">
        <f t="shared" ca="1" si="23"/>
        <v>6704.5962702030001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4"/>
        <v>4.9934529999999997</v>
      </c>
      <c r="D36" s="4">
        <f t="shared" ca="1" si="15"/>
        <v>60.388651000000003</v>
      </c>
      <c r="E36" s="5">
        <f t="shared" ca="1" si="23"/>
        <v>554.37814551299994</v>
      </c>
      <c r="F36" s="5">
        <f t="shared" ca="1" si="23"/>
        <v>6704.4084226710002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68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23"/>
        <v>572.01061175400002</v>
      </c>
      <c r="F37" s="5">
        <f t="shared" ca="1" si="23"/>
        <v>6700.629822936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Bildøyna</v>
      </c>
      <c r="C38" s="3">
        <f t="shared" ca="1" si="14"/>
        <v>5.1060850000000002</v>
      </c>
      <c r="D38" s="4">
        <f t="shared" ca="1" si="15"/>
        <v>60.354084999999998</v>
      </c>
      <c r="E38" s="5">
        <f t="shared" ca="1" si="23"/>
        <v>566.88266278499998</v>
      </c>
      <c r="F38" s="5">
        <f t="shared" ca="1" si="23"/>
        <v>6700.5708707849999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44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4"/>
        <v>5.0396080000000003</v>
      </c>
      <c r="D40" s="4">
        <f t="shared" ca="1" si="15"/>
        <v>60.390343000000001</v>
      </c>
      <c r="E40" s="5">
        <f t="shared" ca="1" si="23"/>
        <v>559.50231976800001</v>
      </c>
      <c r="F40" s="5">
        <f t="shared" ca="1" si="23"/>
        <v>6704.5962702030001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23"/>
        <v>561.31429350899998</v>
      </c>
      <c r="F41" s="5">
        <f t="shared" ca="1" si="23"/>
        <v>6703.7674984380001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23"/>
        <v>572.01061175400002</v>
      </c>
      <c r="F42" s="5">
        <f t="shared" ca="1" si="23"/>
        <v>6700.629822936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Brattholmen</v>
      </c>
      <c r="C43" s="3">
        <f t="shared" ref="C43:C44" ca="1" si="25">_xlfn.XLOOKUP(B43,$W$3:$W$12,$X$3:$X$12,0)</f>
        <v>5.1522740000000002</v>
      </c>
      <c r="D43" s="4">
        <f t="shared" ref="D43:D44" ca="1" si="26">_xlfn.XLOOKUP(B43,$W$3:$W$12,$Y$3:$Y$12,0)</f>
        <v>60.354616</v>
      </c>
      <c r="E43" s="5">
        <f t="shared" ref="E43:E44" ca="1" si="27">C43*111.021</f>
        <v>572.01061175400002</v>
      </c>
      <c r="F43" s="5">
        <f t="shared" ref="F43:F44" ca="1" si="28">D43*111.021</f>
        <v>6700.629822936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48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Bildøyna</v>
      </c>
      <c r="C44" s="3">
        <f t="shared" ca="1" si="25"/>
        <v>5.1060850000000002</v>
      </c>
      <c r="D44" s="4">
        <f t="shared" ca="1" si="26"/>
        <v>60.354084999999998</v>
      </c>
      <c r="E44" s="5">
        <f t="shared" ca="1" si="27"/>
        <v>566.88266278499998</v>
      </c>
      <c r="F44" s="5">
        <f t="shared" ca="1" si="28"/>
        <v>6700.5708707849999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Brattholmen</v>
      </c>
      <c r="C8" s="3">
        <f t="shared" ref="C8:C42" ca="1" si="10">_xlfn.XLOOKUP(B8,$W$3:$W$12,$X$3:$X$12,0)</f>
        <v>5.1522740000000002</v>
      </c>
      <c r="D8" s="4">
        <f t="shared" ref="D8:D31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ref="J9:J11" ca="1" si="16">H9*111.021</f>
        <v>594.22380445500005</v>
      </c>
      <c r="K9" s="8">
        <f t="shared" ref="K9:K11" ca="1" si="17">I9*111.021</f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Telavåg</v>
      </c>
      <c r="C10" s="3">
        <f t="shared" ref="C10:C11" ca="1" si="18">_xlfn.XLOOKUP(B10,$W$3:$W$12,$X$3:$X$12,0)</f>
        <v>4.9820219999999997</v>
      </c>
      <c r="D10" s="4">
        <f t="shared" ref="D10:D11" ca="1" si="19">_xlfn.XLOOKUP(B10,$W$3:$W$12,$Y$3:$Y$12,0)</f>
        <v>60.261564</v>
      </c>
      <c r="E10" s="5">
        <f t="shared" ca="1" si="14"/>
        <v>553.10906446199999</v>
      </c>
      <c r="F10" s="5">
        <f t="shared" ca="1" si="15"/>
        <v>6690.2990968439999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94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8"/>
        <v>5.0559289999999999</v>
      </c>
      <c r="D11" s="4">
        <f t="shared" ca="1" si="19"/>
        <v>60.382877999999998</v>
      </c>
      <c r="E11" s="5">
        <f t="shared" ca="1" si="14"/>
        <v>561.31429350899998</v>
      </c>
      <c r="F11" s="5">
        <f t="shared" ca="1" si="15"/>
        <v>6703.7674984380001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0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0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22"/>
        <v>561.31429350899998</v>
      </c>
      <c r="F19" s="5">
        <f t="shared" ca="1" si="22"/>
        <v>6703.7674984380001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22"/>
        <v>554.37814551299994</v>
      </c>
      <c r="F21" s="5">
        <f t="shared" ca="1" si="22"/>
        <v>6704.4084226710002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22"/>
        <v>572.01061175400002</v>
      </c>
      <c r="F22" s="5">
        <f t="shared" ca="1" si="22"/>
        <v>6700.629822936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22"/>
        <v>564.85408707299996</v>
      </c>
      <c r="F24" s="5">
        <f t="shared" ca="1" si="22"/>
        <v>6700.3641496830005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22"/>
        <v>566.93628592800007</v>
      </c>
      <c r="F25" s="5">
        <f t="shared" ca="1" si="22"/>
        <v>6703.0025637480003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22"/>
        <v>566.88266278499998</v>
      </c>
      <c r="F26" s="5">
        <f t="shared" ca="1" si="22"/>
        <v>6700.5708707849999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0"/>
        <v>5.1530250000000004</v>
      </c>
      <c r="D30" s="4">
        <f t="shared" ca="1" si="11"/>
        <v>60.368082999999999</v>
      </c>
      <c r="E30" s="5">
        <f t="shared" ca="1" si="22"/>
        <v>572.0939885250001</v>
      </c>
      <c r="F30" s="5">
        <f t="shared" ca="1" si="22"/>
        <v>6702.1249427430002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0"/>
        <v>4.9934529999999997</v>
      </c>
      <c r="D31" s="4">
        <f t="shared" ca="1" si="11"/>
        <v>60.388651000000003</v>
      </c>
      <c r="E31" s="5">
        <f t="shared" ca="1" si="22"/>
        <v>554.37814551299994</v>
      </c>
      <c r="F31" s="5">
        <f t="shared" ca="1" si="22"/>
        <v>6704.4084226710002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0"/>
        <v>5.0878129999999997</v>
      </c>
      <c r="D32" s="4">
        <f t="shared" ref="D32:D42" ca="1" si="27">_xlfn.XLOOKUP(B32,$W$3:$W$12,$Y$3:$Y$12,0)</f>
        <v>60.352223000000002</v>
      </c>
      <c r="E32" s="5">
        <f t="shared" ca="1" si="22"/>
        <v>564.85408707299996</v>
      </c>
      <c r="F32" s="5">
        <f t="shared" ca="1" si="22"/>
        <v>6700.3641496830005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0"/>
        <v>5.1530250000000004</v>
      </c>
      <c r="D33" s="4">
        <f t="shared" ca="1" si="27"/>
        <v>60.368082999999999</v>
      </c>
      <c r="E33" s="5">
        <f t="shared" ca="1" si="22"/>
        <v>572.0939885250001</v>
      </c>
      <c r="F33" s="5">
        <f t="shared" ca="1" si="22"/>
        <v>6702.1249427430002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0"/>
        <v>4.9820219999999997</v>
      </c>
      <c r="D35" s="4">
        <f t="shared" ca="1" si="27"/>
        <v>60.261564</v>
      </c>
      <c r="E35" s="5">
        <f t="shared" ca="1" si="29"/>
        <v>553.10906446199999</v>
      </c>
      <c r="F35" s="5">
        <f t="shared" ca="1" si="30"/>
        <v>6690.2990968439999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Kolltveit</v>
      </c>
      <c r="C39" s="3">
        <f t="shared" ca="1" si="10"/>
        <v>5.0878129999999997</v>
      </c>
      <c r="D39" s="4">
        <f t="shared" ca="1" si="27"/>
        <v>60.352223000000002</v>
      </c>
      <c r="E39" s="5">
        <f t="shared" ca="1" si="29"/>
        <v>564.85408707299996</v>
      </c>
      <c r="F39" s="5">
        <f t="shared" ca="1" si="30"/>
        <v>6700.3641496830005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0"/>
        <v>4.9820219999999997</v>
      </c>
      <c r="D40" s="4">
        <f t="shared" ca="1" si="27"/>
        <v>60.261564</v>
      </c>
      <c r="E40" s="5">
        <f t="shared" ca="1" si="29"/>
        <v>553.10906446199999</v>
      </c>
      <c r="F40" s="5">
        <f t="shared" ca="1" si="30"/>
        <v>6690.2990968439999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80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" x14ac:dyDescent="0.15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" x14ac:dyDescent="0.15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Telavåg</v>
      </c>
      <c r="C31" s="3">
        <f t="shared" ca="1" si="10"/>
        <v>4.9820219999999997</v>
      </c>
      <c r="D31" s="4">
        <f t="shared" ca="1" si="21"/>
        <v>60.261564</v>
      </c>
      <c r="E31" s="5">
        <f t="shared" ca="1" si="16"/>
        <v>553.10906446199999</v>
      </c>
      <c r="F31" s="5">
        <f t="shared" ca="1" si="16"/>
        <v>6690.2990968439999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94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15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4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Kolltveit</v>
      </c>
      <c r="C26" s="3">
        <f t="shared" ca="1" si="4"/>
        <v>5.0878129999999997</v>
      </c>
      <c r="D26" s="4">
        <f t="shared" ca="1" si="12"/>
        <v>60.352223000000002</v>
      </c>
      <c r="E26" s="5">
        <f t="shared" ca="1" si="14"/>
        <v>564.85408707299996</v>
      </c>
      <c r="F26" s="5">
        <f t="shared" ca="1" si="15"/>
        <v>6700.3641496830005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" x14ac:dyDescent="0.15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9"/>
        <v>5.1065680000000002</v>
      </c>
      <c r="D11" s="4">
        <f t="shared" ca="1" si="12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2022-12-03T12:22:37Z</dcterms:modified>
</cp:coreProperties>
</file>