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Medium Instances/"/>
    </mc:Choice>
  </mc:AlternateContent>
  <xr:revisionPtr revIDLastSave="0" documentId="13_ncr:1_{E55C606C-1D5F-3C4D-9390-ADD4CFA364F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edium1" sheetId="10" r:id="rId1"/>
    <sheet name="Small5" sheetId="9" r:id="rId2"/>
    <sheet name="Small4" sheetId="8" r:id="rId3"/>
    <sheet name="Small3" sheetId="1" r:id="rId4"/>
    <sheet name="Results" sheetId="2" r:id="rId5"/>
    <sheet name="Reisetider" sheetId="3" r:id="rId6"/>
    <sheet name="Koordinater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0" l="1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<sst xmlns="http://schemas.openxmlformats.org/spreadsheetml/2006/main" count="483" uniqueCount="92">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</sst>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tabSelected="1" workbookViewId="0">
      <selection activeCell="N16" sqref="N1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5:B16" ca="1" si="12">INDEX($W$3:$W$12,RANDBETWEEN(1,ROWS($W$3:$W$12)),1)</f>
        <v>Foldnes</v>
      </c>
      <c r="C7" s="3">
        <f t="shared" ref="C5:C16" ca="1" si="13">_xlfn.XLOOKUP(B7,$W$3:$W$12,$X$3:$X$12,0)</f>
        <v>5.1065680000000002</v>
      </c>
      <c r="D7" s="4">
        <f t="shared" ref="D7:D13" ca="1" si="14">_xlfn.XLOOKUP(B7,$W$3:$W$12,$Y$3:$Y$12,0)</f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5:G16" ca="1" si="15">INDEX($Z$3:$Z$6,RANDBETWEEN(1,ROWS($Z$3:$Z$6)),1)</f>
        <v>Ytrebygda</v>
      </c>
      <c r="H7" s="6">
        <f t="shared" ref="H5:H16" ca="1" si="16">_xlfn.XLOOKUP(G7,$Z$3:$Z$6,$AA$3:$AA$6,0)</f>
        <v>5.2586760000000004</v>
      </c>
      <c r="I7" s="63">
        <f t="shared" ref="I5:I13" ca="1" si="17">_xlfn.XLOOKUP(G7,$Z$3:$Z$6,$AB$3:$AB$6,0)</f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Knarrevik</v>
      </c>
      <c r="C8" s="3">
        <f t="shared" ca="1" si="13"/>
        <v>5.1530250000000004</v>
      </c>
      <c r="D8" s="4">
        <f t="shared" ca="1" si="14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36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Bildøyna</v>
      </c>
      <c r="C9" s="3">
        <f t="shared" ca="1" si="13"/>
        <v>5.1060850000000002</v>
      </c>
      <c r="D9" s="4">
        <f t="shared" ca="1" si="14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5"/>
        <v>Årstad</v>
      </c>
      <c r="H9" s="6">
        <f t="shared" ca="1" si="16"/>
        <v>5.3523550000000002</v>
      </c>
      <c r="I9" s="63">
        <f t="shared" ca="1" si="1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Knarrevik</v>
      </c>
      <c r="C10" s="3">
        <f t="shared" ca="1" si="13"/>
        <v>5.1530250000000004</v>
      </c>
      <c r="D10" s="4">
        <f t="shared" ca="1" si="14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Brattholmen</v>
      </c>
      <c r="C11" s="3">
        <f t="shared" ca="1" si="13"/>
        <v>5.1522740000000002</v>
      </c>
      <c r="D11" s="4">
        <f t="shared" ca="1" si="14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Kårtveit</v>
      </c>
      <c r="C12" s="3">
        <f t="shared" ca="1" si="13"/>
        <v>4.9934529999999997</v>
      </c>
      <c r="D12" s="4">
        <f t="shared" ca="1" si="14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15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Kolltveit</v>
      </c>
      <c r="C13" s="3">
        <f t="shared" ca="1" si="13"/>
        <v>5.0878129999999997</v>
      </c>
      <c r="D13" s="4">
        <f t="shared" ca="1" si="14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15">
      <c r="A14" s="2" t="s">
        <v>26</v>
      </c>
      <c r="B14" s="3" t="str">
        <f t="shared" ca="1" si="12"/>
        <v>Knappskog</v>
      </c>
      <c r="C14" s="3">
        <f t="shared" ca="1" si="13"/>
        <v>5.0559289999999999</v>
      </c>
      <c r="D14" s="4">
        <f t="shared" ref="D14:D16" ca="1" si="18">_xlfn.XLOOKUP(B14,$W$3:$W$12,$Y$3:$Y$12,0)</f>
        <v>60.382877999999998</v>
      </c>
      <c r="E14" s="5">
        <f t="shared" ref="E14:E16" ca="1" si="19">C14*111.021</f>
        <v>561.31429350899998</v>
      </c>
      <c r="F14" s="5">
        <f t="shared" ref="F14:F16" ca="1" si="20">D14*111.021</f>
        <v>6703.7674984380001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" x14ac:dyDescent="0.15">
      <c r="A15" s="2" t="s">
        <v>26</v>
      </c>
      <c r="B15" s="3" t="str">
        <f t="shared" ca="1" si="12"/>
        <v>Kårtveit</v>
      </c>
      <c r="C15" s="3">
        <f t="shared" ca="1" si="13"/>
        <v>4.9934529999999997</v>
      </c>
      <c r="D15" s="4">
        <f t="shared" ca="1" si="18"/>
        <v>60.388651000000003</v>
      </c>
      <c r="E15" s="5">
        <f t="shared" ca="1" si="19"/>
        <v>554.37814551299994</v>
      </c>
      <c r="F15" s="5">
        <f t="shared" ca="1" si="20"/>
        <v>6704.4084226710002</v>
      </c>
      <c r="G15" s="3" t="str">
        <f t="shared" ca="1" si="15"/>
        <v>Årstad</v>
      </c>
      <c r="H15" s="6">
        <f t="shared" ca="1" si="16"/>
        <v>5.3523550000000002</v>
      </c>
      <c r="I15" s="63">
        <f t="shared" ca="1" si="21"/>
        <v>60.363500999999999</v>
      </c>
      <c r="J15" s="8">
        <f t="shared" ca="1" si="22"/>
        <v>594.22380445500005</v>
      </c>
      <c r="K15" s="8">
        <f t="shared" ca="1" si="23"/>
        <v>6701.6162445210002</v>
      </c>
      <c r="L15" s="2" t="s">
        <v>17</v>
      </c>
      <c r="M15" s="3" cm="1">
        <f t="array" aca="1" ref="M15" ca="1">_xlfn.XLOOKUP(B15,$R$20:$R$47,_xlfn.XLOOKUP(G15,$S$19:$V$19,$S$20:$V$47))*2</f>
        <v>68</v>
      </c>
    </row>
    <row r="16" spans="1:28" ht="14" x14ac:dyDescent="0.15">
      <c r="A16" s="2" t="s">
        <v>26</v>
      </c>
      <c r="B16" s="3" t="str">
        <f t="shared" ca="1" si="12"/>
        <v>Kolltveit</v>
      </c>
      <c r="C16" s="3">
        <f t="shared" ca="1" si="13"/>
        <v>5.0878129999999997</v>
      </c>
      <c r="D16" s="4">
        <f t="shared" ca="1" si="18"/>
        <v>60.352223000000002</v>
      </c>
      <c r="E16" s="5">
        <f t="shared" ca="1" si="19"/>
        <v>564.85408707299996</v>
      </c>
      <c r="F16" s="5">
        <f t="shared" ca="1" si="20"/>
        <v>6700.3641496830005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4:B13" ca="1" si="8">INDEX($W$3:$W$12,RANDBETWEEN(1,ROWS($W$3:$W$12)),1)</f>
        <v>Straume</v>
      </c>
      <c r="C5" s="3">
        <f t="shared" ref="C4:C13" ca="1" si="9">_xlfn.XLOOKUP(B5,$W$3:$W$12,$X$3:$X$12,0)</f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ref="G4:G13" ca="1" si="10">INDEX($Z$3:$Z$6,RANDBETWEEN(1,ROWS($Z$3:$Z$6)),1)</f>
        <v>Laksevåg</v>
      </c>
      <c r="H5" s="6">
        <f t="shared" ca="1" si="3"/>
        <v>5.2647930000000001</v>
      </c>
      <c r="I5" s="63">
        <f t="shared" ref="I4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Knarrevik</v>
      </c>
      <c r="C6" s="3">
        <f t="shared" ca="1" si="9"/>
        <v>5.1530250000000004</v>
      </c>
      <c r="D6" s="4">
        <f ca="1">_xlfn.XLOOKUP(B6,$W$3:$W$12,$Y$3:$Y$12,0)</f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Knappskog</v>
      </c>
      <c r="C7" s="3">
        <f t="shared" ca="1" si="9"/>
        <v>5.0559289999999999</v>
      </c>
      <c r="D7" s="4">
        <f t="shared" ref="D7:D11" ca="1" si="12">_xlfn.XLOOKUP(B7,$W$3:$W$12,$Y$3:$Y$12,0)</f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ca="1" si="10"/>
        <v>Ytrebygda</v>
      </c>
      <c r="H7" s="6">
        <f t="shared" ca="1" si="3"/>
        <v>5.2586760000000004</v>
      </c>
      <c r="I7" s="63">
        <f t="shared" ca="1" si="11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Knarrevik</v>
      </c>
      <c r="C8" s="3">
        <f t="shared" ca="1" si="9"/>
        <v>5.1530250000000004</v>
      </c>
      <c r="D8" s="4">
        <f t="shared" ca="1" si="12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Telavåg</v>
      </c>
      <c r="C9" s="3">
        <f t="shared" ca="1" si="9"/>
        <v>4.9820219999999997</v>
      </c>
      <c r="D9" s="4">
        <f t="shared" ca="1" si="12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94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Straume</v>
      </c>
      <c r="C10" s="3">
        <f t="shared" ca="1" si="9"/>
        <v>5.1213329999999999</v>
      </c>
      <c r="D10" s="4">
        <f t="shared" ca="1" si="12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Bildøyna</v>
      </c>
      <c r="C11" s="3">
        <f t="shared" ca="1" si="9"/>
        <v>5.1060850000000002</v>
      </c>
      <c r="D11" s="4">
        <f t="shared" ca="1" si="12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0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Brattholmen</v>
      </c>
      <c r="C12" s="3">
        <f t="shared" ca="1" si="9"/>
        <v>5.1522740000000002</v>
      </c>
      <c r="D12" s="4">
        <f t="shared" ref="D12:D13" ca="1" si="13">_xlfn.XLOOKUP(B12,$W$3:$W$12,$Y$3:$Y$12,0)</f>
        <v>60.354616</v>
      </c>
      <c r="E12" s="5">
        <f t="shared" ref="E12:E13" ca="1" si="14">C12*111.021</f>
        <v>572.01061175400002</v>
      </c>
      <c r="F12" s="5">
        <f t="shared" ref="F12:F13" ca="1" si="15">D12*111.021</f>
        <v>6700.629822936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Telavåg</v>
      </c>
      <c r="C13" s="3">
        <f t="shared" ca="1" si="9"/>
        <v>4.9820219999999997</v>
      </c>
      <c r="D13" s="4">
        <f t="shared" ca="1" si="13"/>
        <v>60.261564</v>
      </c>
      <c r="E13" s="5">
        <f t="shared" ca="1" si="14"/>
        <v>553.10906446199999</v>
      </c>
      <c r="F13" s="5">
        <f t="shared" ca="1" si="15"/>
        <v>6690.2990968439999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80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Knappskog</v>
      </c>
      <c r="C4" s="3">
        <f t="shared" ref="C4:C11" ca="1" si="5">_xlfn.XLOOKUP(B4,$W$3:$W$12,$X$3:$X$12,0)</f>
        <v>5.0559289999999999</v>
      </c>
      <c r="D4" s="4">
        <f t="shared" ca="1" si="2"/>
        <v>60.382877999999998</v>
      </c>
      <c r="E4" s="5">
        <f t="shared" ca="1" si="0"/>
        <v>561.31429350899998</v>
      </c>
      <c r="F4" s="5">
        <f t="shared" ca="1" si="0"/>
        <v>6703.7674984380001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42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Bildøyna</v>
      </c>
      <c r="C5" s="3">
        <f t="shared" ca="1" si="5"/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Knarrevik</v>
      </c>
      <c r="C6" s="3">
        <f t="shared" ca="1" si="5"/>
        <v>5.1530250000000004</v>
      </c>
      <c r="D6" s="4">
        <f ca="1">_xlfn.XLOOKUP(B6,$W$3:$W$12,$Y$3:$Y$12,0)</f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Straume</v>
      </c>
      <c r="C7" s="3">
        <f t="shared" ca="1" si="5"/>
        <v>5.1213329999999999</v>
      </c>
      <c r="D7" s="4">
        <f t="shared" ref="D7:D11" ca="1" si="8">_xlfn.XLOOKUP(B7,$W$3:$W$12,$Y$3:$Y$12,0)</f>
        <v>60.356560999999999</v>
      </c>
      <c r="E7" s="5">
        <f t="shared" ref="E7:E11" ca="1" si="9">C7*111.021</f>
        <v>568.57551099299997</v>
      </c>
      <c r="F7" s="5">
        <f t="shared" ref="F7:F11" ca="1" si="10">D7*111.021</f>
        <v>6700.8457587809999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Foldnes</v>
      </c>
      <c r="C8" s="3">
        <f t="shared" ca="1" si="5"/>
        <v>5.1065680000000002</v>
      </c>
      <c r="D8" s="4">
        <f t="shared" ca="1" si="8"/>
        <v>60.375988</v>
      </c>
      <c r="E8" s="5">
        <f t="shared" ca="1" si="9"/>
        <v>566.93628592800007</v>
      </c>
      <c r="F8" s="5">
        <f t="shared" ca="1" si="10"/>
        <v>6703.0025637480003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Spjeld</v>
      </c>
      <c r="C9" s="3">
        <f t="shared" ca="1" si="5"/>
        <v>5.0396080000000003</v>
      </c>
      <c r="D9" s="4">
        <f t="shared" ca="1" si="8"/>
        <v>60.390343000000001</v>
      </c>
      <c r="E9" s="5">
        <f t="shared" ca="1" si="9"/>
        <v>559.50231976800001</v>
      </c>
      <c r="F9" s="5">
        <f t="shared" ca="1" si="10"/>
        <v>6704.5962702030001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Brattholmen</v>
      </c>
      <c r="C10" s="3">
        <f t="shared" ca="1" si="5"/>
        <v>5.1522740000000002</v>
      </c>
      <c r="D10" s="4">
        <f t="shared" ca="1" si="8"/>
        <v>60.354616</v>
      </c>
      <c r="E10" s="5">
        <f t="shared" ca="1" si="9"/>
        <v>572.01061175400002</v>
      </c>
      <c r="F10" s="5">
        <f t="shared" ca="1" si="10"/>
        <v>6700.629822936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Telavåg</v>
      </c>
      <c r="C11" s="3">
        <f t="shared" ca="1" si="5"/>
        <v>4.9820219999999997</v>
      </c>
      <c r="D11" s="4">
        <f t="shared" ca="1" si="8"/>
        <v>60.261564</v>
      </c>
      <c r="E11" s="5">
        <f t="shared" ca="1" si="9"/>
        <v>553.10906446199999</v>
      </c>
      <c r="F11" s="5">
        <f t="shared" ca="1" si="10"/>
        <v>6690.2990968439999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88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Kolltveit</v>
      </c>
      <c r="C4" s="3">
        <f t="shared" ref="C4:C6" ca="1" si="7">_xlfn.XLOOKUP(B4,$W$3:$W$12,$X$3:$X$12,0)</f>
        <v>5.0878129999999997</v>
      </c>
      <c r="D4" s="4">
        <f t="shared" ca="1" si="2"/>
        <v>60.352223000000002</v>
      </c>
      <c r="E4" s="5">
        <f t="shared" ref="E4:F4" ca="1" si="8">C4*111.021</f>
        <v>564.85408707299996</v>
      </c>
      <c r="F4" s="5">
        <f t="shared" ca="1" si="8"/>
        <v>6700.3641496830005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52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Straume</v>
      </c>
      <c r="C5" s="3">
        <f t="shared" ca="1" si="7"/>
        <v>5.1213329999999999</v>
      </c>
      <c r="D5" s="4">
        <f t="shared" ca="1" si="2"/>
        <v>60.356560999999999</v>
      </c>
      <c r="E5" s="5">
        <f t="shared" ref="E5:F5" ca="1" si="12">C5*111.021</f>
        <v>568.57551099299997</v>
      </c>
      <c r="F5" s="5">
        <f t="shared" ca="1" si="12"/>
        <v>6700.8457587809999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Spjeld</v>
      </c>
      <c r="C6" s="3">
        <f t="shared" ca="1" si="7"/>
        <v>5.0396080000000003</v>
      </c>
      <c r="D6" s="4">
        <f ca="1">_xlfn.XLOOKUP(B6,$W$3:$W$12,$Y$3:$Y$12,0)</f>
        <v>60.390343000000001</v>
      </c>
      <c r="E6" s="5">
        <f t="shared" ref="E6:F6" ca="1" si="14">C6*111.021</f>
        <v>559.50231976800001</v>
      </c>
      <c r="F6" s="5">
        <f t="shared" ca="1" si="14"/>
        <v>6704.5962702030001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2022-12-03T11:44:15Z</dcterms:modified>
</cp:coreProperties>
</file>