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mall Instances/"/>
    </mc:Choice>
  </mc:AlternateContent>
  <xr:revisionPtr revIDLastSave="0" documentId="8_{83927983-2FB2-E345-BAE0-E2B042D2304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stances" sheetId="1" r:id="rId1"/>
    <sheet name="Results" sheetId="2" r:id="rId2"/>
    <sheet name="Reisetider" sheetId="3" r:id="rId3"/>
    <sheet name="Koordinater" sheetId="4" r:id="rId4"/>
    <sheet name="Sheet4" sheetId="5" r:id="rId5"/>
    <sheet name="Medium" sheetId="6" r:id="rId6"/>
    <sheet name="Larg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M2" i="1" a="1"/>
  <c r="M2" i="1" s="1"/>
  <c r="I2" i="1"/>
  <c r="I3" i="1"/>
  <c r="H3" i="1"/>
  <c r="H2" i="1"/>
  <c r="D3" i="1"/>
  <c r="D2" i="1"/>
  <c r="C2" i="1"/>
  <c r="C3" i="1"/>
  <c r="N88" i="5"/>
  <c r="J88" i="5"/>
  <c r="L88" i="5" s="1"/>
  <c r="I88" i="5"/>
  <c r="K88" i="5" s="1"/>
  <c r="H88" i="5"/>
  <c r="E88" i="5"/>
  <c r="G88" i="5" s="1"/>
  <c r="D88" i="5"/>
  <c r="F88" i="5" s="1"/>
  <c r="C88" i="5"/>
  <c r="N87" i="5"/>
  <c r="J87" i="5"/>
  <c r="L87" i="5" s="1"/>
  <c r="I87" i="5"/>
  <c r="K87" i="5" s="1"/>
  <c r="H87" i="5"/>
  <c r="E87" i="5"/>
  <c r="G87" i="5" s="1"/>
  <c r="D87" i="5"/>
  <c r="F87" i="5" s="1"/>
  <c r="C87" i="5"/>
  <c r="N86" i="5"/>
  <c r="J86" i="5"/>
  <c r="L86" i="5" s="1"/>
  <c r="I86" i="5"/>
  <c r="K86" i="5" s="1"/>
  <c r="H86" i="5"/>
  <c r="E86" i="5"/>
  <c r="G86" i="5" s="1"/>
  <c r="D86" i="5"/>
  <c r="F86" i="5" s="1"/>
  <c r="C86" i="5"/>
  <c r="N85" i="5"/>
  <c r="J85" i="5"/>
  <c r="L85" i="5" s="1"/>
  <c r="I85" i="5"/>
  <c r="K85" i="5" s="1"/>
  <c r="H85" i="5"/>
  <c r="E85" i="5"/>
  <c r="G85" i="5" s="1"/>
  <c r="D85" i="5"/>
  <c r="F85" i="5" s="1"/>
  <c r="C85" i="5"/>
  <c r="N84" i="5"/>
  <c r="J84" i="5"/>
  <c r="L84" i="5" s="1"/>
  <c r="I84" i="5"/>
  <c r="K84" i="5" s="1"/>
  <c r="H84" i="5"/>
  <c r="E84" i="5"/>
  <c r="G84" i="5" s="1"/>
  <c r="D84" i="5"/>
  <c r="F84" i="5" s="1"/>
  <c r="C84" i="5"/>
  <c r="N83" i="5"/>
  <c r="J83" i="5"/>
  <c r="L83" i="5" s="1"/>
  <c r="I83" i="5"/>
  <c r="K83" i="5" s="1"/>
  <c r="H83" i="5"/>
  <c r="E83" i="5"/>
  <c r="G83" i="5" s="1"/>
  <c r="D83" i="5"/>
  <c r="F83" i="5" s="1"/>
  <c r="C83" i="5"/>
  <c r="N82" i="5"/>
  <c r="J82" i="5"/>
  <c r="L82" i="5" s="1"/>
  <c r="I82" i="5"/>
  <c r="K82" i="5" s="1"/>
  <c r="H82" i="5"/>
  <c r="E82" i="5"/>
  <c r="G82" i="5" s="1"/>
  <c r="D82" i="5"/>
  <c r="F82" i="5" s="1"/>
  <c r="C82" i="5"/>
  <c r="N81" i="5"/>
  <c r="J81" i="5"/>
  <c r="L81" i="5" s="1"/>
  <c r="I81" i="5"/>
  <c r="K81" i="5" s="1"/>
  <c r="H81" i="5"/>
  <c r="E81" i="5"/>
  <c r="G81" i="5" s="1"/>
  <c r="D81" i="5"/>
  <c r="F81" i="5" s="1"/>
  <c r="C81" i="5"/>
  <c r="N80" i="5"/>
  <c r="J80" i="5"/>
  <c r="L80" i="5" s="1"/>
  <c r="I80" i="5"/>
  <c r="K80" i="5" s="1"/>
  <c r="H80" i="5"/>
  <c r="E80" i="5"/>
  <c r="G80" i="5" s="1"/>
  <c r="D80" i="5"/>
  <c r="F80" i="5" s="1"/>
  <c r="C80" i="5"/>
  <c r="N79" i="5"/>
  <c r="J79" i="5"/>
  <c r="L79" i="5" s="1"/>
  <c r="I79" i="5"/>
  <c r="K79" i="5" s="1"/>
  <c r="H79" i="5"/>
  <c r="E79" i="5"/>
  <c r="G79" i="5" s="1"/>
  <c r="D79" i="5"/>
  <c r="F79" i="5" s="1"/>
  <c r="C79" i="5"/>
  <c r="N78" i="5"/>
  <c r="J78" i="5"/>
  <c r="L78" i="5" s="1"/>
  <c r="I78" i="5"/>
  <c r="K78" i="5" s="1"/>
  <c r="H78" i="5"/>
  <c r="E78" i="5"/>
  <c r="G78" i="5" s="1"/>
  <c r="D78" i="5"/>
  <c r="F78" i="5" s="1"/>
  <c r="C78" i="5"/>
  <c r="N77" i="5"/>
  <c r="J77" i="5"/>
  <c r="L77" i="5" s="1"/>
  <c r="I77" i="5"/>
  <c r="K77" i="5" s="1"/>
  <c r="H77" i="5"/>
  <c r="E77" i="5"/>
  <c r="G77" i="5" s="1"/>
  <c r="D77" i="5"/>
  <c r="F77" i="5" s="1"/>
  <c r="C77" i="5"/>
  <c r="N76" i="5"/>
  <c r="J76" i="5"/>
  <c r="L76" i="5" s="1"/>
  <c r="I76" i="5"/>
  <c r="K76" i="5" s="1"/>
  <c r="H76" i="5"/>
  <c r="E76" i="5"/>
  <c r="G76" i="5" s="1"/>
  <c r="D76" i="5"/>
  <c r="F76" i="5" s="1"/>
  <c r="C76" i="5"/>
  <c r="N75" i="5"/>
  <c r="J75" i="5"/>
  <c r="L75" i="5" s="1"/>
  <c r="I75" i="5"/>
  <c r="K75" i="5" s="1"/>
  <c r="H75" i="5"/>
  <c r="E75" i="5"/>
  <c r="G75" i="5" s="1"/>
  <c r="D75" i="5"/>
  <c r="F75" i="5" s="1"/>
  <c r="C75" i="5"/>
  <c r="N74" i="5"/>
  <c r="J74" i="5"/>
  <c r="L74" i="5" s="1"/>
  <c r="I74" i="5"/>
  <c r="K74" i="5" s="1"/>
  <c r="H74" i="5"/>
  <c r="E74" i="5"/>
  <c r="G74" i="5" s="1"/>
  <c r="D74" i="5"/>
  <c r="F74" i="5" s="1"/>
  <c r="C74" i="5"/>
  <c r="N73" i="5"/>
  <c r="J73" i="5"/>
  <c r="L73" i="5" s="1"/>
  <c r="I73" i="5"/>
  <c r="K73" i="5" s="1"/>
  <c r="H73" i="5"/>
  <c r="E73" i="5"/>
  <c r="G73" i="5" s="1"/>
  <c r="D73" i="5"/>
  <c r="F73" i="5" s="1"/>
  <c r="C73" i="5"/>
  <c r="N72" i="5"/>
  <c r="J72" i="5"/>
  <c r="L72" i="5" s="1"/>
  <c r="I72" i="5"/>
  <c r="K72" i="5" s="1"/>
  <c r="H72" i="5"/>
  <c r="E72" i="5"/>
  <c r="G72" i="5" s="1"/>
  <c r="D72" i="5"/>
  <c r="F72" i="5" s="1"/>
  <c r="C72" i="5"/>
  <c r="N71" i="5"/>
  <c r="J71" i="5"/>
  <c r="L71" i="5" s="1"/>
  <c r="I71" i="5"/>
  <c r="K71" i="5" s="1"/>
  <c r="H71" i="5"/>
  <c r="E71" i="5"/>
  <c r="G71" i="5" s="1"/>
  <c r="D71" i="5"/>
  <c r="F71" i="5" s="1"/>
  <c r="C71" i="5"/>
  <c r="N70" i="5"/>
  <c r="J70" i="5"/>
  <c r="L70" i="5" s="1"/>
  <c r="I70" i="5"/>
  <c r="K70" i="5" s="1"/>
  <c r="H70" i="5"/>
  <c r="E70" i="5"/>
  <c r="G70" i="5" s="1"/>
  <c r="D70" i="5"/>
  <c r="F70" i="5" s="1"/>
  <c r="C70" i="5"/>
  <c r="N69" i="5"/>
  <c r="J69" i="5"/>
  <c r="L69" i="5" s="1"/>
  <c r="I69" i="5"/>
  <c r="K69" i="5" s="1"/>
  <c r="H69" i="5"/>
  <c r="E69" i="5"/>
  <c r="G69" i="5" s="1"/>
  <c r="D69" i="5"/>
  <c r="F69" i="5" s="1"/>
  <c r="C69" i="5"/>
  <c r="N68" i="5"/>
  <c r="J68" i="5"/>
  <c r="L68" i="5" s="1"/>
  <c r="I68" i="5"/>
  <c r="K68" i="5" s="1"/>
  <c r="H68" i="5"/>
  <c r="E68" i="5"/>
  <c r="G68" i="5" s="1"/>
  <c r="D68" i="5"/>
  <c r="F68" i="5" s="1"/>
  <c r="C68" i="5"/>
  <c r="N67" i="5"/>
  <c r="J67" i="5"/>
  <c r="L67" i="5" s="1"/>
  <c r="I67" i="5"/>
  <c r="K67" i="5" s="1"/>
  <c r="H67" i="5"/>
  <c r="E67" i="5"/>
  <c r="G67" i="5" s="1"/>
  <c r="D67" i="5"/>
  <c r="F67" i="5" s="1"/>
  <c r="C67" i="5"/>
  <c r="N66" i="5"/>
  <c r="J66" i="5"/>
  <c r="L66" i="5" s="1"/>
  <c r="I66" i="5"/>
  <c r="K66" i="5" s="1"/>
  <c r="H66" i="5"/>
  <c r="E66" i="5"/>
  <c r="G66" i="5" s="1"/>
  <c r="D66" i="5"/>
  <c r="F66" i="5" s="1"/>
  <c r="C66" i="5"/>
  <c r="N65" i="5"/>
  <c r="J65" i="5"/>
  <c r="L65" i="5" s="1"/>
  <c r="I65" i="5"/>
  <c r="K65" i="5" s="1"/>
  <c r="H65" i="5"/>
  <c r="E65" i="5"/>
  <c r="G65" i="5" s="1"/>
  <c r="D65" i="5"/>
  <c r="F65" i="5" s="1"/>
  <c r="C65" i="5"/>
  <c r="N64" i="5"/>
  <c r="J64" i="5"/>
  <c r="L64" i="5" s="1"/>
  <c r="I64" i="5"/>
  <c r="K64" i="5" s="1"/>
  <c r="H64" i="5"/>
  <c r="E64" i="5"/>
  <c r="G64" i="5" s="1"/>
  <c r="D64" i="5"/>
  <c r="F64" i="5" s="1"/>
  <c r="C64" i="5"/>
  <c r="N63" i="5"/>
  <c r="J63" i="5"/>
  <c r="L63" i="5" s="1"/>
  <c r="I63" i="5"/>
  <c r="K63" i="5" s="1"/>
  <c r="H63" i="5"/>
  <c r="E63" i="5"/>
  <c r="G63" i="5" s="1"/>
  <c r="D63" i="5"/>
  <c r="F63" i="5" s="1"/>
  <c r="C63" i="5"/>
  <c r="N62" i="5"/>
  <c r="J62" i="5"/>
  <c r="L62" i="5" s="1"/>
  <c r="I62" i="5"/>
  <c r="K62" i="5" s="1"/>
  <c r="H62" i="5"/>
  <c r="E62" i="5"/>
  <c r="G62" i="5" s="1"/>
  <c r="D62" i="5"/>
  <c r="F62" i="5" s="1"/>
  <c r="C62" i="5"/>
  <c r="N61" i="5"/>
  <c r="J61" i="5"/>
  <c r="L61" i="5" s="1"/>
  <c r="I61" i="5"/>
  <c r="K61" i="5" s="1"/>
  <c r="H61" i="5"/>
  <c r="E61" i="5"/>
  <c r="G61" i="5" s="1"/>
  <c r="D61" i="5"/>
  <c r="F61" i="5" s="1"/>
  <c r="C61" i="5"/>
  <c r="N60" i="5"/>
  <c r="J60" i="5"/>
  <c r="L60" i="5" s="1"/>
  <c r="I60" i="5"/>
  <c r="K60" i="5" s="1"/>
  <c r="H60" i="5"/>
  <c r="E60" i="5"/>
  <c r="G60" i="5" s="1"/>
  <c r="D60" i="5"/>
  <c r="F60" i="5" s="1"/>
  <c r="C60" i="5"/>
  <c r="N59" i="5"/>
  <c r="J59" i="5"/>
  <c r="L59" i="5" s="1"/>
  <c r="I59" i="5"/>
  <c r="K59" i="5" s="1"/>
  <c r="H59" i="5"/>
  <c r="E59" i="5"/>
  <c r="G59" i="5" s="1"/>
  <c r="D59" i="5"/>
  <c r="F59" i="5" s="1"/>
  <c r="C59" i="5"/>
  <c r="N58" i="5"/>
  <c r="J58" i="5"/>
  <c r="L58" i="5" s="1"/>
  <c r="I58" i="5"/>
  <c r="K58" i="5" s="1"/>
  <c r="H58" i="5"/>
  <c r="E58" i="5"/>
  <c r="G58" i="5" s="1"/>
  <c r="D58" i="5"/>
  <c r="F58" i="5" s="1"/>
  <c r="C58" i="5"/>
  <c r="N56" i="5"/>
  <c r="J56" i="5"/>
  <c r="L56" i="5" s="1"/>
  <c r="I56" i="5"/>
  <c r="K56" i="5" s="1"/>
  <c r="H56" i="5"/>
  <c r="E56" i="5"/>
  <c r="G56" i="5" s="1"/>
  <c r="D56" i="5"/>
  <c r="F56" i="5" s="1"/>
  <c r="C56" i="5"/>
  <c r="N55" i="5"/>
  <c r="J55" i="5"/>
  <c r="L55" i="5" s="1"/>
  <c r="I55" i="5"/>
  <c r="K55" i="5" s="1"/>
  <c r="H55" i="5"/>
  <c r="E55" i="5"/>
  <c r="G55" i="5" s="1"/>
  <c r="D55" i="5"/>
  <c r="F55" i="5" s="1"/>
  <c r="C55" i="5"/>
  <c r="N54" i="5"/>
  <c r="J54" i="5"/>
  <c r="L54" i="5" s="1"/>
  <c r="I54" i="5"/>
  <c r="K54" i="5" s="1"/>
  <c r="H54" i="5"/>
  <c r="E54" i="5"/>
  <c r="G54" i="5" s="1"/>
  <c r="D54" i="5"/>
  <c r="F54" i="5" s="1"/>
  <c r="C54" i="5"/>
  <c r="N53" i="5"/>
  <c r="J53" i="5"/>
  <c r="L53" i="5" s="1"/>
  <c r="I53" i="5"/>
  <c r="K53" i="5" s="1"/>
  <c r="H53" i="5"/>
  <c r="E53" i="5"/>
  <c r="G53" i="5" s="1"/>
  <c r="D53" i="5"/>
  <c r="F53" i="5" s="1"/>
  <c r="C53" i="5"/>
  <c r="N52" i="5"/>
  <c r="J52" i="5"/>
  <c r="L52" i="5" s="1"/>
  <c r="I52" i="5"/>
  <c r="K52" i="5" s="1"/>
  <c r="H52" i="5"/>
  <c r="E52" i="5"/>
  <c r="G52" i="5" s="1"/>
  <c r="D52" i="5"/>
  <c r="F52" i="5" s="1"/>
  <c r="C52" i="5"/>
  <c r="N51" i="5"/>
  <c r="J51" i="5"/>
  <c r="L51" i="5" s="1"/>
  <c r="I51" i="5"/>
  <c r="K51" i="5" s="1"/>
  <c r="H51" i="5"/>
  <c r="E51" i="5"/>
  <c r="G51" i="5" s="1"/>
  <c r="D51" i="5"/>
  <c r="F51" i="5" s="1"/>
  <c r="C51" i="5"/>
  <c r="N50" i="5"/>
  <c r="J50" i="5"/>
  <c r="L50" i="5" s="1"/>
  <c r="I50" i="5"/>
  <c r="K50" i="5" s="1"/>
  <c r="E50" i="5"/>
  <c r="G50" i="5" s="1"/>
  <c r="D50" i="5"/>
  <c r="F50" i="5" s="1"/>
  <c r="C50" i="5"/>
  <c r="N49" i="5"/>
  <c r="J49" i="5"/>
  <c r="L49" i="5" s="1"/>
  <c r="I49" i="5"/>
  <c r="K49" i="5" s="1"/>
  <c r="E49" i="5"/>
  <c r="G49" i="5" s="1"/>
  <c r="D49" i="5"/>
  <c r="F49" i="5" s="1"/>
  <c r="C49" i="5"/>
  <c r="N48" i="5"/>
  <c r="J48" i="5"/>
  <c r="L48" i="5" s="1"/>
  <c r="I48" i="5"/>
  <c r="K48" i="5" s="1"/>
  <c r="E48" i="5"/>
  <c r="G48" i="5" s="1"/>
  <c r="D48" i="5"/>
  <c r="F48" i="5" s="1"/>
  <c r="C48" i="5"/>
  <c r="V47" i="5"/>
  <c r="U47" i="5"/>
  <c r="T47" i="5"/>
  <c r="N47" i="5" a="1"/>
  <c r="N47" i="5" s="1"/>
  <c r="J47" i="5"/>
  <c r="L47" i="5" s="1"/>
  <c r="I47" i="5"/>
  <c r="K47" i="5" s="1"/>
  <c r="E47" i="5"/>
  <c r="G47" i="5" s="1"/>
  <c r="D47" i="5"/>
  <c r="F47" i="5" s="1"/>
  <c r="C47" i="5"/>
  <c r="V46" i="5"/>
  <c r="U46" i="5"/>
  <c r="T46" i="5"/>
  <c r="N46" i="5" a="1"/>
  <c r="N46" i="5" s="1"/>
  <c r="J46" i="5"/>
  <c r="L46" i="5" s="1"/>
  <c r="I46" i="5"/>
  <c r="K46" i="5" s="1"/>
  <c r="E46" i="5"/>
  <c r="G46" i="5" s="1"/>
  <c r="D46" i="5"/>
  <c r="F46" i="5" s="1"/>
  <c r="V45" i="5"/>
  <c r="U45" i="5"/>
  <c r="T45" i="5"/>
  <c r="J45" i="5"/>
  <c r="L45" i="5" s="1"/>
  <c r="I45" i="5"/>
  <c r="K45" i="5" s="1"/>
  <c r="E45" i="5"/>
  <c r="G45" i="5" s="1"/>
  <c r="D45" i="5"/>
  <c r="F45" i="5" s="1"/>
  <c r="V44" i="5"/>
  <c r="U44" i="5"/>
  <c r="T44" i="5"/>
  <c r="J44" i="5"/>
  <c r="L44" i="5" s="1"/>
  <c r="I44" i="5"/>
  <c r="K44" i="5" s="1"/>
  <c r="E44" i="5"/>
  <c r="G44" i="5" s="1"/>
  <c r="D44" i="5"/>
  <c r="F44" i="5" s="1"/>
  <c r="V43" i="5"/>
  <c r="U43" i="5"/>
  <c r="T43" i="5"/>
  <c r="J43" i="5"/>
  <c r="L43" i="5" s="1"/>
  <c r="I43" i="5"/>
  <c r="K43" i="5" s="1"/>
  <c r="E43" i="5"/>
  <c r="G43" i="5" s="1"/>
  <c r="D43" i="5"/>
  <c r="F43" i="5" s="1"/>
  <c r="V42" i="5"/>
  <c r="U42" i="5"/>
  <c r="T42" i="5"/>
  <c r="J42" i="5"/>
  <c r="L42" i="5" s="1"/>
  <c r="I42" i="5"/>
  <c r="K42" i="5" s="1"/>
  <c r="E42" i="5"/>
  <c r="G42" i="5" s="1"/>
  <c r="D42" i="5"/>
  <c r="F42" i="5" s="1"/>
  <c r="V41" i="5"/>
  <c r="U41" i="5"/>
  <c r="T41" i="5"/>
  <c r="J41" i="5"/>
  <c r="L41" i="5" s="1"/>
  <c r="I41" i="5"/>
  <c r="K41" i="5" s="1"/>
  <c r="E41" i="5"/>
  <c r="G41" i="5" s="1"/>
  <c r="D41" i="5"/>
  <c r="F41" i="5" s="1"/>
  <c r="V40" i="5"/>
  <c r="U40" i="5"/>
  <c r="T40" i="5"/>
  <c r="J40" i="5"/>
  <c r="L40" i="5" s="1"/>
  <c r="I40" i="5"/>
  <c r="K40" i="5" s="1"/>
  <c r="E40" i="5"/>
  <c r="G40" i="5" s="1"/>
  <c r="D40" i="5"/>
  <c r="F40" i="5" s="1"/>
  <c r="V39" i="5"/>
  <c r="U39" i="5"/>
  <c r="T39" i="5"/>
  <c r="J39" i="5"/>
  <c r="L39" i="5" s="1"/>
  <c r="I39" i="5"/>
  <c r="K39" i="5" s="1"/>
  <c r="E39" i="5"/>
  <c r="G39" i="5" s="1"/>
  <c r="D39" i="5"/>
  <c r="F39" i="5" s="1"/>
  <c r="V38" i="5"/>
  <c r="U38" i="5"/>
  <c r="T38" i="5"/>
  <c r="J38" i="5"/>
  <c r="L38" i="5" s="1"/>
  <c r="I38" i="5"/>
  <c r="K38" i="5" s="1"/>
  <c r="E38" i="5"/>
  <c r="G38" i="5" s="1"/>
  <c r="D38" i="5"/>
  <c r="F38" i="5" s="1"/>
  <c r="V37" i="5"/>
  <c r="U37" i="5"/>
  <c r="T37" i="5"/>
  <c r="J37" i="5"/>
  <c r="L37" i="5" s="1"/>
  <c r="I37" i="5"/>
  <c r="K37" i="5" s="1"/>
  <c r="E37" i="5"/>
  <c r="G37" i="5" s="1"/>
  <c r="D37" i="5"/>
  <c r="F37" i="5" s="1"/>
  <c r="V36" i="5"/>
  <c r="U36" i="5"/>
  <c r="T36" i="5"/>
  <c r="J36" i="5"/>
  <c r="L36" i="5" s="1"/>
  <c r="I36" i="5"/>
  <c r="K36" i="5" s="1"/>
  <c r="E36" i="5"/>
  <c r="G36" i="5" s="1"/>
  <c r="D36" i="5"/>
  <c r="F36" i="5" s="1"/>
  <c r="V35" i="5"/>
  <c r="U35" i="5"/>
  <c r="T35" i="5"/>
  <c r="V34" i="5"/>
  <c r="U34" i="5"/>
  <c r="T34" i="5"/>
  <c r="J34" i="5"/>
  <c r="L34" i="5" s="1"/>
  <c r="I34" i="5"/>
  <c r="K34" i="5" s="1"/>
  <c r="E34" i="5"/>
  <c r="G34" i="5" s="1"/>
  <c r="D34" i="5"/>
  <c r="F34" i="5" s="1"/>
  <c r="V33" i="5"/>
  <c r="U33" i="5"/>
  <c r="T33" i="5"/>
  <c r="J33" i="5"/>
  <c r="L33" i="5" s="1"/>
  <c r="I33" i="5"/>
  <c r="K33" i="5" s="1"/>
  <c r="E33" i="5"/>
  <c r="G33" i="5" s="1"/>
  <c r="D33" i="5"/>
  <c r="F33" i="5" s="1"/>
  <c r="V32" i="5"/>
  <c r="U32" i="5"/>
  <c r="T32" i="5"/>
  <c r="V31" i="5"/>
  <c r="U31" i="5"/>
  <c r="T31" i="5"/>
  <c r="V30" i="5"/>
  <c r="U30" i="5"/>
  <c r="T30" i="5"/>
  <c r="V29" i="5"/>
  <c r="U29" i="5"/>
  <c r="T29" i="5"/>
  <c r="V28" i="5"/>
  <c r="U28" i="5"/>
  <c r="T28" i="5"/>
  <c r="J28" i="5"/>
  <c r="L28" i="5" s="1"/>
  <c r="I28" i="5"/>
  <c r="K28" i="5" s="1"/>
  <c r="E28" i="5"/>
  <c r="G28" i="5" s="1"/>
  <c r="D28" i="5"/>
  <c r="F28" i="5" s="1"/>
  <c r="V27" i="5"/>
  <c r="U27" i="5"/>
  <c r="T27" i="5"/>
  <c r="J27" i="5"/>
  <c r="L27" i="5" s="1"/>
  <c r="I27" i="5"/>
  <c r="K27" i="5" s="1"/>
  <c r="E27" i="5"/>
  <c r="G27" i="5" s="1"/>
  <c r="D27" i="5"/>
  <c r="F27" i="5" s="1"/>
  <c r="V26" i="5"/>
  <c r="U26" i="5"/>
  <c r="T26" i="5"/>
  <c r="J26" i="5"/>
  <c r="L26" i="5" s="1"/>
  <c r="I26" i="5"/>
  <c r="K26" i="5" s="1"/>
  <c r="E26" i="5"/>
  <c r="G26" i="5" s="1"/>
  <c r="D26" i="5"/>
  <c r="F26" i="5" s="1"/>
  <c r="V25" i="5"/>
  <c r="U25" i="5"/>
  <c r="T25" i="5"/>
  <c r="Z24" i="5" a="1"/>
  <c r="Z24" i="5" s="1"/>
  <c r="J24" i="5"/>
  <c r="L24" i="5" s="1"/>
  <c r="I24" i="5"/>
  <c r="K24" i="5" s="1"/>
  <c r="E24" i="5"/>
  <c r="G24" i="5" s="1"/>
  <c r="D24" i="5"/>
  <c r="F24" i="5" s="1"/>
  <c r="J23" i="5"/>
  <c r="L23" i="5" s="1"/>
  <c r="I23" i="5"/>
  <c r="K23" i="5" s="1"/>
  <c r="E23" i="5"/>
  <c r="G23" i="5" s="1"/>
  <c r="D23" i="5"/>
  <c r="F23" i="5" s="1"/>
  <c r="J18" i="5"/>
  <c r="L18" i="5" s="1"/>
  <c r="I18" i="5"/>
  <c r="K18" i="5" s="1"/>
  <c r="E18" i="5"/>
  <c r="G18" i="5" s="1"/>
  <c r="D18" i="5"/>
  <c r="F18" i="5" s="1"/>
  <c r="J17" i="5"/>
  <c r="L17" i="5" s="1"/>
  <c r="I17" i="5"/>
  <c r="K17" i="5" s="1"/>
  <c r="E17" i="5"/>
  <c r="G17" i="5" s="1"/>
  <c r="D17" i="5"/>
  <c r="F17" i="5" s="1"/>
  <c r="J16" i="5"/>
  <c r="L16" i="5" s="1"/>
  <c r="I16" i="5"/>
  <c r="K16" i="5" s="1"/>
  <c r="E16" i="5"/>
  <c r="G16" i="5" s="1"/>
  <c r="D16" i="5"/>
  <c r="F16" i="5" s="1"/>
  <c r="J15" i="5"/>
  <c r="L15" i="5" s="1"/>
  <c r="I15" i="5"/>
  <c r="K15" i="5" s="1"/>
  <c r="E15" i="5"/>
  <c r="G15" i="5" s="1"/>
  <c r="D15" i="5"/>
  <c r="F15" i="5" s="1"/>
  <c r="J14" i="5"/>
  <c r="L14" i="5" s="1"/>
  <c r="I14" i="5"/>
  <c r="K14" i="5" s="1"/>
  <c r="E14" i="5"/>
  <c r="G14" i="5" s="1"/>
  <c r="D14" i="5"/>
  <c r="F14" i="5" s="1"/>
  <c r="J13" i="5"/>
  <c r="L13" i="5" s="1"/>
  <c r="I13" i="5"/>
  <c r="K13" i="5" s="1"/>
  <c r="E13" i="5"/>
  <c r="G13" i="5" s="1"/>
  <c r="D13" i="5"/>
  <c r="F13" i="5" s="1"/>
  <c r="L7" i="5"/>
  <c r="K7" i="5"/>
  <c r="G7" i="5"/>
  <c r="F7" i="5"/>
  <c r="L6" i="5"/>
  <c r="K6" i="5"/>
  <c r="G6" i="5"/>
  <c r="F6" i="5"/>
  <c r="L5" i="5"/>
  <c r="K5" i="5"/>
  <c r="G5" i="5"/>
  <c r="F5" i="5"/>
  <c r="L4" i="5"/>
  <c r="K4" i="5"/>
  <c r="G4" i="5"/>
  <c r="F4" i="5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M5" i="1" l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<sst xmlns="http://schemas.openxmlformats.org/spreadsheetml/2006/main" count="438" uniqueCount="113">
  <si>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</si>
  <si>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</si>
  <si>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</si>
  <si>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</si>
  <si>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</si>
  <si>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</si>
  <si>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</si>
  <si>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</si>
  <si>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</si>
  <si>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</si>
  <si>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</si>
  <si>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</si>
  <si>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</si>
  <si>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</si>
  <si>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</si>
  <si>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</si>
  <si>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</si>
  <si>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</si>
  <si>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</si>
  <si>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</si>
  <si>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</si>
  <si>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</si>
  <si>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</si>
  <si>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</si>
  <si>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</si>
  <si>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</si>
  <si>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</si>
  <si>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</si>
  <si>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</si>
  <si>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</si>
  <si>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</si>
  <si>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</si>
  <si>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</si>
  <si>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</si>
  <si>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</si>
  <si>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</si>
  <si>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</si>
  <si>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</si>
  <si>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</si>
  <si>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</si>
  <si>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</si>
  <si>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</si>
  <si>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</si>
  <si>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</si>
  <si>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</si>
  <si>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</si>
  <si>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</si>
  <si>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</si>
  <si>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</si>
  <si>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</si>
  <si>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</si>
  <si>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</si>
  <si>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</si>
  <si>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</si>
  <si>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</si>
  <si>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</si>
  <si>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</si>
  <si>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</si>
  <si>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</si>
  <si>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</si>
  <si>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</si>
  <si>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</si>
  <si>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</si>
  <si>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</si>
  <si>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</si>
  <si>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</si>
  <si>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</si>
  <si>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</si>
  <si>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</si>
  <si>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</si>
  <si>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</si>
  <si>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</si>
  <si>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</si>
  <si>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</si>
  <si>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</si>
  <si>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</si>
  <si>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</si>
  <si>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</si>
  <si>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</si>
  <si>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</si>
  <si>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</si>
  <si>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</si>
  <si>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</si>
  <si>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</si>
  <si>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</si>
  <si>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</si>
  <si>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Results</t>
  </si>
  <si>
    <t>Total ride time</t>
  </si>
  <si>
    <t>Additional time spent</t>
  </si>
  <si>
    <t>Objective value</t>
  </si>
  <si>
    <t>Driver 0</t>
  </si>
  <si>
    <t xml:space="preserve">                                                </t>
  </si>
  <si>
    <t>Passenger 1</t>
  </si>
  <si>
    <t>Passenger 2</t>
  </si>
  <si>
    <t>Knarvik</t>
  </si>
  <si>
    <t>0745, 0815</t>
  </si>
  <si>
    <t>Passenger 3</t>
  </si>
  <si>
    <t>Passenger 4</t>
  </si>
  <si>
    <t>Driver 1</t>
  </si>
  <si>
    <t>0700, 0730</t>
  </si>
  <si>
    <t>Passenger 5</t>
  </si>
  <si>
    <t>Driver 2</t>
  </si>
  <si>
    <t>Driver 3</t>
  </si>
  <si>
    <t>Driver 4</t>
  </si>
  <si>
    <t>Driver 5</t>
  </si>
  <si>
    <t>Driver 6</t>
  </si>
  <si>
    <t>Driver 7</t>
  </si>
  <si>
    <t>Driver 8</t>
  </si>
  <si>
    <t>Driver 9</t>
  </si>
  <si>
    <t>Driver 10</t>
  </si>
  <si>
    <t>Destination cooridinates</t>
  </si>
  <si>
    <t>Origin coordinates</t>
  </si>
  <si>
    <t xml:space="preserve">Driver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</si>
</sst>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</fonts>
  <fills count="4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47" borderId="0" xfId="0" applyFont="1" applyFill="1" applyAlignment="1"/>
    <xf numFmtId="0" fontId="2" fillId="2" borderId="0" xfId="0" applyFont="1" applyFill="1" applyAlignment="1"/>
    <xf numFmtId="0" fontId="4" fillId="48" borderId="0" xfId="0" applyFont="1" applyFill="1" applyAlignment="1"/>
    <xf numFmtId="0" fontId="2" fillId="48" borderId="0" xfId="0" applyFont="1" applyFill="1" applyAlignment="1"/>
    <xf numFmtId="0" fontId="1" fillId="47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48" borderId="0" xfId="0" applyFont="1" applyFill="1"/>
    <xf numFmtId="0" fontId="2" fillId="48" borderId="0" xfId="0" applyFont="1" applyFill="1"/>
    <xf numFmtId="3" fontId="4" fillId="48" borderId="0" xfId="0" applyNumberFormat="1" applyFont="1" applyFill="1" applyAlignme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tabSelected="1" workbookViewId="0">
      <selection activeCell="N14" sqref="N14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9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Kårtveit</v>
      </c>
      <c r="C4" s="3">
        <f t="shared" ref="C4:C6" ca="1" si="7">_xlfn.XLOOKUP(B4,$W$3:$W$12,$X$3:$X$12,0)</f>
        <v>4.9934529999999997</v>
      </c>
      <c r="D4" s="4">
        <f t="shared" ca="1" si="2"/>
        <v>60.388651000000003</v>
      </c>
      <c r="E4" s="5">
        <f t="shared" ref="E4:F4" ca="1" si="8">C4*111.021</f>
        <v>554.37814551299994</v>
      </c>
      <c r="F4" s="5">
        <f t="shared" ca="1" si="8"/>
        <v>6704.4084226710002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9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66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Foldnes</v>
      </c>
      <c r="C5" s="3">
        <f t="shared" ca="1" si="7"/>
        <v>5.1065680000000002</v>
      </c>
      <c r="D5" s="4">
        <f t="shared" ca="1" si="2"/>
        <v>60.375988</v>
      </c>
      <c r="E5" s="5">
        <f t="shared" ref="E5:F5" ca="1" si="12">C5*111.021</f>
        <v>566.93628592800007</v>
      </c>
      <c r="F5" s="5">
        <f t="shared" ca="1" si="12"/>
        <v>6703.0025637480003</v>
      </c>
      <c r="G5" s="3" t="str">
        <f t="shared" ca="1" si="9"/>
        <v>Ytrebygda</v>
      </c>
      <c r="H5" s="6">
        <f t="shared" ca="1" si="4"/>
        <v>5.2586760000000004</v>
      </c>
      <c r="I5" s="69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Spjeld</v>
      </c>
      <c r="C6" s="3">
        <f t="shared" ca="1" si="7"/>
        <v>5.0396080000000003</v>
      </c>
      <c r="D6" s="4">
        <f ca="1">_xlfn.XLOOKUP(B6,$W$3:$W$12,$Y$3:$Y$12,0)</f>
        <v>60.390343000000001</v>
      </c>
      <c r="E6" s="5">
        <f t="shared" ref="E6:F6" ca="1" si="14">C6*111.021</f>
        <v>559.50231976800001</v>
      </c>
      <c r="F6" s="5">
        <f t="shared" ca="1" si="14"/>
        <v>6704.5962702030001</v>
      </c>
      <c r="G6" s="3" t="str">
        <f t="shared" ca="1" si="9"/>
        <v>Bergenhus</v>
      </c>
      <c r="H6" s="6">
        <f t="shared" ca="1" si="4"/>
        <v>5.3261630000000002</v>
      </c>
      <c r="I6" s="69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AB932"/>
  <sheetViews>
    <sheetView workbookViewId="0"/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2" spans="1:28" ht="15.75" customHeight="1" x14ac:dyDescent="0.15">
      <c r="A2" s="9" t="s">
        <v>67</v>
      </c>
      <c r="Q2" s="9" t="s">
        <v>86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5.75" customHeight="1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R3" s="1" t="s">
        <v>87</v>
      </c>
      <c r="S3" s="1" t="s">
        <v>88</v>
      </c>
      <c r="T3" s="1" t="s">
        <v>89</v>
      </c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5.75" customHeight="1" x14ac:dyDescent="0.15">
      <c r="B4" s="62" t="s">
        <v>90</v>
      </c>
      <c r="C4" s="63" t="s">
        <v>25</v>
      </c>
      <c r="D4" s="4">
        <v>5.0559289999999999</v>
      </c>
      <c r="E4" s="10">
        <v>60.382877999999998</v>
      </c>
      <c r="F4" s="10">
        <f t="shared" ref="F4:G4" si="0">D4*111.021</f>
        <v>561.31429350899998</v>
      </c>
      <c r="G4" s="10">
        <f t="shared" si="0"/>
        <v>6703.7674984380001</v>
      </c>
      <c r="H4" s="7" t="s">
        <v>16</v>
      </c>
      <c r="I4" s="6">
        <v>5.3261630000000002</v>
      </c>
      <c r="J4" s="7">
        <v>60.395409000000001</v>
      </c>
      <c r="K4" s="7">
        <f t="shared" ref="K4:L4" si="1">I4*111.021</f>
        <v>591.31594242300002</v>
      </c>
      <c r="L4" s="7">
        <f t="shared" si="1"/>
        <v>6705.1587025890003</v>
      </c>
      <c r="M4" s="64" t="s">
        <v>17</v>
      </c>
      <c r="N4" s="65">
        <v>50</v>
      </c>
      <c r="O4" s="65">
        <v>4</v>
      </c>
      <c r="S4" s="2" t="s">
        <v>91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5.75" customHeight="1" x14ac:dyDescent="0.15">
      <c r="B5" s="66"/>
      <c r="C5" s="67"/>
      <c r="D5" s="68"/>
      <c r="E5" s="68"/>
      <c r="F5" s="10">
        <f t="shared" ref="F5:G5" si="2">D5*111.021</f>
        <v>0</v>
      </c>
      <c r="G5" s="10">
        <f t="shared" si="2"/>
        <v>0</v>
      </c>
      <c r="H5" s="69"/>
      <c r="I5" s="69"/>
      <c r="J5" s="69"/>
      <c r="K5" s="7">
        <f t="shared" ref="K5:L5" si="3">I5*111.021</f>
        <v>0</v>
      </c>
      <c r="L5" s="7">
        <f t="shared" si="3"/>
        <v>0</v>
      </c>
      <c r="M5" s="70"/>
      <c r="N5" s="71"/>
      <c r="O5" s="71"/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5.75" customHeight="1" x14ac:dyDescent="0.15">
      <c r="B6" s="62" t="s">
        <v>92</v>
      </c>
      <c r="C6" s="63" t="s">
        <v>34</v>
      </c>
      <c r="D6" s="4">
        <v>5.1213329999999999</v>
      </c>
      <c r="E6" s="10">
        <v>60.356560999999999</v>
      </c>
      <c r="F6" s="10">
        <f t="shared" ref="F6:G6" si="4">D6*111.021</f>
        <v>568.57551099299997</v>
      </c>
      <c r="G6" s="10">
        <f t="shared" si="4"/>
        <v>6700.8457587809999</v>
      </c>
      <c r="H6" s="7" t="s">
        <v>16</v>
      </c>
      <c r="I6" s="6">
        <v>5.3261640000000003</v>
      </c>
      <c r="J6" s="7">
        <v>60.395409999999998</v>
      </c>
      <c r="K6" s="7">
        <f t="shared" ref="K6:L6" si="5">I6*111.021</f>
        <v>591.31605344400009</v>
      </c>
      <c r="L6" s="7">
        <f t="shared" si="5"/>
        <v>6705.1588136099999</v>
      </c>
      <c r="M6" s="64" t="s">
        <v>17</v>
      </c>
      <c r="N6" s="65">
        <v>44</v>
      </c>
      <c r="O6" s="71"/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5.75" customHeight="1" x14ac:dyDescent="0.15">
      <c r="B7" s="62" t="s">
        <v>93</v>
      </c>
      <c r="C7" s="63" t="s">
        <v>94</v>
      </c>
      <c r="D7" s="4">
        <v>5.1530250000000004</v>
      </c>
      <c r="E7" s="10">
        <v>60.368082999999999</v>
      </c>
      <c r="F7" s="10">
        <f t="shared" ref="F7:G7" si="6">D7*111.021</f>
        <v>572.0939885250001</v>
      </c>
      <c r="G7" s="10">
        <f t="shared" si="6"/>
        <v>6702.1249427430002</v>
      </c>
      <c r="H7" s="7" t="s">
        <v>16</v>
      </c>
      <c r="I7" s="6">
        <v>5.3261640999999997</v>
      </c>
      <c r="J7" s="7">
        <v>60.395410099999999</v>
      </c>
      <c r="K7" s="7">
        <f t="shared" ref="K7:L7" si="7">I7*111.021</f>
        <v>591.31606454609994</v>
      </c>
      <c r="L7" s="7">
        <f t="shared" si="7"/>
        <v>6705.1588247120999</v>
      </c>
      <c r="M7" s="64" t="s">
        <v>17</v>
      </c>
      <c r="N7" s="65">
        <v>36</v>
      </c>
      <c r="O7" s="71"/>
      <c r="W7" s="2" t="s">
        <v>34</v>
      </c>
      <c r="X7" s="4">
        <v>5.1213329999999999</v>
      </c>
      <c r="Y7" s="10">
        <v>60.356560999999999</v>
      </c>
    </row>
    <row r="8" spans="1:28" ht="15.75" customHeight="1" x14ac:dyDescent="0.15">
      <c r="F8" s="61"/>
      <c r="G8" s="61"/>
      <c r="K8" s="61"/>
      <c r="L8" s="61"/>
      <c r="W8" s="2" t="s">
        <v>35</v>
      </c>
      <c r="X8" s="4">
        <v>5.1530250000000004</v>
      </c>
      <c r="Y8" s="10">
        <v>60.368082999999999</v>
      </c>
    </row>
    <row r="9" spans="1:28" ht="15.75" customHeight="1" x14ac:dyDescent="0.15">
      <c r="F9" s="61"/>
      <c r="G9" s="61"/>
      <c r="K9" s="61"/>
      <c r="L9" s="61"/>
      <c r="W9" s="2" t="s">
        <v>36</v>
      </c>
      <c r="X9" s="2">
        <v>5.1060850000000002</v>
      </c>
      <c r="Y9" s="2">
        <v>60.354084999999998</v>
      </c>
    </row>
    <row r="10" spans="1:28" ht="15.75" customHeight="1" x14ac:dyDescent="0.15">
      <c r="F10" s="61"/>
      <c r="G10" s="61"/>
      <c r="K10" s="61"/>
      <c r="L10" s="61"/>
      <c r="W10" s="2" t="s">
        <v>37</v>
      </c>
      <c r="X10" s="2">
        <v>5.0396080000000003</v>
      </c>
      <c r="Y10" s="2">
        <v>60.390343000000001</v>
      </c>
    </row>
    <row r="11" spans="1:28" ht="15.75" customHeight="1" x14ac:dyDescent="0.15">
      <c r="A11" s="9" t="s">
        <v>68</v>
      </c>
      <c r="F11" s="61"/>
      <c r="G11" s="61"/>
      <c r="K11" s="61"/>
      <c r="L11" s="61"/>
      <c r="Q11" s="9" t="s">
        <v>86</v>
      </c>
      <c r="W11" s="2" t="s">
        <v>38</v>
      </c>
      <c r="X11" s="2">
        <v>5.1065680000000002</v>
      </c>
      <c r="Y11" s="2">
        <v>60.375988</v>
      </c>
    </row>
    <row r="12" spans="1:28" ht="15.75" customHeight="1" x14ac:dyDescent="0.15">
      <c r="B12" s="9"/>
      <c r="C12" s="9"/>
      <c r="D12" s="9"/>
      <c r="E12" s="9"/>
      <c r="F12" s="61"/>
      <c r="G12" s="61"/>
      <c r="H12" s="9"/>
      <c r="I12" s="9"/>
      <c r="J12" s="9"/>
      <c r="K12" s="61"/>
      <c r="L12" s="61"/>
      <c r="M12" s="9"/>
      <c r="N12" s="9"/>
      <c r="O12" s="9"/>
      <c r="R12" s="1" t="s">
        <v>87</v>
      </c>
      <c r="S12" s="1" t="s">
        <v>88</v>
      </c>
      <c r="T12" s="1" t="s">
        <v>89</v>
      </c>
      <c r="W12" s="2" t="s">
        <v>39</v>
      </c>
      <c r="X12" s="2">
        <v>5.1522740000000002</v>
      </c>
      <c r="Y12" s="2">
        <v>60.354616</v>
      </c>
    </row>
    <row r="13" spans="1:28" ht="15.75" customHeight="1" x14ac:dyDescent="0.15">
      <c r="B13" s="62" t="s">
        <v>90</v>
      </c>
      <c r="C13" s="63" t="s">
        <v>15</v>
      </c>
      <c r="D13" s="3" t="e">
        <f t="shared" ref="D13:D18" ca="1" si="8">_xludf.XLOOKUP(C13,$W$3:$W$12,$X$3:$X$12,0)</f>
        <v>#NAME?</v>
      </c>
      <c r="E13" s="4" t="e">
        <f t="shared" ref="E13:E18" ca="1" si="9">_xludf.XLOOKUP(C13,$W$3:$W$12,$Y$3:$Y$12,0)</f>
        <v>#NAME?</v>
      </c>
      <c r="F13" s="10" t="e">
        <f t="shared" ref="F13:G13" ca="1" si="10">D13*111.021</f>
        <v>#NAME?</v>
      </c>
      <c r="G13" s="10" t="e">
        <f t="shared" ca="1" si="10"/>
        <v>#NAME?</v>
      </c>
      <c r="H13" s="7" t="s">
        <v>28</v>
      </c>
      <c r="I13" s="6" t="e">
        <f t="shared" ref="I13:I18" ca="1" si="11">_xludf.XLOOKUP(H13,$Z$3:$Z$6,$AA$3:$AA$6,0)</f>
        <v>#NAME?</v>
      </c>
      <c r="J13" s="7" t="e">
        <f t="shared" ref="J13:J18" ca="1" si="12">_xludf.XLOOKUP(H13,$Z$3:$Z$6,$AB$3:$AB$6,0)</f>
        <v>#NAME?</v>
      </c>
      <c r="K13" s="7" t="e">
        <f t="shared" ref="K13:L13" ca="1" si="13">I13*111.021</f>
        <v>#NAME?</v>
      </c>
      <c r="L13" s="7" t="e">
        <f t="shared" ca="1" si="13"/>
        <v>#NAME?</v>
      </c>
      <c r="M13" s="64" t="s">
        <v>17</v>
      </c>
      <c r="N13" s="65">
        <v>56</v>
      </c>
      <c r="O13" s="65">
        <v>4</v>
      </c>
      <c r="S13" s="2" t="s">
        <v>91</v>
      </c>
    </row>
    <row r="14" spans="1:28" ht="15.75" customHeight="1" x14ac:dyDescent="0.15">
      <c r="B14" s="66"/>
      <c r="C14" s="67"/>
      <c r="D14" s="3" t="e">
        <f t="shared" ca="1" si="8"/>
        <v>#NAME?</v>
      </c>
      <c r="E14" s="4" t="e">
        <f t="shared" ca="1" si="9"/>
        <v>#NAME?</v>
      </c>
      <c r="F14" s="10" t="e">
        <f t="shared" ref="F14:G14" ca="1" si="14">D14*111.021</f>
        <v>#NAME?</v>
      </c>
      <c r="G14" s="10" t="e">
        <f t="shared" ca="1" si="14"/>
        <v>#NAME?</v>
      </c>
      <c r="H14" s="69"/>
      <c r="I14" s="6" t="e">
        <f t="shared" ca="1" si="11"/>
        <v>#NAME?</v>
      </c>
      <c r="J14" s="7" t="e">
        <f t="shared" ca="1" si="12"/>
        <v>#NAME?</v>
      </c>
      <c r="K14" s="7" t="e">
        <f t="shared" ref="K14:L14" ca="1" si="15">I14*111.021</f>
        <v>#NAME?</v>
      </c>
      <c r="L14" s="7" t="e">
        <f t="shared" ca="1" si="15"/>
        <v>#NAME?</v>
      </c>
      <c r="M14" s="70"/>
      <c r="N14" s="71"/>
      <c r="O14" s="71"/>
    </row>
    <row r="15" spans="1:28" ht="15.75" customHeight="1" x14ac:dyDescent="0.15">
      <c r="B15" s="62" t="s">
        <v>92</v>
      </c>
      <c r="C15" s="63" t="s">
        <v>15</v>
      </c>
      <c r="D15" s="3" t="e">
        <f t="shared" ca="1" si="8"/>
        <v>#NAME?</v>
      </c>
      <c r="E15" s="4" t="e">
        <f t="shared" ca="1" si="9"/>
        <v>#NAME?</v>
      </c>
      <c r="F15" s="10" t="e">
        <f t="shared" ref="F15:G15" ca="1" si="16">D15*111.021</f>
        <v>#NAME?</v>
      </c>
      <c r="G15" s="10" t="e">
        <f t="shared" ca="1" si="16"/>
        <v>#NAME?</v>
      </c>
      <c r="H15" s="7" t="s">
        <v>28</v>
      </c>
      <c r="I15" s="6" t="e">
        <f t="shared" ca="1" si="11"/>
        <v>#NAME?</v>
      </c>
      <c r="J15" s="7" t="e">
        <f t="shared" ca="1" si="12"/>
        <v>#NAME?</v>
      </c>
      <c r="K15" s="7" t="e">
        <f t="shared" ref="K15:L15" ca="1" si="17">I15*111.021</f>
        <v>#NAME?</v>
      </c>
      <c r="L15" s="7" t="e">
        <f t="shared" ca="1" si="17"/>
        <v>#NAME?</v>
      </c>
      <c r="M15" s="72" t="s">
        <v>95</v>
      </c>
      <c r="N15" s="65">
        <v>56</v>
      </c>
      <c r="O15" s="71"/>
    </row>
    <row r="16" spans="1:28" ht="15.75" customHeight="1" x14ac:dyDescent="0.15">
      <c r="B16" s="62" t="s">
        <v>93</v>
      </c>
      <c r="C16" s="63" t="s">
        <v>37</v>
      </c>
      <c r="D16" s="3" t="e">
        <f t="shared" ca="1" si="8"/>
        <v>#NAME?</v>
      </c>
      <c r="E16" s="4" t="e">
        <f t="shared" ca="1" si="9"/>
        <v>#NAME?</v>
      </c>
      <c r="F16" s="10" t="e">
        <f t="shared" ref="F16:G16" ca="1" si="18">D16*111.021</f>
        <v>#NAME?</v>
      </c>
      <c r="G16" s="10" t="e">
        <f t="shared" ca="1" si="18"/>
        <v>#NAME?</v>
      </c>
      <c r="H16" s="7" t="s">
        <v>28</v>
      </c>
      <c r="I16" s="6" t="e">
        <f t="shared" ca="1" si="11"/>
        <v>#NAME?</v>
      </c>
      <c r="J16" s="7" t="e">
        <f t="shared" ca="1" si="12"/>
        <v>#NAME?</v>
      </c>
      <c r="K16" s="7" t="e">
        <f t="shared" ref="K16:L16" ca="1" si="19">I16*111.021</f>
        <v>#NAME?</v>
      </c>
      <c r="L16" s="7" t="e">
        <f t="shared" ca="1" si="19"/>
        <v>#NAME?</v>
      </c>
      <c r="M16" s="64" t="s">
        <v>17</v>
      </c>
      <c r="N16" s="65">
        <v>42</v>
      </c>
      <c r="O16" s="71"/>
    </row>
    <row r="17" spans="1:26" ht="15.75" customHeight="1" x14ac:dyDescent="0.15">
      <c r="B17" s="62" t="s">
        <v>96</v>
      </c>
      <c r="C17" s="63" t="s">
        <v>36</v>
      </c>
      <c r="D17" s="3" t="e">
        <f t="shared" ca="1" si="8"/>
        <v>#NAME?</v>
      </c>
      <c r="E17" s="4" t="e">
        <f t="shared" ca="1" si="9"/>
        <v>#NAME?</v>
      </c>
      <c r="F17" s="10" t="e">
        <f t="shared" ref="F17:G17" ca="1" si="20">D17*111.021</f>
        <v>#NAME?</v>
      </c>
      <c r="G17" s="10" t="e">
        <f t="shared" ca="1" si="20"/>
        <v>#NAME?</v>
      </c>
      <c r="H17" s="7" t="s">
        <v>16</v>
      </c>
      <c r="I17" s="6" t="e">
        <f t="shared" ca="1" si="11"/>
        <v>#NAME?</v>
      </c>
      <c r="J17" s="7" t="e">
        <f t="shared" ca="1" si="12"/>
        <v>#NAME?</v>
      </c>
      <c r="K17" s="7" t="e">
        <f t="shared" ref="K17:L17" ca="1" si="21">I17*111.021</f>
        <v>#NAME?</v>
      </c>
      <c r="L17" s="7" t="e">
        <f t="shared" ca="1" si="21"/>
        <v>#NAME?</v>
      </c>
      <c r="M17" s="64" t="s">
        <v>95</v>
      </c>
      <c r="N17" s="65">
        <v>44</v>
      </c>
      <c r="O17" s="71"/>
    </row>
    <row r="18" spans="1:26" ht="15.75" customHeight="1" x14ac:dyDescent="0.15">
      <c r="B18" s="62" t="s">
        <v>97</v>
      </c>
      <c r="C18" s="63" t="s">
        <v>39</v>
      </c>
      <c r="D18" s="3" t="e">
        <f t="shared" ca="1" si="8"/>
        <v>#NAME?</v>
      </c>
      <c r="E18" s="4" t="e">
        <f t="shared" ca="1" si="9"/>
        <v>#NAME?</v>
      </c>
      <c r="F18" s="10" t="e">
        <f t="shared" ref="F18:G18" ca="1" si="22">D18*111.021</f>
        <v>#NAME?</v>
      </c>
      <c r="G18" s="10" t="e">
        <f t="shared" ca="1" si="22"/>
        <v>#NAME?</v>
      </c>
      <c r="H18" s="7" t="s">
        <v>16</v>
      </c>
      <c r="I18" s="6" t="e">
        <f t="shared" ca="1" si="11"/>
        <v>#NAME?</v>
      </c>
      <c r="J18" s="7" t="e">
        <f t="shared" ca="1" si="12"/>
        <v>#NAME?</v>
      </c>
      <c r="K18" s="7" t="e">
        <f t="shared" ref="K18:L18" ca="1" si="23">I18*111.021</f>
        <v>#NAME?</v>
      </c>
      <c r="L18" s="7" t="e">
        <f t="shared" ca="1" si="23"/>
        <v>#NAME?</v>
      </c>
      <c r="M18" s="64" t="s">
        <v>17</v>
      </c>
      <c r="N18" s="65">
        <v>48</v>
      </c>
      <c r="O18" s="71"/>
    </row>
    <row r="19" spans="1:26" x14ac:dyDescent="0.2">
      <c r="E19" s="60"/>
      <c r="F19" s="61"/>
      <c r="G19" s="61"/>
      <c r="I19" s="60"/>
      <c r="J19" s="61"/>
      <c r="K19" s="61"/>
      <c r="L19" s="61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2">
      <c r="E20" s="60"/>
      <c r="F20" s="61"/>
      <c r="G20" s="61"/>
      <c r="I20" s="60"/>
      <c r="J20" s="61"/>
      <c r="K20" s="61"/>
      <c r="L20" s="61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2">
      <c r="E21" s="60"/>
      <c r="F21" s="61"/>
      <c r="G21" s="61"/>
      <c r="I21" s="60"/>
      <c r="J21" s="61"/>
      <c r="K21" s="61"/>
      <c r="L21" s="61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2">
      <c r="A22" s="9" t="s">
        <v>69</v>
      </c>
      <c r="E22" s="60"/>
      <c r="F22" s="61"/>
      <c r="G22" s="61"/>
      <c r="I22" s="60"/>
      <c r="J22" s="61"/>
      <c r="K22" s="61"/>
      <c r="L22" s="61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2">
      <c r="B23" s="2" t="s">
        <v>90</v>
      </c>
      <c r="C23" s="2" t="s">
        <v>25</v>
      </c>
      <c r="D23" s="3" t="e">
        <f t="shared" ref="D23:D24" ca="1" si="24">_xludf.XLOOKUP(C23,$W$3:$W$12,$X$3:$X$12,0)</f>
        <v>#NAME?</v>
      </c>
      <c r="E23" s="4" t="e">
        <f t="shared" ref="E23:E24" ca="1" si="25">_xludf.XLOOKUP(C23,$W$3:$W$12,$Y$3:$Y$12,0)</f>
        <v>#NAME?</v>
      </c>
      <c r="F23" s="5" t="e">
        <f t="shared" ref="F23:G23" ca="1" si="26">D23*111.021</f>
        <v>#NAME?</v>
      </c>
      <c r="G23" s="5" t="e">
        <f t="shared" ca="1" si="26"/>
        <v>#NAME?</v>
      </c>
      <c r="H23" s="2" t="s">
        <v>30</v>
      </c>
      <c r="I23" s="6" t="e">
        <f t="shared" ref="I23:I24" ca="1" si="27">_xludf.XLOOKUP(H23,$Z$3:$Z$6,$AA$3:$AA$6,0)</f>
        <v>#NAME?</v>
      </c>
      <c r="J23" s="7" t="e">
        <f t="shared" ref="J23:J24" ca="1" si="28">_xludf.XLOOKUP(H23,$Z$3:$Z$6,$AB$3:$AB$6,0)</f>
        <v>#NAME?</v>
      </c>
      <c r="K23" s="8" t="e">
        <f t="shared" ref="K23:L23" ca="1" si="29">I23*111.021</f>
        <v>#NAME?</v>
      </c>
      <c r="L23" s="8" t="e">
        <f t="shared" ca="1" si="29"/>
        <v>#NAME?</v>
      </c>
      <c r="M23" s="2" t="s">
        <v>95</v>
      </c>
      <c r="N23" s="2">
        <v>50</v>
      </c>
      <c r="O23" s="2">
        <v>4</v>
      </c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2">
      <c r="B24" s="2" t="s">
        <v>98</v>
      </c>
      <c r="C24" s="2" t="s">
        <v>37</v>
      </c>
      <c r="D24" s="3" t="e">
        <f t="shared" ca="1" si="24"/>
        <v>#NAME?</v>
      </c>
      <c r="E24" s="4" t="e">
        <f t="shared" ca="1" si="25"/>
        <v>#NAME?</v>
      </c>
      <c r="F24" s="5" t="e">
        <f t="shared" ref="F24:G24" ca="1" si="30">D24*111.021</f>
        <v>#NAME?</v>
      </c>
      <c r="G24" s="5" t="e">
        <f t="shared" ca="1" si="30"/>
        <v>#NAME?</v>
      </c>
      <c r="H24" s="2" t="s">
        <v>33</v>
      </c>
      <c r="I24" s="6" t="e">
        <f t="shared" ca="1" si="27"/>
        <v>#NAME?</v>
      </c>
      <c r="J24" s="7" t="e">
        <f t="shared" ca="1" si="28"/>
        <v>#NAME?</v>
      </c>
      <c r="K24" s="8" t="e">
        <f t="shared" ref="K24:L24" ca="1" si="31">I24*111.021</f>
        <v>#NAME?</v>
      </c>
      <c r="L24" s="8" t="e">
        <f t="shared" ca="1" si="31"/>
        <v>#NAME?</v>
      </c>
      <c r="M24" s="2" t="s">
        <v>17</v>
      </c>
      <c r="N24" s="2">
        <v>58</v>
      </c>
      <c r="O24" s="2">
        <v>4</v>
      </c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2">
      <c r="E25" s="4"/>
      <c r="F25" s="5"/>
      <c r="G25" s="5"/>
      <c r="I25" s="6"/>
      <c r="J25" s="7"/>
      <c r="K25" s="8"/>
      <c r="L25" s="8"/>
      <c r="R25" s="14" t="s">
        <v>38</v>
      </c>
      <c r="S25" s="22">
        <v>20</v>
      </c>
      <c r="T25" s="16">
        <f t="shared" ref="T25:T47" si="32">S25+7</f>
        <v>27</v>
      </c>
      <c r="U25" s="23">
        <f t="shared" ref="U25:U47" si="33">S25+4</f>
        <v>24</v>
      </c>
      <c r="V25" s="24">
        <f t="shared" ref="V25:V47" si="34">S25+8</f>
        <v>28</v>
      </c>
    </row>
    <row r="26" spans="1:26" x14ac:dyDescent="0.2">
      <c r="B26" s="2" t="s">
        <v>92</v>
      </c>
      <c r="C26" s="2" t="s">
        <v>32</v>
      </c>
      <c r="D26" s="3" t="e">
        <f t="shared" ref="D26:D28" ca="1" si="35">_xludf.XLOOKUP(C26,$W$3:$W$12,$X$3:$X$12,0)</f>
        <v>#NAME?</v>
      </c>
      <c r="E26" s="4" t="e">
        <f t="shared" ref="E26:E28" ca="1" si="36">_xludf.XLOOKUP(C26,$W$3:$W$12,$Y$3:$Y$12,0)</f>
        <v>#NAME?</v>
      </c>
      <c r="F26" s="5" t="e">
        <f t="shared" ref="F26:G26" ca="1" si="37">D26*111.021</f>
        <v>#NAME?</v>
      </c>
      <c r="G26" s="5" t="e">
        <f t="shared" ca="1" si="37"/>
        <v>#NAME?</v>
      </c>
      <c r="H26" s="2" t="s">
        <v>16</v>
      </c>
      <c r="I26" s="6" t="e">
        <f t="shared" ref="I26:I28" ca="1" si="38">_xludf.XLOOKUP(H26,$Z$3:$Z$6,$AA$3:$AA$6,0)</f>
        <v>#NAME?</v>
      </c>
      <c r="J26" s="7" t="e">
        <f t="shared" ref="J26:J28" ca="1" si="39">_xludf.XLOOKUP(H26,$Z$3:$Z$6,$AB$3:$AB$6,0)</f>
        <v>#NAME?</v>
      </c>
      <c r="K26" s="8" t="e">
        <f t="shared" ref="K26:L26" ca="1" si="40">I26*111.021</f>
        <v>#NAME?</v>
      </c>
      <c r="L26" s="8" t="e">
        <f t="shared" ca="1" si="40"/>
        <v>#NAME?</v>
      </c>
      <c r="M26" s="2" t="s">
        <v>95</v>
      </c>
      <c r="N26" s="2">
        <v>94</v>
      </c>
      <c r="R26" s="14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x14ac:dyDescent="0.2">
      <c r="B27" s="2" t="s">
        <v>93</v>
      </c>
      <c r="C27" s="2" t="s">
        <v>35</v>
      </c>
      <c r="D27" s="3" t="e">
        <f t="shared" ca="1" si="35"/>
        <v>#NAME?</v>
      </c>
      <c r="E27" s="4" t="e">
        <f t="shared" ca="1" si="36"/>
        <v>#NAME?</v>
      </c>
      <c r="F27" s="5" t="e">
        <f t="shared" ref="F27:G27" ca="1" si="41">D27*111.021</f>
        <v>#NAME?</v>
      </c>
      <c r="G27" s="5" t="e">
        <f t="shared" ca="1" si="41"/>
        <v>#NAME?</v>
      </c>
      <c r="H27" s="2" t="s">
        <v>16</v>
      </c>
      <c r="I27" s="6" t="e">
        <f t="shared" ca="1" si="38"/>
        <v>#NAME?</v>
      </c>
      <c r="J27" s="7" t="e">
        <f t="shared" ca="1" si="39"/>
        <v>#NAME?</v>
      </c>
      <c r="K27" s="8" t="e">
        <f t="shared" ref="K27:L27" ca="1" si="42">I27*111.021</f>
        <v>#NAME?</v>
      </c>
      <c r="L27" s="8" t="e">
        <f t="shared" ca="1" si="42"/>
        <v>#NAME?</v>
      </c>
      <c r="M27" s="2" t="s">
        <v>17</v>
      </c>
      <c r="N27" s="2">
        <v>36</v>
      </c>
      <c r="R27" s="14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x14ac:dyDescent="0.2">
      <c r="B28" s="2" t="s">
        <v>96</v>
      </c>
      <c r="C28" s="2" t="s">
        <v>27</v>
      </c>
      <c r="D28" s="3" t="e">
        <f t="shared" ca="1" si="35"/>
        <v>#NAME?</v>
      </c>
      <c r="E28" s="4" t="e">
        <f t="shared" ca="1" si="36"/>
        <v>#NAME?</v>
      </c>
      <c r="F28" s="5" t="e">
        <f t="shared" ref="F28:G28" ca="1" si="43">D28*111.021</f>
        <v>#NAME?</v>
      </c>
      <c r="G28" s="5" t="e">
        <f t="shared" ca="1" si="43"/>
        <v>#NAME?</v>
      </c>
      <c r="H28" s="2" t="s">
        <v>33</v>
      </c>
      <c r="I28" s="6" t="e">
        <f t="shared" ca="1" si="38"/>
        <v>#NAME?</v>
      </c>
      <c r="J28" s="7" t="e">
        <f t="shared" ca="1" si="39"/>
        <v>#NAME?</v>
      </c>
      <c r="K28" s="8" t="e">
        <f t="shared" ref="K28:L28" ca="1" si="44">I28*111.021</f>
        <v>#NAME?</v>
      </c>
      <c r="L28" s="8" t="e">
        <f t="shared" ca="1" si="44"/>
        <v>#NAME?</v>
      </c>
      <c r="M28" s="2" t="s">
        <v>95</v>
      </c>
      <c r="N28" s="2">
        <v>58</v>
      </c>
      <c r="R28" s="14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x14ac:dyDescent="0.2">
      <c r="E29" s="60"/>
      <c r="F29" s="73"/>
      <c r="G29" s="73"/>
      <c r="I29" s="60"/>
      <c r="J29" s="61"/>
      <c r="K29" s="73"/>
      <c r="L29" s="73"/>
      <c r="R29" s="14" t="s">
        <v>48</v>
      </c>
      <c r="S29" s="22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x14ac:dyDescent="0.2">
      <c r="E30" s="60"/>
      <c r="F30" s="73"/>
      <c r="G30" s="73"/>
      <c r="I30" s="60"/>
      <c r="J30" s="61"/>
      <c r="K30" s="73"/>
      <c r="L30" s="73"/>
      <c r="R30" s="14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x14ac:dyDescent="0.2">
      <c r="E31" s="60"/>
      <c r="F31" s="73"/>
      <c r="G31" s="73"/>
      <c r="I31" s="60"/>
      <c r="J31" s="61"/>
      <c r="K31" s="73"/>
      <c r="L31" s="73"/>
      <c r="R31" s="14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x14ac:dyDescent="0.2">
      <c r="A32" s="9" t="s">
        <v>70</v>
      </c>
      <c r="E32" s="60"/>
      <c r="F32" s="73"/>
      <c r="G32" s="73"/>
      <c r="I32" s="60"/>
      <c r="J32" s="61"/>
      <c r="K32" s="73"/>
      <c r="L32" s="73"/>
      <c r="R32" s="14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x14ac:dyDescent="0.2">
      <c r="B33" s="2" t="s">
        <v>90</v>
      </c>
      <c r="C33" s="2" t="s">
        <v>34</v>
      </c>
      <c r="D33" s="3" t="e">
        <f t="shared" ref="D33:D34" ca="1" si="45">_xludf.XLOOKUP(C33,$W$3:$W$12,$X$3:$X$12,0)</f>
        <v>#NAME?</v>
      </c>
      <c r="E33" s="4" t="e">
        <f t="shared" ref="E33:E34" ca="1" si="46">_xludf.XLOOKUP(C33,$W$3:$W$12,$Y$3:$Y$12,0)</f>
        <v>#NAME?</v>
      </c>
      <c r="F33" s="5" t="e">
        <f t="shared" ref="F33:G33" ca="1" si="47">D33*111.021</f>
        <v>#NAME?</v>
      </c>
      <c r="G33" s="5" t="e">
        <f t="shared" ca="1" si="47"/>
        <v>#NAME?</v>
      </c>
      <c r="H33" s="2" t="s">
        <v>33</v>
      </c>
      <c r="I33" s="6" t="e">
        <f t="shared" ref="I33:I34" ca="1" si="48">_xludf.XLOOKUP(H33,$Z$3:$Z$6,$AA$3:$AA$6,0)</f>
        <v>#NAME?</v>
      </c>
      <c r="J33" s="7" t="e">
        <f t="shared" ref="J33:J34" ca="1" si="49">_xludf.XLOOKUP(H33,$Z$3:$Z$6,$AB$3:$AB$6,0)</f>
        <v>#NAME?</v>
      </c>
      <c r="K33" s="8" t="e">
        <f t="shared" ref="K33:L33" ca="1" si="50">I33*111.021</f>
        <v>#NAME?</v>
      </c>
      <c r="L33" s="8" t="e">
        <f t="shared" ca="1" si="50"/>
        <v>#NAME?</v>
      </c>
      <c r="M33" s="2" t="s">
        <v>95</v>
      </c>
      <c r="N33" s="2">
        <v>46</v>
      </c>
      <c r="O33" s="2">
        <v>4</v>
      </c>
      <c r="R33" s="14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x14ac:dyDescent="0.2">
      <c r="B34" s="2" t="s">
        <v>98</v>
      </c>
      <c r="C34" s="2" t="s">
        <v>39</v>
      </c>
      <c r="D34" s="3" t="e">
        <f t="shared" ca="1" si="45"/>
        <v>#NAME?</v>
      </c>
      <c r="E34" s="4" t="e">
        <f t="shared" ca="1" si="46"/>
        <v>#NAME?</v>
      </c>
      <c r="F34" s="5" t="e">
        <f t="shared" ref="F34:G34" ca="1" si="51">D34*111.021</f>
        <v>#NAME?</v>
      </c>
      <c r="G34" s="5" t="e">
        <f t="shared" ca="1" si="51"/>
        <v>#NAME?</v>
      </c>
      <c r="H34" s="2" t="s">
        <v>30</v>
      </c>
      <c r="I34" s="6" t="e">
        <f t="shared" ca="1" si="48"/>
        <v>#NAME?</v>
      </c>
      <c r="J34" s="7" t="e">
        <f t="shared" ca="1" si="49"/>
        <v>#NAME?</v>
      </c>
      <c r="K34" s="8" t="e">
        <f t="shared" ref="K34:L34" ca="1" si="52">I34*111.021</f>
        <v>#NAME?</v>
      </c>
      <c r="L34" s="8" t="e">
        <f t="shared" ca="1" si="52"/>
        <v>#NAME?</v>
      </c>
      <c r="M34" s="2" t="s">
        <v>17</v>
      </c>
      <c r="N34" s="2">
        <v>42</v>
      </c>
      <c r="O34" s="2">
        <v>4</v>
      </c>
      <c r="R34" s="14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x14ac:dyDescent="0.2">
      <c r="E35" s="60"/>
      <c r="F35" s="73"/>
      <c r="G35" s="73"/>
      <c r="I35" s="60"/>
      <c r="J35" s="61"/>
      <c r="K35" s="73"/>
      <c r="L35" s="73"/>
      <c r="R35" s="14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x14ac:dyDescent="0.2">
      <c r="B36" s="2" t="s">
        <v>92</v>
      </c>
      <c r="C36" s="2" t="s">
        <v>15</v>
      </c>
      <c r="D36" s="3" t="e">
        <f t="shared" ref="D36:D56" ca="1" si="53">_xludf.XLOOKUP(C36,$W$3:$W$12,$X$3:$X$12,0)</f>
        <v>#NAME?</v>
      </c>
      <c r="E36" s="4" t="e">
        <f t="shared" ref="E36:E56" ca="1" si="54">_xludf.XLOOKUP(C36,$W$3:$W$12,$Y$3:$Y$12,0)</f>
        <v>#NAME?</v>
      </c>
      <c r="F36" s="5" t="e">
        <f t="shared" ref="F36:G36" ca="1" si="55">D36*111.021</f>
        <v>#NAME?</v>
      </c>
      <c r="G36" s="5" t="e">
        <f t="shared" ca="1" si="55"/>
        <v>#NAME?</v>
      </c>
      <c r="H36" s="2" t="s">
        <v>30</v>
      </c>
      <c r="I36" s="6" t="e">
        <f t="shared" ref="I36:I56" ca="1" si="56">_xludf.XLOOKUP(H36,$Z$3:$Z$6,$AA$3:$AA$6,0)</f>
        <v>#NAME?</v>
      </c>
      <c r="J36" s="7" t="e">
        <f t="shared" ref="J36:J56" ca="1" si="57">_xludf.XLOOKUP(H36,$Z$3:$Z$6,$AB$3:$AB$6,0)</f>
        <v>#NAME?</v>
      </c>
      <c r="K36" s="8" t="e">
        <f t="shared" ref="K36:L36" ca="1" si="58">I36*111.021</f>
        <v>#NAME?</v>
      </c>
      <c r="L36" s="8" t="e">
        <f t="shared" ca="1" si="58"/>
        <v>#NAME?</v>
      </c>
      <c r="M36" s="2" t="s">
        <v>99</v>
      </c>
      <c r="N36" s="2">
        <v>64</v>
      </c>
      <c r="R36" s="14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x14ac:dyDescent="0.2">
      <c r="B37" s="2" t="s">
        <v>93</v>
      </c>
      <c r="C37" s="2" t="s">
        <v>37</v>
      </c>
      <c r="D37" s="3" t="e">
        <f t="shared" ca="1" si="53"/>
        <v>#NAME?</v>
      </c>
      <c r="E37" s="4" t="e">
        <f t="shared" ca="1" si="54"/>
        <v>#NAME?</v>
      </c>
      <c r="F37" s="5" t="e">
        <f t="shared" ref="F37:G37" ca="1" si="59">D37*111.021</f>
        <v>#NAME?</v>
      </c>
      <c r="G37" s="5" t="e">
        <f t="shared" ca="1" si="59"/>
        <v>#NAME?</v>
      </c>
      <c r="H37" s="2" t="s">
        <v>33</v>
      </c>
      <c r="I37" s="6" t="e">
        <f t="shared" ca="1" si="56"/>
        <v>#NAME?</v>
      </c>
      <c r="J37" s="7" t="e">
        <f t="shared" ca="1" si="57"/>
        <v>#NAME?</v>
      </c>
      <c r="K37" s="8" t="e">
        <f t="shared" ref="K37:L37" ca="1" si="60">I37*111.021</f>
        <v>#NAME?</v>
      </c>
      <c r="L37" s="8" t="e">
        <f t="shared" ca="1" si="60"/>
        <v>#NAME?</v>
      </c>
      <c r="M37" s="2" t="s">
        <v>95</v>
      </c>
      <c r="N37" s="2">
        <v>58</v>
      </c>
      <c r="R37" s="14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x14ac:dyDescent="0.2">
      <c r="B38" s="2" t="s">
        <v>96</v>
      </c>
      <c r="C38" s="2" t="s">
        <v>27</v>
      </c>
      <c r="D38" s="3" t="e">
        <f t="shared" ca="1" si="53"/>
        <v>#NAME?</v>
      </c>
      <c r="E38" s="4" t="e">
        <f t="shared" ca="1" si="54"/>
        <v>#NAME?</v>
      </c>
      <c r="F38" s="5" t="e">
        <f t="shared" ref="F38:G38" ca="1" si="61">D38*111.021</f>
        <v>#NAME?</v>
      </c>
      <c r="G38" s="5" t="e">
        <f t="shared" ca="1" si="61"/>
        <v>#NAME?</v>
      </c>
      <c r="H38" s="2" t="s">
        <v>16</v>
      </c>
      <c r="I38" s="6" t="e">
        <f t="shared" ca="1" si="56"/>
        <v>#NAME?</v>
      </c>
      <c r="J38" s="7" t="e">
        <f t="shared" ca="1" si="57"/>
        <v>#NAME?</v>
      </c>
      <c r="K38" s="8" t="e">
        <f t="shared" ref="K38:L38" ca="1" si="62">I38*111.021</f>
        <v>#NAME?</v>
      </c>
      <c r="L38" s="8" t="e">
        <f t="shared" ca="1" si="62"/>
        <v>#NAME?</v>
      </c>
      <c r="M38" s="2" t="s">
        <v>17</v>
      </c>
      <c r="N38" s="2">
        <v>52</v>
      </c>
      <c r="R38" s="14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x14ac:dyDescent="0.2">
      <c r="B39" s="2" t="s">
        <v>97</v>
      </c>
      <c r="C39" s="2" t="s">
        <v>25</v>
      </c>
      <c r="D39" s="3" t="e">
        <f t="shared" ca="1" si="53"/>
        <v>#NAME?</v>
      </c>
      <c r="E39" s="4" t="e">
        <f t="shared" ca="1" si="54"/>
        <v>#NAME?</v>
      </c>
      <c r="F39" s="5" t="e">
        <f t="shared" ref="F39:G39" ca="1" si="63">D39*111.021</f>
        <v>#NAME?</v>
      </c>
      <c r="G39" s="5" t="e">
        <f t="shared" ca="1" si="63"/>
        <v>#NAME?</v>
      </c>
      <c r="H39" s="2" t="s">
        <v>16</v>
      </c>
      <c r="I39" s="6" t="e">
        <f t="shared" ca="1" si="56"/>
        <v>#NAME?</v>
      </c>
      <c r="J39" s="7" t="e">
        <f t="shared" ca="1" si="57"/>
        <v>#NAME?</v>
      </c>
      <c r="K39" s="8" t="e">
        <f t="shared" ref="K39:L39" ca="1" si="64">I39*111.021</f>
        <v>#NAME?</v>
      </c>
      <c r="L39" s="8" t="e">
        <f t="shared" ca="1" si="64"/>
        <v>#NAME?</v>
      </c>
      <c r="M39" s="2" t="s">
        <v>17</v>
      </c>
      <c r="N39" s="2">
        <v>54</v>
      </c>
      <c r="R39" s="14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x14ac:dyDescent="0.2">
      <c r="B40" s="2" t="s">
        <v>100</v>
      </c>
      <c r="C40" s="2" t="s">
        <v>34</v>
      </c>
      <c r="D40" s="3" t="e">
        <f t="shared" ca="1" si="53"/>
        <v>#NAME?</v>
      </c>
      <c r="E40" s="4" t="e">
        <f t="shared" ca="1" si="54"/>
        <v>#NAME?</v>
      </c>
      <c r="F40" s="5" t="e">
        <f t="shared" ref="F40:G40" ca="1" si="65">D40*111.021</f>
        <v>#NAME?</v>
      </c>
      <c r="G40" s="5" t="e">
        <f t="shared" ca="1" si="65"/>
        <v>#NAME?</v>
      </c>
      <c r="H40" s="2" t="s">
        <v>16</v>
      </c>
      <c r="I40" s="6" t="e">
        <f t="shared" ca="1" si="56"/>
        <v>#NAME?</v>
      </c>
      <c r="J40" s="7" t="e">
        <f t="shared" ca="1" si="57"/>
        <v>#NAME?</v>
      </c>
      <c r="K40" s="8" t="e">
        <f t="shared" ref="K40:L40" ca="1" si="66">I40*111.021</f>
        <v>#NAME?</v>
      </c>
      <c r="L40" s="8" t="e">
        <f t="shared" ca="1" si="66"/>
        <v>#NAME?</v>
      </c>
      <c r="M40" s="2" t="s">
        <v>95</v>
      </c>
      <c r="N40" s="2">
        <v>44</v>
      </c>
      <c r="R40" s="14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x14ac:dyDescent="0.2">
      <c r="D41" s="3" t="e">
        <f t="shared" ca="1" si="53"/>
        <v>#NAME?</v>
      </c>
      <c r="E41" s="4" t="e">
        <f t="shared" ca="1" si="54"/>
        <v>#NAME?</v>
      </c>
      <c r="F41" s="5" t="e">
        <f t="shared" ref="F41:G41" ca="1" si="67">D41*111.021</f>
        <v>#NAME?</v>
      </c>
      <c r="G41" s="5" t="e">
        <f t="shared" ca="1" si="67"/>
        <v>#NAME?</v>
      </c>
      <c r="I41" s="6" t="e">
        <f t="shared" ca="1" si="56"/>
        <v>#NAME?</v>
      </c>
      <c r="J41" s="7" t="e">
        <f t="shared" ca="1" si="57"/>
        <v>#NAME?</v>
      </c>
      <c r="K41" s="8" t="e">
        <f t="shared" ref="K41:L41" ca="1" si="68">I41*111.021</f>
        <v>#NAME?</v>
      </c>
      <c r="L41" s="8" t="e">
        <f t="shared" ca="1" si="68"/>
        <v>#NAME?</v>
      </c>
      <c r="R41" s="14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x14ac:dyDescent="0.2">
      <c r="D42" s="3" t="e">
        <f t="shared" ca="1" si="53"/>
        <v>#NAME?</v>
      </c>
      <c r="E42" s="4" t="e">
        <f t="shared" ca="1" si="54"/>
        <v>#NAME?</v>
      </c>
      <c r="F42" s="5" t="e">
        <f t="shared" ref="F42:G42" ca="1" si="69">D42*111.021</f>
        <v>#NAME?</v>
      </c>
      <c r="G42" s="5" t="e">
        <f t="shared" ca="1" si="69"/>
        <v>#NAME?</v>
      </c>
      <c r="I42" s="6" t="e">
        <f t="shared" ca="1" si="56"/>
        <v>#NAME?</v>
      </c>
      <c r="J42" s="7" t="e">
        <f t="shared" ca="1" si="57"/>
        <v>#NAME?</v>
      </c>
      <c r="K42" s="8" t="e">
        <f t="shared" ref="K42:L42" ca="1" si="70">I42*111.021</f>
        <v>#NAME?</v>
      </c>
      <c r="L42" s="8" t="e">
        <f t="shared" ca="1" si="70"/>
        <v>#NAME?</v>
      </c>
      <c r="R42" s="14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x14ac:dyDescent="0.2">
      <c r="D43" s="3" t="e">
        <f t="shared" ca="1" si="53"/>
        <v>#NAME?</v>
      </c>
      <c r="E43" s="4" t="e">
        <f t="shared" ca="1" si="54"/>
        <v>#NAME?</v>
      </c>
      <c r="F43" s="5" t="e">
        <f t="shared" ref="F43:G43" ca="1" si="71">D43*111.021</f>
        <v>#NAME?</v>
      </c>
      <c r="G43" s="5" t="e">
        <f t="shared" ca="1" si="71"/>
        <v>#NAME?</v>
      </c>
      <c r="I43" s="6" t="e">
        <f t="shared" ca="1" si="56"/>
        <v>#NAME?</v>
      </c>
      <c r="J43" s="7" t="e">
        <f t="shared" ca="1" si="57"/>
        <v>#NAME?</v>
      </c>
      <c r="K43" s="8" t="e">
        <f t="shared" ref="K43:L43" ca="1" si="72">I43*111.021</f>
        <v>#NAME?</v>
      </c>
      <c r="L43" s="8" t="e">
        <f t="shared" ca="1" si="72"/>
        <v>#NAME?</v>
      </c>
      <c r="R43" s="14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x14ac:dyDescent="0.2">
      <c r="D44" s="3" t="e">
        <f t="shared" ca="1" si="53"/>
        <v>#NAME?</v>
      </c>
      <c r="E44" s="4" t="e">
        <f t="shared" ca="1" si="54"/>
        <v>#NAME?</v>
      </c>
      <c r="F44" s="5" t="e">
        <f t="shared" ref="F44:G44" ca="1" si="73">D44*111.021</f>
        <v>#NAME?</v>
      </c>
      <c r="G44" s="5" t="e">
        <f t="shared" ca="1" si="73"/>
        <v>#NAME?</v>
      </c>
      <c r="I44" s="6" t="e">
        <f t="shared" ca="1" si="56"/>
        <v>#NAME?</v>
      </c>
      <c r="J44" s="7" t="e">
        <f t="shared" ca="1" si="57"/>
        <v>#NAME?</v>
      </c>
      <c r="K44" s="8" t="e">
        <f t="shared" ref="K44:L44" ca="1" si="74">I44*111.021</f>
        <v>#NAME?</v>
      </c>
      <c r="L44" s="8" t="e">
        <f t="shared" ca="1" si="74"/>
        <v>#NAME?</v>
      </c>
      <c r="R44" s="14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x14ac:dyDescent="0.2">
      <c r="A45" s="9" t="s">
        <v>71</v>
      </c>
      <c r="D45" s="3" t="e">
        <f t="shared" ca="1" si="53"/>
        <v>#NAME?</v>
      </c>
      <c r="E45" s="4" t="e">
        <f t="shared" ca="1" si="54"/>
        <v>#NAME?</v>
      </c>
      <c r="F45" s="5" t="e">
        <f t="shared" ref="F45:G45" ca="1" si="75">D45*111.021</f>
        <v>#NAME?</v>
      </c>
      <c r="G45" s="5" t="e">
        <f t="shared" ca="1" si="75"/>
        <v>#NAME?</v>
      </c>
      <c r="I45" s="6" t="e">
        <f t="shared" ca="1" si="56"/>
        <v>#NAME?</v>
      </c>
      <c r="J45" s="7" t="e">
        <f t="shared" ca="1" si="57"/>
        <v>#NAME?</v>
      </c>
      <c r="K45" s="8" t="e">
        <f t="shared" ref="K45:L45" ca="1" si="76">I45*111.021</f>
        <v>#NAME?</v>
      </c>
      <c r="L45" s="8" t="e">
        <f t="shared" ca="1" si="76"/>
        <v>#NAME?</v>
      </c>
      <c r="R45" s="14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x14ac:dyDescent="0.2">
      <c r="B46" s="2" t="s">
        <v>90</v>
      </c>
      <c r="C46" s="2" t="s">
        <v>15</v>
      </c>
      <c r="D46" s="3" t="e">
        <f t="shared" ca="1" si="53"/>
        <v>#NAME?</v>
      </c>
      <c r="E46" s="4" t="e">
        <f t="shared" ca="1" si="54"/>
        <v>#NAME?</v>
      </c>
      <c r="F46" s="5" t="e">
        <f t="shared" ref="F46:G46" ca="1" si="77">D46*111.021</f>
        <v>#NAME?</v>
      </c>
      <c r="G46" s="5" t="e">
        <f t="shared" ca="1" si="77"/>
        <v>#NAME?</v>
      </c>
      <c r="H46" s="2" t="s">
        <v>16</v>
      </c>
      <c r="I46" s="6" t="e">
        <f t="shared" ca="1" si="56"/>
        <v>#NAME?</v>
      </c>
      <c r="J46" s="7" t="e">
        <f t="shared" ca="1" si="57"/>
        <v>#NAME?</v>
      </c>
      <c r="K46" s="8" t="e">
        <f t="shared" ref="K46:L46" ca="1" si="78">I46*111.021</f>
        <v>#NAME?</v>
      </c>
      <c r="L46" s="8" t="e">
        <f t="shared" ca="1" si="78"/>
        <v>#NAME?</v>
      </c>
      <c r="M46" s="2" t="s">
        <v>17</v>
      </c>
      <c r="N46" s="3" t="e">
        <f t="array" aca="1" ref="N46" ca="1">_xludf.XLOOKUP(C46,$R$20:$R$47,_xludf.XLOOKUP(H46,$S$19:$V$19,$S$20:$V$47))*2</f>
        <v>#NAME?</v>
      </c>
      <c r="O46" s="2">
        <v>4</v>
      </c>
      <c r="R46" s="14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x14ac:dyDescent="0.2">
      <c r="B47" s="2" t="s">
        <v>98</v>
      </c>
      <c r="C47" s="3" t="str">
        <f t="shared" ref="C47:C56" ca="1" si="79">INDEX($W$3:$W$12,RANDBETWEEN(1,ROWS($W$3:$W$12)),1)</f>
        <v>Bildøyna</v>
      </c>
      <c r="D47" s="3" t="e">
        <f t="shared" ca="1" si="53"/>
        <v>#NAME?</v>
      </c>
      <c r="E47" s="4" t="e">
        <f t="shared" ca="1" si="54"/>
        <v>#NAME?</v>
      </c>
      <c r="F47" s="5" t="e">
        <f t="shared" ref="F47:G47" ca="1" si="80">D47*111.021</f>
        <v>#NAME?</v>
      </c>
      <c r="G47" s="5" t="e">
        <f t="shared" ca="1" si="80"/>
        <v>#NAME?</v>
      </c>
      <c r="H47" s="2" t="s">
        <v>16</v>
      </c>
      <c r="I47" s="6" t="e">
        <f t="shared" ca="1" si="56"/>
        <v>#NAME?</v>
      </c>
      <c r="J47" s="7" t="e">
        <f t="shared" ca="1" si="57"/>
        <v>#NAME?</v>
      </c>
      <c r="K47" s="8" t="e">
        <f t="shared" ref="K47:L47" ca="1" si="81">I47*111.021</f>
        <v>#NAME?</v>
      </c>
      <c r="L47" s="8" t="e">
        <f t="shared" ca="1" si="81"/>
        <v>#NAME?</v>
      </c>
      <c r="M47" s="2" t="s">
        <v>17</v>
      </c>
      <c r="N47" s="3" t="e">
        <f t="array" aca="1" ref="N47" ca="1">_xludf.XLOOKUP(C47,$R$20:$R$47,_xludf.XLOOKUP(H47,$S$19:$V$19,$S$20:$V$47))</f>
        <v>#NAME?</v>
      </c>
      <c r="O47" s="2">
        <v>4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.75" customHeight="1" x14ac:dyDescent="0.15">
      <c r="B48" s="2" t="s">
        <v>101</v>
      </c>
      <c r="C48" s="3" t="str">
        <f t="shared" ca="1" si="79"/>
        <v>Kolltveit</v>
      </c>
      <c r="D48" s="3" t="e">
        <f t="shared" ca="1" si="53"/>
        <v>#NAME?</v>
      </c>
      <c r="E48" s="4" t="e">
        <f t="shared" ca="1" si="54"/>
        <v>#NAME?</v>
      </c>
      <c r="F48" s="5" t="e">
        <f t="shared" ref="F48:G48" ca="1" si="82">D48*111.021</f>
        <v>#NAME?</v>
      </c>
      <c r="G48" s="5" t="e">
        <f t="shared" ca="1" si="82"/>
        <v>#NAME?</v>
      </c>
      <c r="H48" s="2" t="s">
        <v>16</v>
      </c>
      <c r="I48" s="6" t="e">
        <f t="shared" ca="1" si="56"/>
        <v>#NAME?</v>
      </c>
      <c r="J48" s="7" t="e">
        <f t="shared" ca="1" si="57"/>
        <v>#NAME?</v>
      </c>
      <c r="K48" s="8" t="e">
        <f t="shared" ref="K48:L48" ca="1" si="83">I48*111.021</f>
        <v>#NAME?</v>
      </c>
      <c r="L48" s="8" t="e">
        <f t="shared" ca="1" si="83"/>
        <v>#NAME?</v>
      </c>
      <c r="M48" s="2" t="s">
        <v>17</v>
      </c>
      <c r="N48" s="3" t="e">
        <f t="shared" ref="N48:N56" ca="1" si="84">_xludf.XLOOKUP(C48,$R$20:$R$47,_xludf.XLOOKUP(H48,$S$19:$V$19,$S$20:$V$47))*2</f>
        <v>#NAME?</v>
      </c>
      <c r="O48" s="2">
        <v>4</v>
      </c>
    </row>
    <row r="49" spans="2:15" ht="15.75" customHeight="1" x14ac:dyDescent="0.15">
      <c r="B49" s="2" t="s">
        <v>102</v>
      </c>
      <c r="C49" s="3" t="str">
        <f t="shared" ca="1" si="79"/>
        <v>Bildøyna</v>
      </c>
      <c r="D49" s="3" t="e">
        <f t="shared" ca="1" si="53"/>
        <v>#NAME?</v>
      </c>
      <c r="E49" s="4" t="e">
        <f t="shared" ca="1" si="54"/>
        <v>#NAME?</v>
      </c>
      <c r="F49" s="5" t="e">
        <f t="shared" ref="F49:G49" ca="1" si="85">D49*111.021</f>
        <v>#NAME?</v>
      </c>
      <c r="G49" s="5" t="e">
        <f t="shared" ca="1" si="85"/>
        <v>#NAME?</v>
      </c>
      <c r="H49" s="2" t="s">
        <v>16</v>
      </c>
      <c r="I49" s="6" t="e">
        <f t="shared" ca="1" si="56"/>
        <v>#NAME?</v>
      </c>
      <c r="J49" s="7" t="e">
        <f t="shared" ca="1" si="57"/>
        <v>#NAME?</v>
      </c>
      <c r="K49" s="8" t="e">
        <f t="shared" ref="K49:L49" ca="1" si="86">I49*111.021</f>
        <v>#NAME?</v>
      </c>
      <c r="L49" s="8" t="e">
        <f t="shared" ca="1" si="86"/>
        <v>#NAME?</v>
      </c>
      <c r="M49" s="2" t="s">
        <v>17</v>
      </c>
      <c r="N49" s="3" t="e">
        <f t="shared" ca="1" si="84"/>
        <v>#NAME?</v>
      </c>
      <c r="O49" s="2">
        <v>4</v>
      </c>
    </row>
    <row r="50" spans="2:15" ht="15.75" customHeight="1" x14ac:dyDescent="0.15">
      <c r="B50" s="2" t="s">
        <v>103</v>
      </c>
      <c r="C50" s="3" t="str">
        <f t="shared" ca="1" si="79"/>
        <v>Knarrevik</v>
      </c>
      <c r="D50" s="3" t="e">
        <f t="shared" ca="1" si="53"/>
        <v>#NAME?</v>
      </c>
      <c r="E50" s="4" t="e">
        <f t="shared" ca="1" si="54"/>
        <v>#NAME?</v>
      </c>
      <c r="F50" s="5" t="e">
        <f t="shared" ref="F50:G50" ca="1" si="87">D50*111.021</f>
        <v>#NAME?</v>
      </c>
      <c r="G50" s="5" t="e">
        <f t="shared" ca="1" si="87"/>
        <v>#NAME?</v>
      </c>
      <c r="H50" s="2" t="s">
        <v>16</v>
      </c>
      <c r="I50" s="6" t="e">
        <f t="shared" ca="1" si="56"/>
        <v>#NAME?</v>
      </c>
      <c r="J50" s="7" t="e">
        <f t="shared" ca="1" si="57"/>
        <v>#NAME?</v>
      </c>
      <c r="K50" s="8" t="e">
        <f t="shared" ref="K50:L50" ca="1" si="88">I50*111.021</f>
        <v>#NAME?</v>
      </c>
      <c r="L50" s="8" t="e">
        <f t="shared" ca="1" si="88"/>
        <v>#NAME?</v>
      </c>
      <c r="M50" s="2" t="s">
        <v>17</v>
      </c>
      <c r="N50" s="3" t="e">
        <f t="shared" ca="1" si="84"/>
        <v>#NAME?</v>
      </c>
      <c r="O50" s="2">
        <v>4</v>
      </c>
    </row>
    <row r="51" spans="2:15" ht="14" x14ac:dyDescent="0.15">
      <c r="B51" s="2" t="s">
        <v>104</v>
      </c>
      <c r="C51" s="3" t="str">
        <f t="shared" ca="1" si="79"/>
        <v>Kolltveit</v>
      </c>
      <c r="D51" s="3" t="e">
        <f t="shared" ca="1" si="53"/>
        <v>#NAME?</v>
      </c>
      <c r="E51" s="4" t="e">
        <f t="shared" ca="1" si="54"/>
        <v>#NAME?</v>
      </c>
      <c r="F51" s="5" t="e">
        <f t="shared" ref="F51:G51" ca="1" si="89">D51*111.021</f>
        <v>#NAME?</v>
      </c>
      <c r="G51" s="5" t="e">
        <f t="shared" ca="1" si="89"/>
        <v>#NAME?</v>
      </c>
      <c r="H51" s="3" t="str">
        <f t="shared" ref="H51:H56" ca="1" si="90">INDEX($Z$3:$Z$6,RANDBETWEEN(1,ROWS($Z$3:$Z$6)),1)</f>
        <v>Årstad</v>
      </c>
      <c r="I51" s="6" t="e">
        <f t="shared" ca="1" si="56"/>
        <v>#NAME?</v>
      </c>
      <c r="J51" s="7" t="e">
        <f t="shared" ca="1" si="57"/>
        <v>#NAME?</v>
      </c>
      <c r="K51" s="8" t="e">
        <f t="shared" ref="K51:L51" ca="1" si="91">I51*111.021</f>
        <v>#NAME?</v>
      </c>
      <c r="L51" s="8" t="e">
        <f t="shared" ca="1" si="91"/>
        <v>#NAME?</v>
      </c>
      <c r="M51" s="2" t="s">
        <v>17</v>
      </c>
      <c r="N51" s="3" t="e">
        <f t="shared" ca="1" si="84"/>
        <v>#NAME?</v>
      </c>
      <c r="O51" s="2">
        <v>4</v>
      </c>
    </row>
    <row r="52" spans="2:15" ht="14" x14ac:dyDescent="0.15">
      <c r="B52" s="2" t="s">
        <v>105</v>
      </c>
      <c r="C52" s="3" t="str">
        <f t="shared" ca="1" si="79"/>
        <v>Kårtveit</v>
      </c>
      <c r="D52" s="3" t="e">
        <f t="shared" ca="1" si="53"/>
        <v>#NAME?</v>
      </c>
      <c r="E52" s="4" t="e">
        <f t="shared" ca="1" si="54"/>
        <v>#NAME?</v>
      </c>
      <c r="F52" s="5" t="e">
        <f t="shared" ref="F52:G52" ca="1" si="92">D52*111.021</f>
        <v>#NAME?</v>
      </c>
      <c r="G52" s="5" t="e">
        <f t="shared" ca="1" si="92"/>
        <v>#NAME?</v>
      </c>
      <c r="H52" s="3" t="str">
        <f t="shared" ca="1" si="90"/>
        <v>Laksevåg</v>
      </c>
      <c r="I52" s="6" t="e">
        <f t="shared" ca="1" si="56"/>
        <v>#NAME?</v>
      </c>
      <c r="J52" s="7" t="e">
        <f t="shared" ca="1" si="57"/>
        <v>#NAME?</v>
      </c>
      <c r="K52" s="8" t="e">
        <f t="shared" ref="K52:L52" ca="1" si="93">I52*111.021</f>
        <v>#NAME?</v>
      </c>
      <c r="L52" s="8" t="e">
        <f t="shared" ca="1" si="93"/>
        <v>#NAME?</v>
      </c>
      <c r="M52" s="2" t="s">
        <v>17</v>
      </c>
      <c r="N52" s="3" t="e">
        <f t="shared" ca="1" si="84"/>
        <v>#NAME?</v>
      </c>
      <c r="O52" s="2">
        <v>4</v>
      </c>
    </row>
    <row r="53" spans="2:15" ht="14" x14ac:dyDescent="0.15">
      <c r="B53" s="2" t="s">
        <v>106</v>
      </c>
      <c r="C53" s="3" t="str">
        <f t="shared" ca="1" si="79"/>
        <v>Kårtveit</v>
      </c>
      <c r="D53" s="3" t="e">
        <f t="shared" ca="1" si="53"/>
        <v>#NAME?</v>
      </c>
      <c r="E53" s="4" t="e">
        <f t="shared" ca="1" si="54"/>
        <v>#NAME?</v>
      </c>
      <c r="F53" s="5" t="e">
        <f t="shared" ref="F53:G53" ca="1" si="94">D53*111.021</f>
        <v>#NAME?</v>
      </c>
      <c r="G53" s="5" t="e">
        <f t="shared" ca="1" si="94"/>
        <v>#NAME?</v>
      </c>
      <c r="H53" s="3" t="str">
        <f t="shared" ca="1" si="90"/>
        <v>Ytrebygda</v>
      </c>
      <c r="I53" s="6" t="e">
        <f t="shared" ca="1" si="56"/>
        <v>#NAME?</v>
      </c>
      <c r="J53" s="7" t="e">
        <f t="shared" ca="1" si="57"/>
        <v>#NAME?</v>
      </c>
      <c r="K53" s="8" t="e">
        <f t="shared" ref="K53:L53" ca="1" si="95">I53*111.021</f>
        <v>#NAME?</v>
      </c>
      <c r="L53" s="8" t="e">
        <f t="shared" ca="1" si="95"/>
        <v>#NAME?</v>
      </c>
      <c r="M53" s="2" t="s">
        <v>17</v>
      </c>
      <c r="N53" s="3" t="e">
        <f t="shared" ca="1" si="84"/>
        <v>#NAME?</v>
      </c>
      <c r="O53" s="2">
        <v>4</v>
      </c>
    </row>
    <row r="54" spans="2:15" ht="14" x14ac:dyDescent="0.15">
      <c r="B54" s="2" t="s">
        <v>107</v>
      </c>
      <c r="C54" s="3" t="str">
        <f t="shared" ca="1" si="79"/>
        <v>Knappskog</v>
      </c>
      <c r="D54" s="3" t="e">
        <f t="shared" ca="1" si="53"/>
        <v>#NAME?</v>
      </c>
      <c r="E54" s="4" t="e">
        <f t="shared" ca="1" si="54"/>
        <v>#NAME?</v>
      </c>
      <c r="F54" s="5" t="e">
        <f t="shared" ref="F54:G54" ca="1" si="96">D54*111.021</f>
        <v>#NAME?</v>
      </c>
      <c r="G54" s="5" t="e">
        <f t="shared" ca="1" si="96"/>
        <v>#NAME?</v>
      </c>
      <c r="H54" s="3" t="str">
        <f t="shared" ca="1" si="90"/>
        <v>Årstad</v>
      </c>
      <c r="I54" s="6" t="e">
        <f t="shared" ca="1" si="56"/>
        <v>#NAME?</v>
      </c>
      <c r="J54" s="7" t="e">
        <f t="shared" ca="1" si="57"/>
        <v>#NAME?</v>
      </c>
      <c r="K54" s="8" t="e">
        <f t="shared" ref="K54:L54" ca="1" si="97">I54*111.021</f>
        <v>#NAME?</v>
      </c>
      <c r="L54" s="8" t="e">
        <f t="shared" ca="1" si="97"/>
        <v>#NAME?</v>
      </c>
      <c r="M54" s="2" t="s">
        <v>17</v>
      </c>
      <c r="N54" s="3" t="e">
        <f t="shared" ca="1" si="84"/>
        <v>#NAME?</v>
      </c>
      <c r="O54" s="2">
        <v>4</v>
      </c>
    </row>
    <row r="55" spans="2:15" ht="14" x14ac:dyDescent="0.15">
      <c r="B55" s="2" t="s">
        <v>108</v>
      </c>
      <c r="C55" s="3" t="str">
        <f t="shared" ca="1" si="79"/>
        <v>Knarrevik</v>
      </c>
      <c r="D55" s="3" t="e">
        <f t="shared" ca="1" si="53"/>
        <v>#NAME?</v>
      </c>
      <c r="E55" s="4" t="e">
        <f t="shared" ca="1" si="54"/>
        <v>#NAME?</v>
      </c>
      <c r="F55" s="5" t="e">
        <f t="shared" ref="F55:G55" ca="1" si="98">D55*111.021</f>
        <v>#NAME?</v>
      </c>
      <c r="G55" s="5" t="e">
        <f t="shared" ca="1" si="98"/>
        <v>#NAME?</v>
      </c>
      <c r="H55" s="3" t="str">
        <f t="shared" ca="1" si="90"/>
        <v>Årstad</v>
      </c>
      <c r="I55" s="6" t="e">
        <f t="shared" ca="1" si="56"/>
        <v>#NAME?</v>
      </c>
      <c r="J55" s="7" t="e">
        <f t="shared" ca="1" si="57"/>
        <v>#NAME?</v>
      </c>
      <c r="K55" s="8" t="e">
        <f t="shared" ref="K55:L55" ca="1" si="99">I55*111.021</f>
        <v>#NAME?</v>
      </c>
      <c r="L55" s="8" t="e">
        <f t="shared" ca="1" si="99"/>
        <v>#NAME?</v>
      </c>
      <c r="M55" s="2" t="s">
        <v>17</v>
      </c>
      <c r="N55" s="3" t="e">
        <f t="shared" ca="1" si="84"/>
        <v>#NAME?</v>
      </c>
      <c r="O55" s="2">
        <v>4</v>
      </c>
    </row>
    <row r="56" spans="2:15" ht="14" x14ac:dyDescent="0.15">
      <c r="B56" s="2" t="s">
        <v>109</v>
      </c>
      <c r="C56" s="3" t="str">
        <f t="shared" ca="1" si="79"/>
        <v>Bildøyna</v>
      </c>
      <c r="D56" s="3" t="e">
        <f t="shared" ca="1" si="53"/>
        <v>#NAME?</v>
      </c>
      <c r="E56" s="4" t="e">
        <f t="shared" ca="1" si="54"/>
        <v>#NAME?</v>
      </c>
      <c r="F56" s="5" t="e">
        <f t="shared" ref="F56:G56" ca="1" si="100">D56*111.021</f>
        <v>#NAME?</v>
      </c>
      <c r="G56" s="5" t="e">
        <f t="shared" ca="1" si="100"/>
        <v>#NAME?</v>
      </c>
      <c r="H56" s="3" t="str">
        <f t="shared" ca="1" si="90"/>
        <v>Bergenhus</v>
      </c>
      <c r="I56" s="6" t="e">
        <f t="shared" ca="1" si="56"/>
        <v>#NAME?</v>
      </c>
      <c r="J56" s="7" t="e">
        <f t="shared" ca="1" si="57"/>
        <v>#NAME?</v>
      </c>
      <c r="K56" s="8" t="e">
        <f t="shared" ref="K56:L56" ca="1" si="101">I56*111.021</f>
        <v>#NAME?</v>
      </c>
      <c r="L56" s="8" t="e">
        <f t="shared" ca="1" si="101"/>
        <v>#NAME?</v>
      </c>
      <c r="M56" s="2" t="s">
        <v>17</v>
      </c>
      <c r="N56" s="3" t="e">
        <f t="shared" ca="1" si="84"/>
        <v>#NAME?</v>
      </c>
      <c r="O56" s="2">
        <v>4</v>
      </c>
    </row>
    <row r="57" spans="2:15" ht="14" x14ac:dyDescent="0.15">
      <c r="E57" s="60"/>
      <c r="F57" s="73"/>
      <c r="G57" s="73"/>
      <c r="I57" s="60"/>
      <c r="J57" s="61"/>
      <c r="K57" s="73"/>
      <c r="L57" s="73"/>
    </row>
    <row r="58" spans="2:15" ht="14" x14ac:dyDescent="0.15">
      <c r="B58" s="2" t="s">
        <v>92</v>
      </c>
      <c r="C58" s="3" t="str">
        <f t="shared" ref="C58:C88" ca="1" si="102">INDEX($W$3:$W$12,RANDBETWEEN(1,ROWS($W$3:$W$12)),1)</f>
        <v>Spjeld</v>
      </c>
      <c r="D58" s="3" t="e">
        <f t="shared" ref="D58:D88" ca="1" si="103">_xludf.XLOOKUP(C58,$W$3:$W$12,$X$3:$X$12,0)</f>
        <v>#NAME?</v>
      </c>
      <c r="E58" s="4" t="e">
        <f t="shared" ref="E58:E88" ca="1" si="104">_xludf.XLOOKUP(C58,$W$3:$W$12,$Y$3:$Y$12,0)</f>
        <v>#NAME?</v>
      </c>
      <c r="F58" s="5" t="e">
        <f t="shared" ref="F58:G58" ca="1" si="105">D58*111.021</f>
        <v>#NAME?</v>
      </c>
      <c r="G58" s="5" t="e">
        <f t="shared" ca="1" si="105"/>
        <v>#NAME?</v>
      </c>
      <c r="H58" s="3" t="str">
        <f t="shared" ref="H58:H88" ca="1" si="106">INDEX($Z$3:$Z$6,RANDBETWEEN(1,ROWS($Z$3:$Z$6)),1)</f>
        <v>Laksevåg</v>
      </c>
      <c r="I58" s="6" t="e">
        <f t="shared" ref="I58:I88" ca="1" si="107">_xludf.XLOOKUP(H58,$Z$3:$Z$6,$AA$3:$AA$6,0)</f>
        <v>#NAME?</v>
      </c>
      <c r="J58" s="7" t="e">
        <f t="shared" ref="J58:J88" ca="1" si="108">_xludf.XLOOKUP(H58,$Z$3:$Z$6,$AB$3:$AB$6,0)</f>
        <v>#NAME?</v>
      </c>
      <c r="K58" s="8" t="e">
        <f t="shared" ref="K58:L58" ca="1" si="109">I58*111.021</f>
        <v>#NAME?</v>
      </c>
      <c r="L58" s="8" t="e">
        <f t="shared" ca="1" si="109"/>
        <v>#NAME?</v>
      </c>
      <c r="M58" s="2" t="s">
        <v>17</v>
      </c>
      <c r="N58" s="3" t="e">
        <f t="shared" ref="N58:N88" ca="1" si="110">_xludf.XLOOKUP(C58,$R$20:$R$47,_xludf.XLOOKUP(H58,$S$19:$V$19,$S$20:$V$47))*2</f>
        <v>#NAME?</v>
      </c>
    </row>
    <row r="59" spans="2:15" ht="14" x14ac:dyDescent="0.15">
      <c r="B59" s="2" t="s">
        <v>26</v>
      </c>
      <c r="C59" s="3" t="str">
        <f t="shared" ca="1" si="102"/>
        <v>Telavåg</v>
      </c>
      <c r="D59" s="3" t="e">
        <f t="shared" ca="1" si="103"/>
        <v>#NAME?</v>
      </c>
      <c r="E59" s="4" t="e">
        <f t="shared" ca="1" si="104"/>
        <v>#NAME?</v>
      </c>
      <c r="F59" s="5" t="e">
        <f t="shared" ref="F59:G59" ca="1" si="111">D59*111.021</f>
        <v>#NAME?</v>
      </c>
      <c r="G59" s="5" t="e">
        <f t="shared" ca="1" si="111"/>
        <v>#NAME?</v>
      </c>
      <c r="H59" s="3" t="str">
        <f t="shared" ca="1" si="106"/>
        <v>Ytrebygda</v>
      </c>
      <c r="I59" s="6" t="e">
        <f t="shared" ca="1" si="107"/>
        <v>#NAME?</v>
      </c>
      <c r="J59" s="7" t="e">
        <f t="shared" ca="1" si="108"/>
        <v>#NAME?</v>
      </c>
      <c r="K59" s="8" t="e">
        <f t="shared" ref="K59:L59" ca="1" si="112">I59*111.021</f>
        <v>#NAME?</v>
      </c>
      <c r="L59" s="8" t="e">
        <f t="shared" ca="1" si="112"/>
        <v>#NAME?</v>
      </c>
      <c r="M59" s="2" t="s">
        <v>17</v>
      </c>
      <c r="N59" s="3" t="e">
        <f t="shared" ca="1" si="110"/>
        <v>#NAME?</v>
      </c>
    </row>
    <row r="60" spans="2:15" ht="14" x14ac:dyDescent="0.15">
      <c r="B60" s="11" t="s">
        <v>26</v>
      </c>
      <c r="C60" s="3" t="str">
        <f t="shared" ca="1" si="102"/>
        <v>Bildøyna</v>
      </c>
      <c r="D60" s="3" t="e">
        <f t="shared" ca="1" si="103"/>
        <v>#NAME?</v>
      </c>
      <c r="E60" s="4" t="e">
        <f t="shared" ca="1" si="104"/>
        <v>#NAME?</v>
      </c>
      <c r="F60" s="5" t="e">
        <f t="shared" ref="F60:G60" ca="1" si="113">D60*111.021</f>
        <v>#NAME?</v>
      </c>
      <c r="G60" s="5" t="e">
        <f t="shared" ca="1" si="113"/>
        <v>#NAME?</v>
      </c>
      <c r="H60" s="3" t="str">
        <f t="shared" ca="1" si="106"/>
        <v>Årstad</v>
      </c>
      <c r="I60" s="6" t="e">
        <f t="shared" ca="1" si="107"/>
        <v>#NAME?</v>
      </c>
      <c r="J60" s="7" t="e">
        <f t="shared" ca="1" si="108"/>
        <v>#NAME?</v>
      </c>
      <c r="K60" s="8" t="e">
        <f t="shared" ref="K60:L60" ca="1" si="114">I60*111.021</f>
        <v>#NAME?</v>
      </c>
      <c r="L60" s="8" t="e">
        <f t="shared" ca="1" si="114"/>
        <v>#NAME?</v>
      </c>
      <c r="M60" s="2" t="s">
        <v>17</v>
      </c>
      <c r="N60" s="3" t="e">
        <f t="shared" ca="1" si="110"/>
        <v>#NAME?</v>
      </c>
    </row>
    <row r="61" spans="2:15" ht="14" x14ac:dyDescent="0.15">
      <c r="B61" s="11" t="s">
        <v>26</v>
      </c>
      <c r="C61" s="3" t="str">
        <f t="shared" ca="1" si="102"/>
        <v>Knappskog</v>
      </c>
      <c r="D61" s="3" t="e">
        <f t="shared" ca="1" si="103"/>
        <v>#NAME?</v>
      </c>
      <c r="E61" s="4" t="e">
        <f t="shared" ca="1" si="104"/>
        <v>#NAME?</v>
      </c>
      <c r="F61" s="5" t="e">
        <f t="shared" ref="F61:G61" ca="1" si="115">D61*111.021</f>
        <v>#NAME?</v>
      </c>
      <c r="G61" s="5" t="e">
        <f t="shared" ca="1" si="115"/>
        <v>#NAME?</v>
      </c>
      <c r="H61" s="3" t="str">
        <f t="shared" ca="1" si="106"/>
        <v>Bergenhus</v>
      </c>
      <c r="I61" s="6" t="e">
        <f t="shared" ca="1" si="107"/>
        <v>#NAME?</v>
      </c>
      <c r="J61" s="7" t="e">
        <f t="shared" ca="1" si="108"/>
        <v>#NAME?</v>
      </c>
      <c r="K61" s="8" t="e">
        <f t="shared" ref="K61:L61" ca="1" si="116">I61*111.021</f>
        <v>#NAME?</v>
      </c>
      <c r="L61" s="8" t="e">
        <f t="shared" ca="1" si="116"/>
        <v>#NAME?</v>
      </c>
      <c r="M61" s="2" t="s">
        <v>17</v>
      </c>
      <c r="N61" s="3" t="e">
        <f t="shared" ca="1" si="110"/>
        <v>#NAME?</v>
      </c>
    </row>
    <row r="62" spans="2:15" ht="14" x14ac:dyDescent="0.15">
      <c r="B62" s="11" t="s">
        <v>26</v>
      </c>
      <c r="C62" s="3" t="str">
        <f t="shared" ca="1" si="102"/>
        <v>Foldnes</v>
      </c>
      <c r="D62" s="3" t="e">
        <f t="shared" ca="1" si="103"/>
        <v>#NAME?</v>
      </c>
      <c r="E62" s="4" t="e">
        <f t="shared" ca="1" si="104"/>
        <v>#NAME?</v>
      </c>
      <c r="F62" s="5" t="e">
        <f t="shared" ref="F62:G62" ca="1" si="117">D62*111.021</f>
        <v>#NAME?</v>
      </c>
      <c r="G62" s="5" t="e">
        <f t="shared" ca="1" si="117"/>
        <v>#NAME?</v>
      </c>
      <c r="H62" s="3" t="str">
        <f t="shared" ca="1" si="106"/>
        <v>Årstad</v>
      </c>
      <c r="I62" s="6" t="e">
        <f t="shared" ca="1" si="107"/>
        <v>#NAME?</v>
      </c>
      <c r="J62" s="7" t="e">
        <f t="shared" ca="1" si="108"/>
        <v>#NAME?</v>
      </c>
      <c r="K62" s="8" t="e">
        <f t="shared" ref="K62:L62" ca="1" si="118">I62*111.021</f>
        <v>#NAME?</v>
      </c>
      <c r="L62" s="8" t="e">
        <f t="shared" ca="1" si="118"/>
        <v>#NAME?</v>
      </c>
      <c r="M62" s="2" t="s">
        <v>17</v>
      </c>
      <c r="N62" s="3" t="e">
        <f t="shared" ca="1" si="110"/>
        <v>#NAME?</v>
      </c>
    </row>
    <row r="63" spans="2:15" ht="14" x14ac:dyDescent="0.15">
      <c r="B63" s="11" t="s">
        <v>26</v>
      </c>
      <c r="C63" s="3" t="str">
        <f t="shared" ca="1" si="102"/>
        <v>Foldnes</v>
      </c>
      <c r="D63" s="3" t="e">
        <f t="shared" ca="1" si="103"/>
        <v>#NAME?</v>
      </c>
      <c r="E63" s="4" t="e">
        <f t="shared" ca="1" si="104"/>
        <v>#NAME?</v>
      </c>
      <c r="F63" s="5" t="e">
        <f t="shared" ref="F63:G63" ca="1" si="119">D63*111.021</f>
        <v>#NAME?</v>
      </c>
      <c r="G63" s="5" t="e">
        <f t="shared" ca="1" si="119"/>
        <v>#NAME?</v>
      </c>
      <c r="H63" s="3" t="str">
        <f t="shared" ca="1" si="106"/>
        <v>Årstad</v>
      </c>
      <c r="I63" s="6" t="e">
        <f t="shared" ca="1" si="107"/>
        <v>#NAME?</v>
      </c>
      <c r="J63" s="7" t="e">
        <f t="shared" ca="1" si="108"/>
        <v>#NAME?</v>
      </c>
      <c r="K63" s="8" t="e">
        <f t="shared" ref="K63:L63" ca="1" si="120">I63*111.021</f>
        <v>#NAME?</v>
      </c>
      <c r="L63" s="8" t="e">
        <f t="shared" ca="1" si="120"/>
        <v>#NAME?</v>
      </c>
      <c r="M63" s="2" t="s">
        <v>17</v>
      </c>
      <c r="N63" s="3" t="e">
        <f t="shared" ca="1" si="110"/>
        <v>#NAME?</v>
      </c>
    </row>
    <row r="64" spans="2:15" ht="14" x14ac:dyDescent="0.15">
      <c r="B64" s="11" t="s">
        <v>26</v>
      </c>
      <c r="C64" s="3" t="str">
        <f t="shared" ca="1" si="102"/>
        <v>Foldnes</v>
      </c>
      <c r="D64" s="3" t="e">
        <f t="shared" ca="1" si="103"/>
        <v>#NAME?</v>
      </c>
      <c r="E64" s="4" t="e">
        <f t="shared" ca="1" si="104"/>
        <v>#NAME?</v>
      </c>
      <c r="F64" s="5" t="e">
        <f t="shared" ref="F64:G64" ca="1" si="121">D64*111.021</f>
        <v>#NAME?</v>
      </c>
      <c r="G64" s="5" t="e">
        <f t="shared" ca="1" si="121"/>
        <v>#NAME?</v>
      </c>
      <c r="H64" s="3" t="str">
        <f t="shared" ca="1" si="106"/>
        <v>Årstad</v>
      </c>
      <c r="I64" s="6" t="e">
        <f t="shared" ca="1" si="107"/>
        <v>#NAME?</v>
      </c>
      <c r="J64" s="7" t="e">
        <f t="shared" ca="1" si="108"/>
        <v>#NAME?</v>
      </c>
      <c r="K64" s="8" t="e">
        <f t="shared" ref="K64:L64" ca="1" si="122">I64*111.021</f>
        <v>#NAME?</v>
      </c>
      <c r="L64" s="8" t="e">
        <f t="shared" ca="1" si="122"/>
        <v>#NAME?</v>
      </c>
      <c r="M64" s="2" t="s">
        <v>17</v>
      </c>
      <c r="N64" s="3" t="e">
        <f t="shared" ca="1" si="110"/>
        <v>#NAME?</v>
      </c>
    </row>
    <row r="65" spans="2:14" ht="14" x14ac:dyDescent="0.15">
      <c r="B65" s="11" t="s">
        <v>26</v>
      </c>
      <c r="C65" s="3" t="str">
        <f t="shared" ca="1" si="102"/>
        <v>Knappskog</v>
      </c>
      <c r="D65" s="3" t="e">
        <f t="shared" ca="1" si="103"/>
        <v>#NAME?</v>
      </c>
      <c r="E65" s="4" t="e">
        <f t="shared" ca="1" si="104"/>
        <v>#NAME?</v>
      </c>
      <c r="F65" s="5" t="e">
        <f t="shared" ref="F65:G65" ca="1" si="123">D65*111.021</f>
        <v>#NAME?</v>
      </c>
      <c r="G65" s="5" t="e">
        <f t="shared" ca="1" si="123"/>
        <v>#NAME?</v>
      </c>
      <c r="H65" s="3" t="str">
        <f t="shared" ca="1" si="106"/>
        <v>Laksevåg</v>
      </c>
      <c r="I65" s="6" t="e">
        <f t="shared" ca="1" si="107"/>
        <v>#NAME?</v>
      </c>
      <c r="J65" s="7" t="e">
        <f t="shared" ca="1" si="108"/>
        <v>#NAME?</v>
      </c>
      <c r="K65" s="8" t="e">
        <f t="shared" ref="K65:L65" ca="1" si="124">I65*111.021</f>
        <v>#NAME?</v>
      </c>
      <c r="L65" s="8" t="e">
        <f t="shared" ca="1" si="124"/>
        <v>#NAME?</v>
      </c>
      <c r="M65" s="2" t="s">
        <v>17</v>
      </c>
      <c r="N65" s="3" t="e">
        <f t="shared" ca="1" si="110"/>
        <v>#NAME?</v>
      </c>
    </row>
    <row r="66" spans="2:14" ht="14" x14ac:dyDescent="0.15">
      <c r="B66" s="11" t="s">
        <v>26</v>
      </c>
      <c r="C66" s="3" t="str">
        <f t="shared" ca="1" si="102"/>
        <v>Foldnes</v>
      </c>
      <c r="D66" s="3" t="e">
        <f t="shared" ca="1" si="103"/>
        <v>#NAME?</v>
      </c>
      <c r="E66" s="4" t="e">
        <f t="shared" ca="1" si="104"/>
        <v>#NAME?</v>
      </c>
      <c r="F66" s="5" t="e">
        <f t="shared" ref="F66:G66" ca="1" si="125">D66*111.021</f>
        <v>#NAME?</v>
      </c>
      <c r="G66" s="5" t="e">
        <f t="shared" ca="1" si="125"/>
        <v>#NAME?</v>
      </c>
      <c r="H66" s="3" t="str">
        <f t="shared" ca="1" si="106"/>
        <v>Årstad</v>
      </c>
      <c r="I66" s="6" t="e">
        <f t="shared" ca="1" si="107"/>
        <v>#NAME?</v>
      </c>
      <c r="J66" s="7" t="e">
        <f t="shared" ca="1" si="108"/>
        <v>#NAME?</v>
      </c>
      <c r="K66" s="8" t="e">
        <f t="shared" ref="K66:L66" ca="1" si="126">I66*111.021</f>
        <v>#NAME?</v>
      </c>
      <c r="L66" s="8" t="e">
        <f t="shared" ca="1" si="126"/>
        <v>#NAME?</v>
      </c>
      <c r="M66" s="2" t="s">
        <v>17</v>
      </c>
      <c r="N66" s="3" t="e">
        <f t="shared" ca="1" si="110"/>
        <v>#NAME?</v>
      </c>
    </row>
    <row r="67" spans="2:14" ht="14" x14ac:dyDescent="0.15">
      <c r="B67" s="11" t="s">
        <v>26</v>
      </c>
      <c r="C67" s="3" t="str">
        <f t="shared" ca="1" si="102"/>
        <v>Telavåg</v>
      </c>
      <c r="D67" s="3" t="e">
        <f t="shared" ca="1" si="103"/>
        <v>#NAME?</v>
      </c>
      <c r="E67" s="4" t="e">
        <f t="shared" ca="1" si="104"/>
        <v>#NAME?</v>
      </c>
      <c r="F67" s="5" t="e">
        <f t="shared" ref="F67:G67" ca="1" si="127">D67*111.021</f>
        <v>#NAME?</v>
      </c>
      <c r="G67" s="5" t="e">
        <f t="shared" ca="1" si="127"/>
        <v>#NAME?</v>
      </c>
      <c r="H67" s="3" t="str">
        <f t="shared" ca="1" si="106"/>
        <v>Årstad</v>
      </c>
      <c r="I67" s="6" t="e">
        <f t="shared" ca="1" si="107"/>
        <v>#NAME?</v>
      </c>
      <c r="J67" s="7" t="e">
        <f t="shared" ca="1" si="108"/>
        <v>#NAME?</v>
      </c>
      <c r="K67" s="8" t="e">
        <f t="shared" ref="K67:L67" ca="1" si="128">I67*111.021</f>
        <v>#NAME?</v>
      </c>
      <c r="L67" s="8" t="e">
        <f t="shared" ca="1" si="128"/>
        <v>#NAME?</v>
      </c>
      <c r="M67" s="2" t="s">
        <v>17</v>
      </c>
      <c r="N67" s="3" t="e">
        <f t="shared" ca="1" si="110"/>
        <v>#NAME?</v>
      </c>
    </row>
    <row r="68" spans="2:14" ht="14" x14ac:dyDescent="0.15">
      <c r="B68" s="11" t="s">
        <v>26</v>
      </c>
      <c r="C68" s="3" t="str">
        <f t="shared" ca="1" si="102"/>
        <v>Straume</v>
      </c>
      <c r="D68" s="3" t="e">
        <f t="shared" ca="1" si="103"/>
        <v>#NAME?</v>
      </c>
      <c r="E68" s="4" t="e">
        <f t="shared" ca="1" si="104"/>
        <v>#NAME?</v>
      </c>
      <c r="F68" s="5" t="e">
        <f t="shared" ref="F68:G68" ca="1" si="129">D68*111.021</f>
        <v>#NAME?</v>
      </c>
      <c r="G68" s="5" t="e">
        <f t="shared" ca="1" si="129"/>
        <v>#NAME?</v>
      </c>
      <c r="H68" s="3" t="str">
        <f t="shared" ca="1" si="106"/>
        <v>Laksevåg</v>
      </c>
      <c r="I68" s="6" t="e">
        <f t="shared" ca="1" si="107"/>
        <v>#NAME?</v>
      </c>
      <c r="J68" s="7" t="e">
        <f t="shared" ca="1" si="108"/>
        <v>#NAME?</v>
      </c>
      <c r="K68" s="8" t="e">
        <f t="shared" ref="K68:L68" ca="1" si="130">I68*111.021</f>
        <v>#NAME?</v>
      </c>
      <c r="L68" s="8" t="e">
        <f t="shared" ca="1" si="130"/>
        <v>#NAME?</v>
      </c>
      <c r="M68" s="2" t="s">
        <v>17</v>
      </c>
      <c r="N68" s="3" t="e">
        <f t="shared" ca="1" si="110"/>
        <v>#NAME?</v>
      </c>
    </row>
    <row r="69" spans="2:14" ht="14" x14ac:dyDescent="0.15">
      <c r="B69" s="11" t="s">
        <v>26</v>
      </c>
      <c r="C69" s="3" t="str">
        <f t="shared" ca="1" si="102"/>
        <v>Spjeld</v>
      </c>
      <c r="D69" s="3" t="e">
        <f t="shared" ca="1" si="103"/>
        <v>#NAME?</v>
      </c>
      <c r="E69" s="4" t="e">
        <f t="shared" ca="1" si="104"/>
        <v>#NAME?</v>
      </c>
      <c r="F69" s="5" t="e">
        <f t="shared" ref="F69:G69" ca="1" si="131">D69*111.021</f>
        <v>#NAME?</v>
      </c>
      <c r="G69" s="5" t="e">
        <f t="shared" ca="1" si="131"/>
        <v>#NAME?</v>
      </c>
      <c r="H69" s="3" t="str">
        <f t="shared" ca="1" si="106"/>
        <v>Ytrebygda</v>
      </c>
      <c r="I69" s="6" t="e">
        <f t="shared" ca="1" si="107"/>
        <v>#NAME?</v>
      </c>
      <c r="J69" s="7" t="e">
        <f t="shared" ca="1" si="108"/>
        <v>#NAME?</v>
      </c>
      <c r="K69" s="8" t="e">
        <f t="shared" ref="K69:L69" ca="1" si="132">I69*111.021</f>
        <v>#NAME?</v>
      </c>
      <c r="L69" s="8" t="e">
        <f t="shared" ca="1" si="132"/>
        <v>#NAME?</v>
      </c>
      <c r="M69" s="2" t="s">
        <v>17</v>
      </c>
      <c r="N69" s="3" t="e">
        <f t="shared" ca="1" si="110"/>
        <v>#NAME?</v>
      </c>
    </row>
    <row r="70" spans="2:14" ht="14" x14ac:dyDescent="0.15">
      <c r="B70" s="11" t="s">
        <v>26</v>
      </c>
      <c r="C70" s="3" t="str">
        <f t="shared" ca="1" si="102"/>
        <v>Bildøyna</v>
      </c>
      <c r="D70" s="3" t="e">
        <f t="shared" ca="1" si="103"/>
        <v>#NAME?</v>
      </c>
      <c r="E70" s="4" t="e">
        <f t="shared" ca="1" si="104"/>
        <v>#NAME?</v>
      </c>
      <c r="F70" s="5" t="e">
        <f t="shared" ref="F70:G70" ca="1" si="133">D70*111.021</f>
        <v>#NAME?</v>
      </c>
      <c r="G70" s="5" t="e">
        <f t="shared" ca="1" si="133"/>
        <v>#NAME?</v>
      </c>
      <c r="H70" s="3" t="str">
        <f t="shared" ca="1" si="106"/>
        <v>Laksevåg</v>
      </c>
      <c r="I70" s="6" t="e">
        <f t="shared" ca="1" si="107"/>
        <v>#NAME?</v>
      </c>
      <c r="J70" s="7" t="e">
        <f t="shared" ca="1" si="108"/>
        <v>#NAME?</v>
      </c>
      <c r="K70" s="8" t="e">
        <f t="shared" ref="K70:L70" ca="1" si="134">I70*111.021</f>
        <v>#NAME?</v>
      </c>
      <c r="L70" s="8" t="e">
        <f t="shared" ca="1" si="134"/>
        <v>#NAME?</v>
      </c>
      <c r="M70" s="2" t="s">
        <v>17</v>
      </c>
      <c r="N70" s="3" t="e">
        <f t="shared" ca="1" si="110"/>
        <v>#NAME?</v>
      </c>
    </row>
    <row r="71" spans="2:14" ht="14" x14ac:dyDescent="0.15">
      <c r="B71" s="11" t="s">
        <v>26</v>
      </c>
      <c r="C71" s="3" t="str">
        <f t="shared" ca="1" si="102"/>
        <v>Kolltveit</v>
      </c>
      <c r="D71" s="3" t="e">
        <f t="shared" ca="1" si="103"/>
        <v>#NAME?</v>
      </c>
      <c r="E71" s="4" t="e">
        <f t="shared" ca="1" si="104"/>
        <v>#NAME?</v>
      </c>
      <c r="F71" s="5" t="e">
        <f t="shared" ref="F71:G71" ca="1" si="135">D71*111.021</f>
        <v>#NAME?</v>
      </c>
      <c r="G71" s="5" t="e">
        <f t="shared" ca="1" si="135"/>
        <v>#NAME?</v>
      </c>
      <c r="H71" s="3" t="str">
        <f t="shared" ca="1" si="106"/>
        <v>Laksevåg</v>
      </c>
      <c r="I71" s="6" t="e">
        <f t="shared" ca="1" si="107"/>
        <v>#NAME?</v>
      </c>
      <c r="J71" s="7" t="e">
        <f t="shared" ca="1" si="108"/>
        <v>#NAME?</v>
      </c>
      <c r="K71" s="8" t="e">
        <f t="shared" ref="K71:L71" ca="1" si="136">I71*111.021</f>
        <v>#NAME?</v>
      </c>
      <c r="L71" s="8" t="e">
        <f t="shared" ca="1" si="136"/>
        <v>#NAME?</v>
      </c>
      <c r="M71" s="2" t="s">
        <v>17</v>
      </c>
      <c r="N71" s="3" t="e">
        <f t="shared" ca="1" si="110"/>
        <v>#NAME?</v>
      </c>
    </row>
    <row r="72" spans="2:14" ht="14" x14ac:dyDescent="0.15">
      <c r="B72" s="11" t="s">
        <v>26</v>
      </c>
      <c r="C72" s="3" t="str">
        <f t="shared" ca="1" si="102"/>
        <v>Brattholmen</v>
      </c>
      <c r="D72" s="3" t="e">
        <f t="shared" ca="1" si="103"/>
        <v>#NAME?</v>
      </c>
      <c r="E72" s="4" t="e">
        <f t="shared" ca="1" si="104"/>
        <v>#NAME?</v>
      </c>
      <c r="F72" s="5" t="e">
        <f t="shared" ref="F72:G72" ca="1" si="137">D72*111.021</f>
        <v>#NAME?</v>
      </c>
      <c r="G72" s="5" t="e">
        <f t="shared" ca="1" si="137"/>
        <v>#NAME?</v>
      </c>
      <c r="H72" s="3" t="str">
        <f t="shared" ca="1" si="106"/>
        <v>Laksevåg</v>
      </c>
      <c r="I72" s="6" t="e">
        <f t="shared" ca="1" si="107"/>
        <v>#NAME?</v>
      </c>
      <c r="J72" s="7" t="e">
        <f t="shared" ca="1" si="108"/>
        <v>#NAME?</v>
      </c>
      <c r="K72" s="8" t="e">
        <f t="shared" ref="K72:L72" ca="1" si="138">I72*111.021</f>
        <v>#NAME?</v>
      </c>
      <c r="L72" s="8" t="e">
        <f t="shared" ca="1" si="138"/>
        <v>#NAME?</v>
      </c>
      <c r="M72" s="2" t="s">
        <v>17</v>
      </c>
      <c r="N72" s="3" t="e">
        <f t="shared" ca="1" si="110"/>
        <v>#NAME?</v>
      </c>
    </row>
    <row r="73" spans="2:14" ht="14" x14ac:dyDescent="0.15">
      <c r="B73" s="11" t="s">
        <v>26</v>
      </c>
      <c r="C73" s="3" t="str">
        <f t="shared" ca="1" si="102"/>
        <v>Straume</v>
      </c>
      <c r="D73" s="3" t="e">
        <f t="shared" ca="1" si="103"/>
        <v>#NAME?</v>
      </c>
      <c r="E73" s="4" t="e">
        <f t="shared" ca="1" si="104"/>
        <v>#NAME?</v>
      </c>
      <c r="F73" s="5" t="e">
        <f t="shared" ref="F73:G73" ca="1" si="139">D73*111.021</f>
        <v>#NAME?</v>
      </c>
      <c r="G73" s="5" t="e">
        <f t="shared" ca="1" si="139"/>
        <v>#NAME?</v>
      </c>
      <c r="H73" s="3" t="str">
        <f t="shared" ca="1" si="106"/>
        <v>Laksevåg</v>
      </c>
      <c r="I73" s="6" t="e">
        <f t="shared" ca="1" si="107"/>
        <v>#NAME?</v>
      </c>
      <c r="J73" s="7" t="e">
        <f t="shared" ca="1" si="108"/>
        <v>#NAME?</v>
      </c>
      <c r="K73" s="8" t="e">
        <f t="shared" ref="K73:L73" ca="1" si="140">I73*111.021</f>
        <v>#NAME?</v>
      </c>
      <c r="L73" s="8" t="e">
        <f t="shared" ca="1" si="140"/>
        <v>#NAME?</v>
      </c>
      <c r="M73" s="2" t="s">
        <v>17</v>
      </c>
      <c r="N73" s="3" t="e">
        <f t="shared" ca="1" si="110"/>
        <v>#NAME?</v>
      </c>
    </row>
    <row r="74" spans="2:14" ht="14" x14ac:dyDescent="0.15">
      <c r="B74" s="11" t="s">
        <v>26</v>
      </c>
      <c r="C74" s="3" t="str">
        <f t="shared" ca="1" si="102"/>
        <v>Telavåg</v>
      </c>
      <c r="D74" s="3" t="e">
        <f t="shared" ca="1" si="103"/>
        <v>#NAME?</v>
      </c>
      <c r="E74" s="4" t="e">
        <f t="shared" ca="1" si="104"/>
        <v>#NAME?</v>
      </c>
      <c r="F74" s="5" t="e">
        <f t="shared" ref="F74:G74" ca="1" si="141">D74*111.021</f>
        <v>#NAME?</v>
      </c>
      <c r="G74" s="5" t="e">
        <f t="shared" ca="1" si="141"/>
        <v>#NAME?</v>
      </c>
      <c r="H74" s="3" t="str">
        <f t="shared" ca="1" si="106"/>
        <v>Årstad</v>
      </c>
      <c r="I74" s="6" t="e">
        <f t="shared" ca="1" si="107"/>
        <v>#NAME?</v>
      </c>
      <c r="J74" s="7" t="e">
        <f t="shared" ca="1" si="108"/>
        <v>#NAME?</v>
      </c>
      <c r="K74" s="8" t="e">
        <f t="shared" ref="K74:L74" ca="1" si="142">I74*111.021</f>
        <v>#NAME?</v>
      </c>
      <c r="L74" s="8" t="e">
        <f t="shared" ca="1" si="142"/>
        <v>#NAME?</v>
      </c>
      <c r="M74" s="2" t="s">
        <v>17</v>
      </c>
      <c r="N74" s="3" t="e">
        <f t="shared" ca="1" si="110"/>
        <v>#NAME?</v>
      </c>
    </row>
    <row r="75" spans="2:14" ht="14" x14ac:dyDescent="0.15">
      <c r="B75" s="11" t="s">
        <v>26</v>
      </c>
      <c r="C75" s="3" t="str">
        <f t="shared" ca="1" si="102"/>
        <v>Straume</v>
      </c>
      <c r="D75" s="3" t="e">
        <f t="shared" ca="1" si="103"/>
        <v>#NAME?</v>
      </c>
      <c r="E75" s="4" t="e">
        <f t="shared" ca="1" si="104"/>
        <v>#NAME?</v>
      </c>
      <c r="F75" s="5" t="e">
        <f t="shared" ref="F75:G75" ca="1" si="143">D75*111.021</f>
        <v>#NAME?</v>
      </c>
      <c r="G75" s="5" t="e">
        <f t="shared" ca="1" si="143"/>
        <v>#NAME?</v>
      </c>
      <c r="H75" s="3" t="str">
        <f t="shared" ca="1" si="106"/>
        <v>Ytrebygda</v>
      </c>
      <c r="I75" s="6" t="e">
        <f t="shared" ca="1" si="107"/>
        <v>#NAME?</v>
      </c>
      <c r="J75" s="7" t="e">
        <f t="shared" ca="1" si="108"/>
        <v>#NAME?</v>
      </c>
      <c r="K75" s="8" t="e">
        <f t="shared" ref="K75:L75" ca="1" si="144">I75*111.021</f>
        <v>#NAME?</v>
      </c>
      <c r="L75" s="8" t="e">
        <f t="shared" ca="1" si="144"/>
        <v>#NAME?</v>
      </c>
      <c r="M75" s="2" t="s">
        <v>17</v>
      </c>
      <c r="N75" s="3" t="e">
        <f t="shared" ca="1" si="110"/>
        <v>#NAME?</v>
      </c>
    </row>
    <row r="76" spans="2:14" ht="14" x14ac:dyDescent="0.15">
      <c r="B76" s="11" t="s">
        <v>26</v>
      </c>
      <c r="C76" s="3" t="str">
        <f t="shared" ca="1" si="102"/>
        <v>Bildøyna</v>
      </c>
      <c r="D76" s="3" t="e">
        <f t="shared" ca="1" si="103"/>
        <v>#NAME?</v>
      </c>
      <c r="E76" s="4" t="e">
        <f t="shared" ca="1" si="104"/>
        <v>#NAME?</v>
      </c>
      <c r="F76" s="5" t="e">
        <f t="shared" ref="F76:G76" ca="1" si="145">D76*111.021</f>
        <v>#NAME?</v>
      </c>
      <c r="G76" s="5" t="e">
        <f t="shared" ca="1" si="145"/>
        <v>#NAME?</v>
      </c>
      <c r="H76" s="3" t="str">
        <f t="shared" ca="1" si="106"/>
        <v>Ytrebygda</v>
      </c>
      <c r="I76" s="6" t="e">
        <f t="shared" ca="1" si="107"/>
        <v>#NAME?</v>
      </c>
      <c r="J76" s="7" t="e">
        <f t="shared" ca="1" si="108"/>
        <v>#NAME?</v>
      </c>
      <c r="K76" s="8" t="e">
        <f t="shared" ref="K76:L76" ca="1" si="146">I76*111.021</f>
        <v>#NAME?</v>
      </c>
      <c r="L76" s="8" t="e">
        <f t="shared" ca="1" si="146"/>
        <v>#NAME?</v>
      </c>
      <c r="M76" s="2" t="s">
        <v>17</v>
      </c>
      <c r="N76" s="3" t="e">
        <f t="shared" ca="1" si="110"/>
        <v>#NAME?</v>
      </c>
    </row>
    <row r="77" spans="2:14" ht="14" x14ac:dyDescent="0.15">
      <c r="B77" s="11" t="s">
        <v>26</v>
      </c>
      <c r="C77" s="3" t="str">
        <f t="shared" ca="1" si="102"/>
        <v>Knarrevik</v>
      </c>
      <c r="D77" s="3" t="e">
        <f t="shared" ca="1" si="103"/>
        <v>#NAME?</v>
      </c>
      <c r="E77" s="4" t="e">
        <f t="shared" ca="1" si="104"/>
        <v>#NAME?</v>
      </c>
      <c r="F77" s="5" t="e">
        <f t="shared" ref="F77:G77" ca="1" si="147">D77*111.021</f>
        <v>#NAME?</v>
      </c>
      <c r="G77" s="5" t="e">
        <f t="shared" ca="1" si="147"/>
        <v>#NAME?</v>
      </c>
      <c r="H77" s="3" t="str">
        <f t="shared" ca="1" si="106"/>
        <v>Årstad</v>
      </c>
      <c r="I77" s="6" t="e">
        <f t="shared" ca="1" si="107"/>
        <v>#NAME?</v>
      </c>
      <c r="J77" s="7" t="e">
        <f t="shared" ca="1" si="108"/>
        <v>#NAME?</v>
      </c>
      <c r="K77" s="8" t="e">
        <f t="shared" ref="K77:L77" ca="1" si="148">I77*111.021</f>
        <v>#NAME?</v>
      </c>
      <c r="L77" s="8" t="e">
        <f t="shared" ca="1" si="148"/>
        <v>#NAME?</v>
      </c>
      <c r="M77" s="2" t="s">
        <v>17</v>
      </c>
      <c r="N77" s="3" t="e">
        <f t="shared" ca="1" si="110"/>
        <v>#NAME?</v>
      </c>
    </row>
    <row r="78" spans="2:14" ht="14" x14ac:dyDescent="0.15">
      <c r="B78" s="11" t="s">
        <v>26</v>
      </c>
      <c r="C78" s="3" t="str">
        <f t="shared" ca="1" si="102"/>
        <v>Bildøyna</v>
      </c>
      <c r="D78" s="3" t="e">
        <f t="shared" ca="1" si="103"/>
        <v>#NAME?</v>
      </c>
      <c r="E78" s="4" t="e">
        <f t="shared" ca="1" si="104"/>
        <v>#NAME?</v>
      </c>
      <c r="F78" s="5" t="e">
        <f t="shared" ref="F78:G78" ca="1" si="149">D78*111.021</f>
        <v>#NAME?</v>
      </c>
      <c r="G78" s="5" t="e">
        <f t="shared" ca="1" si="149"/>
        <v>#NAME?</v>
      </c>
      <c r="H78" s="3" t="str">
        <f t="shared" ca="1" si="106"/>
        <v>Laksevåg</v>
      </c>
      <c r="I78" s="6" t="e">
        <f t="shared" ca="1" si="107"/>
        <v>#NAME?</v>
      </c>
      <c r="J78" s="7" t="e">
        <f t="shared" ca="1" si="108"/>
        <v>#NAME?</v>
      </c>
      <c r="K78" s="8" t="e">
        <f t="shared" ref="K78:L78" ca="1" si="150">I78*111.021</f>
        <v>#NAME?</v>
      </c>
      <c r="L78" s="8" t="e">
        <f t="shared" ca="1" si="150"/>
        <v>#NAME?</v>
      </c>
      <c r="M78" s="2" t="s">
        <v>17</v>
      </c>
      <c r="N78" s="3" t="e">
        <f t="shared" ca="1" si="110"/>
        <v>#NAME?</v>
      </c>
    </row>
    <row r="79" spans="2:14" ht="14" x14ac:dyDescent="0.15">
      <c r="B79" s="11" t="s">
        <v>26</v>
      </c>
      <c r="C79" s="3" t="str">
        <f t="shared" ca="1" si="102"/>
        <v>Knarrevik</v>
      </c>
      <c r="D79" s="3" t="e">
        <f t="shared" ca="1" si="103"/>
        <v>#NAME?</v>
      </c>
      <c r="E79" s="4" t="e">
        <f t="shared" ca="1" si="104"/>
        <v>#NAME?</v>
      </c>
      <c r="F79" s="5" t="e">
        <f t="shared" ref="F79:G79" ca="1" si="151">D79*111.021</f>
        <v>#NAME?</v>
      </c>
      <c r="G79" s="5" t="e">
        <f t="shared" ca="1" si="151"/>
        <v>#NAME?</v>
      </c>
      <c r="H79" s="3" t="str">
        <f t="shared" ca="1" si="106"/>
        <v>Årstad</v>
      </c>
      <c r="I79" s="6" t="e">
        <f t="shared" ca="1" si="107"/>
        <v>#NAME?</v>
      </c>
      <c r="J79" s="7" t="e">
        <f t="shared" ca="1" si="108"/>
        <v>#NAME?</v>
      </c>
      <c r="K79" s="8" t="e">
        <f t="shared" ref="K79:L79" ca="1" si="152">I79*111.021</f>
        <v>#NAME?</v>
      </c>
      <c r="L79" s="8" t="e">
        <f t="shared" ca="1" si="152"/>
        <v>#NAME?</v>
      </c>
      <c r="M79" s="2" t="s">
        <v>17</v>
      </c>
      <c r="N79" s="3" t="e">
        <f t="shared" ca="1" si="110"/>
        <v>#NAME?</v>
      </c>
    </row>
    <row r="80" spans="2:14" ht="14" x14ac:dyDescent="0.15">
      <c r="B80" s="11" t="s">
        <v>26</v>
      </c>
      <c r="C80" s="3" t="str">
        <f t="shared" ca="1" si="102"/>
        <v>Telavåg</v>
      </c>
      <c r="D80" s="3" t="e">
        <f t="shared" ca="1" si="103"/>
        <v>#NAME?</v>
      </c>
      <c r="E80" s="4" t="e">
        <f t="shared" ca="1" si="104"/>
        <v>#NAME?</v>
      </c>
      <c r="F80" s="5" t="e">
        <f t="shared" ref="F80:G80" ca="1" si="153">D80*111.021</f>
        <v>#NAME?</v>
      </c>
      <c r="G80" s="5" t="e">
        <f t="shared" ca="1" si="153"/>
        <v>#NAME?</v>
      </c>
      <c r="H80" s="3" t="str">
        <f t="shared" ca="1" si="106"/>
        <v>Bergenhus</v>
      </c>
      <c r="I80" s="6" t="e">
        <f t="shared" ca="1" si="107"/>
        <v>#NAME?</v>
      </c>
      <c r="J80" s="7" t="e">
        <f t="shared" ca="1" si="108"/>
        <v>#NAME?</v>
      </c>
      <c r="K80" s="8" t="e">
        <f t="shared" ref="K80:L80" ca="1" si="154">I80*111.021</f>
        <v>#NAME?</v>
      </c>
      <c r="L80" s="8" t="e">
        <f t="shared" ca="1" si="154"/>
        <v>#NAME?</v>
      </c>
      <c r="M80" s="2" t="s">
        <v>17</v>
      </c>
      <c r="N80" s="3" t="e">
        <f t="shared" ca="1" si="110"/>
        <v>#NAME?</v>
      </c>
    </row>
    <row r="81" spans="2:14" ht="14" x14ac:dyDescent="0.15">
      <c r="B81" s="11" t="s">
        <v>26</v>
      </c>
      <c r="C81" s="3" t="str">
        <f t="shared" ca="1" si="102"/>
        <v>Knappskog</v>
      </c>
      <c r="D81" s="3" t="e">
        <f t="shared" ca="1" si="103"/>
        <v>#NAME?</v>
      </c>
      <c r="E81" s="4" t="e">
        <f t="shared" ca="1" si="104"/>
        <v>#NAME?</v>
      </c>
      <c r="F81" s="5" t="e">
        <f t="shared" ref="F81:G81" ca="1" si="155">D81*111.021</f>
        <v>#NAME?</v>
      </c>
      <c r="G81" s="5" t="e">
        <f t="shared" ca="1" si="155"/>
        <v>#NAME?</v>
      </c>
      <c r="H81" s="3" t="str">
        <f t="shared" ca="1" si="106"/>
        <v>Bergenhus</v>
      </c>
      <c r="I81" s="6" t="e">
        <f t="shared" ca="1" si="107"/>
        <v>#NAME?</v>
      </c>
      <c r="J81" s="7" t="e">
        <f t="shared" ca="1" si="108"/>
        <v>#NAME?</v>
      </c>
      <c r="K81" s="8" t="e">
        <f t="shared" ref="K81:L81" ca="1" si="156">I81*111.021</f>
        <v>#NAME?</v>
      </c>
      <c r="L81" s="8" t="e">
        <f t="shared" ca="1" si="156"/>
        <v>#NAME?</v>
      </c>
      <c r="M81" s="2" t="s">
        <v>17</v>
      </c>
      <c r="N81" s="3" t="e">
        <f t="shared" ca="1" si="110"/>
        <v>#NAME?</v>
      </c>
    </row>
    <row r="82" spans="2:14" ht="14" x14ac:dyDescent="0.15">
      <c r="B82" s="11" t="s">
        <v>26</v>
      </c>
      <c r="C82" s="3" t="str">
        <f t="shared" ca="1" si="102"/>
        <v>Knappskog</v>
      </c>
      <c r="D82" s="3" t="e">
        <f t="shared" ca="1" si="103"/>
        <v>#NAME?</v>
      </c>
      <c r="E82" s="4" t="e">
        <f t="shared" ca="1" si="104"/>
        <v>#NAME?</v>
      </c>
      <c r="F82" s="5" t="e">
        <f t="shared" ref="F82:G82" ca="1" si="157">D82*111.021</f>
        <v>#NAME?</v>
      </c>
      <c r="G82" s="5" t="e">
        <f t="shared" ca="1" si="157"/>
        <v>#NAME?</v>
      </c>
      <c r="H82" s="3" t="str">
        <f t="shared" ca="1" si="106"/>
        <v>Ytrebygda</v>
      </c>
      <c r="I82" s="6" t="e">
        <f t="shared" ca="1" si="107"/>
        <v>#NAME?</v>
      </c>
      <c r="J82" s="7" t="e">
        <f t="shared" ca="1" si="108"/>
        <v>#NAME?</v>
      </c>
      <c r="K82" s="8" t="e">
        <f t="shared" ref="K82:L82" ca="1" si="158">I82*111.021</f>
        <v>#NAME?</v>
      </c>
      <c r="L82" s="8" t="e">
        <f t="shared" ca="1" si="158"/>
        <v>#NAME?</v>
      </c>
      <c r="M82" s="2" t="s">
        <v>17</v>
      </c>
      <c r="N82" s="3" t="e">
        <f t="shared" ca="1" si="110"/>
        <v>#NAME?</v>
      </c>
    </row>
    <row r="83" spans="2:14" ht="14" x14ac:dyDescent="0.15">
      <c r="B83" s="11" t="s">
        <v>26</v>
      </c>
      <c r="C83" s="3" t="str">
        <f t="shared" ca="1" si="102"/>
        <v>Bildøyna</v>
      </c>
      <c r="D83" s="3" t="e">
        <f t="shared" ca="1" si="103"/>
        <v>#NAME?</v>
      </c>
      <c r="E83" s="4" t="e">
        <f t="shared" ca="1" si="104"/>
        <v>#NAME?</v>
      </c>
      <c r="F83" s="5" t="e">
        <f t="shared" ref="F83:G83" ca="1" si="159">D83*111.021</f>
        <v>#NAME?</v>
      </c>
      <c r="G83" s="5" t="e">
        <f t="shared" ca="1" si="159"/>
        <v>#NAME?</v>
      </c>
      <c r="H83" s="3" t="str">
        <f t="shared" ca="1" si="106"/>
        <v>Årstad</v>
      </c>
      <c r="I83" s="6" t="e">
        <f t="shared" ca="1" si="107"/>
        <v>#NAME?</v>
      </c>
      <c r="J83" s="7" t="e">
        <f t="shared" ca="1" si="108"/>
        <v>#NAME?</v>
      </c>
      <c r="K83" s="8" t="e">
        <f t="shared" ref="K83:L83" ca="1" si="160">I83*111.021</f>
        <v>#NAME?</v>
      </c>
      <c r="L83" s="8" t="e">
        <f t="shared" ca="1" si="160"/>
        <v>#NAME?</v>
      </c>
      <c r="M83" s="2" t="s">
        <v>17</v>
      </c>
      <c r="N83" s="3" t="e">
        <f t="shared" ca="1" si="110"/>
        <v>#NAME?</v>
      </c>
    </row>
    <row r="84" spans="2:14" ht="14" x14ac:dyDescent="0.15">
      <c r="B84" s="11" t="s">
        <v>26</v>
      </c>
      <c r="C84" s="3" t="str">
        <f t="shared" ca="1" si="102"/>
        <v>Kårtveit</v>
      </c>
      <c r="D84" s="3" t="e">
        <f t="shared" ca="1" si="103"/>
        <v>#NAME?</v>
      </c>
      <c r="E84" s="4" t="e">
        <f t="shared" ca="1" si="104"/>
        <v>#NAME?</v>
      </c>
      <c r="F84" s="5" t="e">
        <f t="shared" ref="F84:G84" ca="1" si="161">D84*111.021</f>
        <v>#NAME?</v>
      </c>
      <c r="G84" s="5" t="e">
        <f t="shared" ca="1" si="161"/>
        <v>#NAME?</v>
      </c>
      <c r="H84" s="3" t="str">
        <f t="shared" ca="1" si="106"/>
        <v>Ytrebygda</v>
      </c>
      <c r="I84" s="6" t="e">
        <f t="shared" ca="1" si="107"/>
        <v>#NAME?</v>
      </c>
      <c r="J84" s="7" t="e">
        <f t="shared" ca="1" si="108"/>
        <v>#NAME?</v>
      </c>
      <c r="K84" s="8" t="e">
        <f t="shared" ref="K84:L84" ca="1" si="162">I84*111.021</f>
        <v>#NAME?</v>
      </c>
      <c r="L84" s="8" t="e">
        <f t="shared" ca="1" si="162"/>
        <v>#NAME?</v>
      </c>
      <c r="M84" s="2" t="s">
        <v>17</v>
      </c>
      <c r="N84" s="3" t="e">
        <f t="shared" ca="1" si="110"/>
        <v>#NAME?</v>
      </c>
    </row>
    <row r="85" spans="2:14" ht="14" x14ac:dyDescent="0.15">
      <c r="B85" s="11" t="s">
        <v>26</v>
      </c>
      <c r="C85" s="3" t="str">
        <f t="shared" ca="1" si="102"/>
        <v>Kolltveit</v>
      </c>
      <c r="D85" s="3" t="e">
        <f t="shared" ca="1" si="103"/>
        <v>#NAME?</v>
      </c>
      <c r="E85" s="4" t="e">
        <f t="shared" ca="1" si="104"/>
        <v>#NAME?</v>
      </c>
      <c r="F85" s="5" t="e">
        <f t="shared" ref="F85:G85" ca="1" si="163">D85*111.021</f>
        <v>#NAME?</v>
      </c>
      <c r="G85" s="5" t="e">
        <f t="shared" ca="1" si="163"/>
        <v>#NAME?</v>
      </c>
      <c r="H85" s="3" t="str">
        <f t="shared" ca="1" si="106"/>
        <v>Laksevåg</v>
      </c>
      <c r="I85" s="6" t="e">
        <f t="shared" ca="1" si="107"/>
        <v>#NAME?</v>
      </c>
      <c r="J85" s="7" t="e">
        <f t="shared" ca="1" si="108"/>
        <v>#NAME?</v>
      </c>
      <c r="K85" s="8" t="e">
        <f t="shared" ref="K85:L85" ca="1" si="164">I85*111.021</f>
        <v>#NAME?</v>
      </c>
      <c r="L85" s="8" t="e">
        <f t="shared" ca="1" si="164"/>
        <v>#NAME?</v>
      </c>
      <c r="M85" s="2" t="s">
        <v>17</v>
      </c>
      <c r="N85" s="3" t="e">
        <f t="shared" ca="1" si="110"/>
        <v>#NAME?</v>
      </c>
    </row>
    <row r="86" spans="2:14" ht="14" x14ac:dyDescent="0.15">
      <c r="B86" s="11" t="s">
        <v>26</v>
      </c>
      <c r="C86" s="3" t="str">
        <f t="shared" ca="1" si="102"/>
        <v>Knarrevik</v>
      </c>
      <c r="D86" s="3" t="e">
        <f t="shared" ca="1" si="103"/>
        <v>#NAME?</v>
      </c>
      <c r="E86" s="4" t="e">
        <f t="shared" ca="1" si="104"/>
        <v>#NAME?</v>
      </c>
      <c r="F86" s="5" t="e">
        <f t="shared" ref="F86:G86" ca="1" si="165">D86*111.021</f>
        <v>#NAME?</v>
      </c>
      <c r="G86" s="5" t="e">
        <f t="shared" ca="1" si="165"/>
        <v>#NAME?</v>
      </c>
      <c r="H86" s="3" t="str">
        <f t="shared" ca="1" si="106"/>
        <v>Ytrebygda</v>
      </c>
      <c r="I86" s="6" t="e">
        <f t="shared" ca="1" si="107"/>
        <v>#NAME?</v>
      </c>
      <c r="J86" s="7" t="e">
        <f t="shared" ca="1" si="108"/>
        <v>#NAME?</v>
      </c>
      <c r="K86" s="8" t="e">
        <f t="shared" ref="K86:L86" ca="1" si="166">I86*111.021</f>
        <v>#NAME?</v>
      </c>
      <c r="L86" s="8" t="e">
        <f t="shared" ca="1" si="166"/>
        <v>#NAME?</v>
      </c>
      <c r="M86" s="2" t="s">
        <v>17</v>
      </c>
      <c r="N86" s="3" t="e">
        <f t="shared" ca="1" si="110"/>
        <v>#NAME?</v>
      </c>
    </row>
    <row r="87" spans="2:14" ht="14" x14ac:dyDescent="0.15">
      <c r="B87" s="11" t="s">
        <v>26</v>
      </c>
      <c r="C87" s="3" t="str">
        <f t="shared" ca="1" si="102"/>
        <v>Telavåg</v>
      </c>
      <c r="D87" s="3" t="e">
        <f t="shared" ca="1" si="103"/>
        <v>#NAME?</v>
      </c>
      <c r="E87" s="4" t="e">
        <f t="shared" ca="1" si="104"/>
        <v>#NAME?</v>
      </c>
      <c r="F87" s="5" t="e">
        <f t="shared" ref="F87:G87" ca="1" si="167">D87*111.021</f>
        <v>#NAME?</v>
      </c>
      <c r="G87" s="5" t="e">
        <f t="shared" ca="1" si="167"/>
        <v>#NAME?</v>
      </c>
      <c r="H87" s="3" t="str">
        <f t="shared" ca="1" si="106"/>
        <v>Bergenhus</v>
      </c>
      <c r="I87" s="6" t="e">
        <f t="shared" ca="1" si="107"/>
        <v>#NAME?</v>
      </c>
      <c r="J87" s="7" t="e">
        <f t="shared" ca="1" si="108"/>
        <v>#NAME?</v>
      </c>
      <c r="K87" s="8" t="e">
        <f t="shared" ref="K87:L87" ca="1" si="168">I87*111.021</f>
        <v>#NAME?</v>
      </c>
      <c r="L87" s="8" t="e">
        <f t="shared" ca="1" si="168"/>
        <v>#NAME?</v>
      </c>
      <c r="M87" s="2" t="s">
        <v>17</v>
      </c>
      <c r="N87" s="3" t="e">
        <f t="shared" ca="1" si="110"/>
        <v>#NAME?</v>
      </c>
    </row>
    <row r="88" spans="2:14" ht="14" x14ac:dyDescent="0.15">
      <c r="B88" s="11" t="s">
        <v>26</v>
      </c>
      <c r="C88" s="3" t="str">
        <f t="shared" ca="1" si="102"/>
        <v>Brattholmen</v>
      </c>
      <c r="D88" s="3" t="e">
        <f t="shared" ca="1" si="103"/>
        <v>#NAME?</v>
      </c>
      <c r="E88" s="4" t="e">
        <f t="shared" ca="1" si="104"/>
        <v>#NAME?</v>
      </c>
      <c r="F88" s="5" t="e">
        <f t="shared" ref="F88:G88" ca="1" si="169">D88*111.021</f>
        <v>#NAME?</v>
      </c>
      <c r="G88" s="5" t="e">
        <f t="shared" ca="1" si="169"/>
        <v>#NAME?</v>
      </c>
      <c r="H88" s="3" t="str">
        <f t="shared" ca="1" si="106"/>
        <v>Årstad</v>
      </c>
      <c r="I88" s="6" t="e">
        <f t="shared" ca="1" si="107"/>
        <v>#NAME?</v>
      </c>
      <c r="J88" s="7" t="e">
        <f t="shared" ca="1" si="108"/>
        <v>#NAME?</v>
      </c>
      <c r="K88" s="8" t="e">
        <f t="shared" ref="K88:L88" ca="1" si="170">I88*111.021</f>
        <v>#NAME?</v>
      </c>
      <c r="L88" s="8" t="e">
        <f t="shared" ca="1" si="170"/>
        <v>#NAME?</v>
      </c>
      <c r="M88" s="2" t="s">
        <v>17</v>
      </c>
      <c r="N88" s="3" t="e">
        <f t="shared" ca="1" si="110"/>
        <v>#NAME?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3"/>
  <sheetViews>
    <sheetView workbookViewId="0"/>
  </sheetViews>
  <sheetFormatPr baseColWidth="10" defaultColWidth="12.6640625" defaultRowHeight="15.75" customHeight="1" x14ac:dyDescent="0.15"/>
  <cols>
    <col min="2" max="2" width="8" customWidth="1"/>
    <col min="3" max="3" width="20.5" customWidth="1"/>
    <col min="4" max="4" width="15.83203125" customWidth="1"/>
  </cols>
  <sheetData>
    <row r="2" spans="2:7" ht="15.75" customHeight="1" x14ac:dyDescent="0.15">
      <c r="B2" s="1" t="s">
        <v>0</v>
      </c>
      <c r="C2" s="1" t="s">
        <v>110</v>
      </c>
      <c r="D2" s="1" t="s">
        <v>111</v>
      </c>
      <c r="E2" s="1" t="s">
        <v>11</v>
      </c>
      <c r="F2" s="1" t="s">
        <v>12</v>
      </c>
      <c r="G2" s="1" t="s">
        <v>13</v>
      </c>
    </row>
    <row r="3" spans="2:7" ht="15.75" customHeight="1" x14ac:dyDescent="0.15">
      <c r="B3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Instances</vt:lpstr>
      <vt:lpstr>Results</vt:lpstr>
      <vt:lpstr>Reisetider</vt:lpstr>
      <vt:lpstr>Koordinater</vt:lpstr>
      <vt:lpstr>Sheet4</vt:lpstr>
      <vt:lpstr>Medium</vt:lpstr>
      <vt:lpstr>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2022-12-03T09:04:55Z</dcterms:modified>
</cp:coreProperties>
</file>