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E2962382-E2AA-4D3C-B540-A4C93F7AA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/>
  <c r="M2" i="10" s="1" a="1"/>
  <c r="M2" i="10" s="1"/>
  <c r="G3" i="10"/>
  <c r="M3" i="10" s="1" a="1"/>
  <c r="M3" i="10" s="1"/>
  <c r="G4" i="10"/>
  <c r="G5" i="10"/>
  <c r="G6" i="10"/>
  <c r="H6" i="10" s="1"/>
  <c r="J6" i="10" s="1"/>
  <c r="G7" i="10"/>
  <c r="I7" i="10" s="1"/>
  <c r="K7" i="10" s="1"/>
  <c r="B2" i="10"/>
  <c r="B3" i="10"/>
  <c r="B4" i="10"/>
  <c r="B5" i="10"/>
  <c r="B6" i="10"/>
  <c r="C6" i="10" s="1"/>
  <c r="E6" i="10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J5" i="10" s="1"/>
  <c r="I5" i="10"/>
  <c r="K5" i="10" s="1"/>
  <c r="M5" i="10" a="1"/>
  <c r="M5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D3" i="10"/>
  <c r="F3" i="10" s="1"/>
  <c r="C3" i="10"/>
  <c r="E3" i="10" s="1"/>
  <c r="D2" i="10"/>
  <c r="F2" i="10" s="1"/>
  <c r="C2" i="10"/>
  <c r="E2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2" i="10" l="1"/>
  <c r="J2" i="10" s="1"/>
  <c r="I2" i="10"/>
  <c r="K2" i="10" s="1"/>
  <c r="I6" i="10"/>
  <c r="K6" i="10" s="1"/>
  <c r="H3" i="10"/>
  <c r="J3" i="10" s="1"/>
  <c r="I3" i="10"/>
  <c r="K3" i="10" s="1"/>
  <c r="M6" i="10" a="1"/>
  <c r="M6" i="10" s="1"/>
  <c r="D6" i="10"/>
  <c r="F6" i="10" s="1"/>
  <c r="H16" i="10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<sst xmlns="http://schemas.openxmlformats.org/spreadsheetml/2006/main" count="473" uniqueCount="92">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</sst>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J17" sqref="J1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3" ca="1" si="1">C2*111.021</f>
        <v>564.85408707299996</v>
      </c>
      <c r="F2" s="5">
        <f t="shared" ca="1" si="1"/>
        <v>6700.3641496830005</v>
      </c>
      <c r="G2" s="3" t="str">
        <f t="shared" ref="G2:G7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3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ref="E5:E6" ca="1" si="8">C5*111.021</f>
        <v>572.01061175400002</v>
      </c>
      <c r="F5" s="5">
        <f t="shared" ref="F5:F6" ca="1" si="9">D5*111.021</f>
        <v>6700.629822936</v>
      </c>
      <c r="G5" s="3" t="str">
        <f t="shared" ca="1" si="2"/>
        <v>Årstad</v>
      </c>
      <c r="H5" s="6">
        <f t="shared" ref="H5:H6" ca="1" si="10">_xlfn.XLOOKUP(G5,$Z$3:$Z$6,$AA$3:$AA$6,0)</f>
        <v>5.3523550000000002</v>
      </c>
      <c r="I5" s="63">
        <f t="shared" ref="I5:I6" ca="1" si="11">_xlfn.XLOOKUP(G5,$Z$3:$Z$6,$AB$3:$AB$6,0)</f>
        <v>60.363500999999999</v>
      </c>
      <c r="J5" s="8">
        <f t="shared" ref="J5:J6" ca="1" si="12">H5*111.021</f>
        <v>594.22380445500005</v>
      </c>
      <c r="K5" s="8">
        <f t="shared" ref="K5:K6" ca="1" si="13">I5*111.021</f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8"/>
        <v>566.88266278499998</v>
      </c>
      <c r="F6" s="5">
        <f t="shared" ca="1" si="9"/>
        <v>6700.5708707849999</v>
      </c>
      <c r="G6" s="3" t="str">
        <f t="shared" ca="1" si="2"/>
        <v>Bergenhus</v>
      </c>
      <c r="H6" s="6">
        <f t="shared" ca="1" si="10"/>
        <v>5.3261630000000002</v>
      </c>
      <c r="I6" s="63">
        <f t="shared" ca="1" si="11"/>
        <v>60.395409000000001</v>
      </c>
      <c r="J6" s="8">
        <f t="shared" ca="1" si="12"/>
        <v>591.31594242300002</v>
      </c>
      <c r="K6" s="8">
        <f t="shared" ca="1" si="1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4">INDEX($W$3:$W$12,RANDBETWEEN(1,ROWS($W$3:$W$12)),1)</f>
        <v>Bildøyna</v>
      </c>
      <c r="C7" s="3">
        <f t="shared" ref="C7:C16" ca="1" si="15">_xlfn.XLOOKUP(B7,$W$3:$W$12,$X$3:$X$12,0)</f>
        <v>5.1060850000000002</v>
      </c>
      <c r="D7" s="4">
        <f t="shared" ref="D7:D13" ca="1" si="16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Ytrebygda</v>
      </c>
      <c r="H7" s="6">
        <f t="shared" ref="H7:H16" ca="1" si="17">_xlfn.XLOOKUP(G7,$Z$3:$Z$6,$AA$3:$AA$6,0)</f>
        <v>5.2586760000000004</v>
      </c>
      <c r="I7" s="63">
        <f t="shared" ref="I7:I13" ca="1" si="18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4"/>
        <v>Knappskog</v>
      </c>
      <c r="C8" s="3">
        <f t="shared" ca="1" si="15"/>
        <v>5.0559289999999999</v>
      </c>
      <c r="D8" s="4">
        <f t="shared" ca="1" si="16"/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ref="G8:G16" ca="1" si="19">INDEX($Z$3:$Z$6,RANDBETWEEN(1,ROWS($Z$3:$Z$6)),1)</f>
        <v>Ytrebygda</v>
      </c>
      <c r="H8" s="6">
        <f t="shared" ca="1" si="17"/>
        <v>5.2586760000000004</v>
      </c>
      <c r="I8" s="63">
        <f t="shared" ca="1" si="18"/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4"/>
        <v>Straume</v>
      </c>
      <c r="C9" s="3">
        <f t="shared" ca="1" si="15"/>
        <v>5.1213329999999999</v>
      </c>
      <c r="D9" s="4">
        <f t="shared" ca="1" si="16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19"/>
        <v>Årstad</v>
      </c>
      <c r="H9" s="6">
        <f t="shared" ca="1" si="17"/>
        <v>5.3523550000000002</v>
      </c>
      <c r="I9" s="63">
        <f t="shared" ca="1" si="18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15"/>
        <v>5.1522740000000002</v>
      </c>
      <c r="D10" s="4">
        <f t="shared" ca="1" si="16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9"/>
        <v>Årstad</v>
      </c>
      <c r="H10" s="6">
        <f t="shared" ca="1" si="17"/>
        <v>5.3523550000000002</v>
      </c>
      <c r="I10" s="63">
        <f t="shared" ca="1" si="18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15"/>
        <v>5.0559289999999999</v>
      </c>
      <c r="D11" s="4">
        <f t="shared" ca="1" si="16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9"/>
        <v>Ytrebygda</v>
      </c>
      <c r="H11" s="6">
        <f t="shared" ca="1" si="17"/>
        <v>5.2586760000000004</v>
      </c>
      <c r="I11" s="63">
        <f t="shared" ca="1" si="18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Telavåg</v>
      </c>
      <c r="C12" s="3">
        <f t="shared" ca="1" si="15"/>
        <v>4.9820219999999997</v>
      </c>
      <c r="D12" s="4">
        <f t="shared" ca="1" si="16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9"/>
        <v>Bergenhus</v>
      </c>
      <c r="H12" s="6">
        <f t="shared" ca="1" si="17"/>
        <v>5.3261630000000002</v>
      </c>
      <c r="I12" s="63">
        <f t="shared" ca="1" si="18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15"/>
        <v>4.9934529999999997</v>
      </c>
      <c r="D13" s="4">
        <f t="shared" ca="1" si="16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9"/>
        <v>Årstad</v>
      </c>
      <c r="H13" s="6">
        <f t="shared" ca="1" si="17"/>
        <v>5.3523550000000002</v>
      </c>
      <c r="I13" s="63">
        <f t="shared" ca="1" si="18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15"/>
        <v>5.1060850000000002</v>
      </c>
      <c r="D14" s="4">
        <f t="shared" ref="D14:D16" ca="1" si="20">_xlfn.XLOOKUP(B14,$W$3:$W$12,$Y$3:$Y$12,0)</f>
        <v>60.354084999999998</v>
      </c>
      <c r="E14" s="5">
        <f t="shared" ref="E14:E16" ca="1" si="21">C14*111.021</f>
        <v>566.88266278499998</v>
      </c>
      <c r="F14" s="5">
        <f t="shared" ref="F14:F16" ca="1" si="22">D14*111.021</f>
        <v>6700.5708707849999</v>
      </c>
      <c r="G14" s="3" t="str">
        <f t="shared" ca="1" si="19"/>
        <v>Årstad</v>
      </c>
      <c r="H14" s="6">
        <f t="shared" ca="1" si="17"/>
        <v>5.3523550000000002</v>
      </c>
      <c r="I14" s="63">
        <f t="shared" ref="I14:I16" ca="1" si="23">_xlfn.XLOOKUP(G14,$Z$3:$Z$6,$AB$3:$AB$6,0)</f>
        <v>60.363500999999999</v>
      </c>
      <c r="J14" s="8">
        <f t="shared" ref="J14:J16" ca="1" si="24">H14*111.021</f>
        <v>594.22380445500005</v>
      </c>
      <c r="K14" s="8">
        <f t="shared" ref="K14:K16" ca="1" si="25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15"/>
        <v>5.0559289999999999</v>
      </c>
      <c r="D15" s="4">
        <f t="shared" ca="1" si="20"/>
        <v>60.382877999999998</v>
      </c>
      <c r="E15" s="5">
        <f t="shared" ca="1" si="21"/>
        <v>561.31429350899998</v>
      </c>
      <c r="F15" s="5">
        <f t="shared" ca="1" si="22"/>
        <v>6703.7674984380001</v>
      </c>
      <c r="G15" s="3" t="str">
        <f t="shared" ca="1" si="19"/>
        <v>Årstad</v>
      </c>
      <c r="H15" s="6">
        <f t="shared" ca="1" si="17"/>
        <v>5.3523550000000002</v>
      </c>
      <c r="I15" s="63">
        <f t="shared" ca="1" si="23"/>
        <v>60.363500999999999</v>
      </c>
      <c r="J15" s="8">
        <f t="shared" ca="1" si="24"/>
        <v>594.22380445500005</v>
      </c>
      <c r="K15" s="8">
        <f t="shared" ca="1" si="25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4"/>
        <v>Spjeld</v>
      </c>
      <c r="C16" s="3">
        <f t="shared" ca="1" si="15"/>
        <v>5.0396080000000003</v>
      </c>
      <c r="D16" s="4">
        <f t="shared" ca="1" si="20"/>
        <v>60.390343000000001</v>
      </c>
      <c r="E16" s="5">
        <f t="shared" ca="1" si="21"/>
        <v>559.50231976800001</v>
      </c>
      <c r="F16" s="5">
        <f t="shared" ca="1" si="22"/>
        <v>6704.5962702030001</v>
      </c>
      <c r="G16" s="3" t="str">
        <f t="shared" ca="1" si="19"/>
        <v>Bergenhus</v>
      </c>
      <c r="H16" s="6">
        <f t="shared" ca="1" si="17"/>
        <v>5.3261630000000002</v>
      </c>
      <c r="I16" s="63">
        <f t="shared" ca="1" si="23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6">S25+7</f>
        <v>27</v>
      </c>
      <c r="U25" s="23">
        <f t="shared" ref="U25:U47" si="27">S25+4</f>
        <v>24</v>
      </c>
      <c r="V25" s="24">
        <f t="shared" ref="V25:V47" si="2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6"/>
        <v>28</v>
      </c>
      <c r="U26" s="17">
        <f t="shared" si="27"/>
        <v>25</v>
      </c>
      <c r="V26" s="18">
        <f t="shared" si="2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6"/>
        <v>24</v>
      </c>
      <c r="U27" s="15">
        <f t="shared" si="27"/>
        <v>21</v>
      </c>
      <c r="V27" s="17">
        <f t="shared" si="2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6"/>
        <v>22</v>
      </c>
      <c r="U28" s="19">
        <f t="shared" si="27"/>
        <v>19</v>
      </c>
      <c r="V28" s="21">
        <f t="shared" si="2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6"/>
        <v>27</v>
      </c>
      <c r="U29" s="23">
        <f t="shared" si="27"/>
        <v>24</v>
      </c>
      <c r="V29" s="24">
        <f t="shared" si="2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6"/>
        <v>22</v>
      </c>
      <c r="U30" s="19">
        <f t="shared" si="27"/>
        <v>19</v>
      </c>
      <c r="V30" s="21">
        <f t="shared" si="2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6"/>
        <v>28</v>
      </c>
      <c r="U31" s="17">
        <f t="shared" si="27"/>
        <v>25</v>
      </c>
      <c r="V31" s="18">
        <f t="shared" si="2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6"/>
        <v>36</v>
      </c>
      <c r="U32" s="37">
        <f t="shared" si="27"/>
        <v>33</v>
      </c>
      <c r="V32" s="38">
        <f t="shared" si="2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6"/>
        <v>18</v>
      </c>
      <c r="U33" s="34">
        <f t="shared" si="27"/>
        <v>15</v>
      </c>
      <c r="V33" s="19">
        <f t="shared" si="2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6"/>
        <v>7</v>
      </c>
      <c r="U34" s="43">
        <f t="shared" si="27"/>
        <v>4</v>
      </c>
      <c r="V34" s="44">
        <f t="shared" si="2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6"/>
        <v>21</v>
      </c>
      <c r="U35" s="40">
        <f t="shared" si="27"/>
        <v>18</v>
      </c>
      <c r="V35" s="35">
        <f t="shared" si="2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6"/>
        <v>40</v>
      </c>
      <c r="U36" s="38">
        <f t="shared" si="27"/>
        <v>37</v>
      </c>
      <c r="V36" s="47">
        <f t="shared" si="2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6"/>
        <v>24</v>
      </c>
      <c r="U37" s="15">
        <f t="shared" si="27"/>
        <v>21</v>
      </c>
      <c r="V37" s="17">
        <f t="shared" si="2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6"/>
        <v>39</v>
      </c>
      <c r="U38" s="36">
        <f t="shared" si="27"/>
        <v>36</v>
      </c>
      <c r="V38" s="46">
        <f t="shared" si="2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6"/>
        <v>44</v>
      </c>
      <c r="U39" s="47">
        <f t="shared" si="27"/>
        <v>41</v>
      </c>
      <c r="V39" s="51">
        <f t="shared" si="2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6"/>
        <v>7</v>
      </c>
      <c r="U40" s="43">
        <f t="shared" si="27"/>
        <v>4</v>
      </c>
      <c r="V40" s="44">
        <f t="shared" si="2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6"/>
        <v>47</v>
      </c>
      <c r="U41" s="50">
        <f t="shared" si="27"/>
        <v>44</v>
      </c>
      <c r="V41" s="52">
        <f t="shared" si="2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6"/>
        <v>35</v>
      </c>
      <c r="U42" s="48">
        <f t="shared" si="27"/>
        <v>32</v>
      </c>
      <c r="V42" s="36">
        <f t="shared" si="2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6"/>
        <v>43</v>
      </c>
      <c r="U43" s="46">
        <f t="shared" si="27"/>
        <v>40</v>
      </c>
      <c r="V43" s="50">
        <f t="shared" si="2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6"/>
        <v>51</v>
      </c>
      <c r="U44" s="52">
        <f t="shared" si="27"/>
        <v>48</v>
      </c>
      <c r="V44" s="28">
        <f t="shared" si="28"/>
        <v>52</v>
      </c>
    </row>
    <row r="45" spans="1:22" ht="15" x14ac:dyDescent="0.25">
      <c r="R45" s="58" t="s">
        <v>60</v>
      </c>
      <c r="S45" s="55">
        <v>30</v>
      </c>
      <c r="T45" s="38">
        <f t="shared" si="26"/>
        <v>37</v>
      </c>
      <c r="U45" s="56">
        <f t="shared" si="27"/>
        <v>34</v>
      </c>
      <c r="V45" s="57">
        <f t="shared" si="28"/>
        <v>38</v>
      </c>
    </row>
    <row r="46" spans="1:22" ht="15" x14ac:dyDescent="0.25">
      <c r="R46" s="58" t="s">
        <v>36</v>
      </c>
      <c r="S46" s="34">
        <v>15</v>
      </c>
      <c r="T46" s="35">
        <f t="shared" si="26"/>
        <v>22</v>
      </c>
      <c r="U46" s="19">
        <f t="shared" si="27"/>
        <v>19</v>
      </c>
      <c r="V46" s="21">
        <f t="shared" si="28"/>
        <v>23</v>
      </c>
    </row>
    <row r="47" spans="1:22" ht="15" x14ac:dyDescent="0.25">
      <c r="R47" s="58" t="s">
        <v>15</v>
      </c>
      <c r="S47" s="59">
        <v>26</v>
      </c>
      <c r="T47" s="16">
        <f t="shared" si="26"/>
        <v>33</v>
      </c>
      <c r="U47" s="23">
        <f t="shared" si="27"/>
        <v>30</v>
      </c>
      <c r="V47" s="24">
        <f t="shared" si="2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2022-12-05T10:20:49Z</dcterms:modified>
</cp:coreProperties>
</file>