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BBC9F522-C7E2-41CA-AE56-ED555334AC5B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C3" i="10" s="1"/>
  <c r="E3" i="10" s="1"/>
  <c r="B4" i="10"/>
  <c r="C4" i="10" s="1"/>
  <c r="B5" i="10"/>
  <c r="C5" i="10" s="1"/>
  <c r="E5" i="10" s="1"/>
  <c r="B6" i="10"/>
  <c r="C6" i="10" s="1"/>
  <c r="E6" i="10" s="1"/>
  <c r="B7" i="10"/>
  <c r="C7" i="10" s="1"/>
  <c r="B8" i="10"/>
  <c r="C8" i="10" s="1"/>
  <c r="E8" i="10" s="1"/>
  <c r="B9" i="10"/>
  <c r="C9" i="10" s="1"/>
  <c r="B10" i="10"/>
  <c r="C10" i="10" s="1"/>
  <c r="E10" i="10" s="1"/>
  <c r="B11" i="10"/>
  <c r="C11" i="10" s="1"/>
  <c r="B12" i="10"/>
  <c r="C12" i="10" s="1"/>
  <c r="B13" i="10"/>
  <c r="C13" i="10" s="1"/>
  <c r="B14" i="10"/>
  <c r="C14" i="10" s="1"/>
  <c r="B15" i="10"/>
  <c r="C15" i="10" s="1"/>
  <c r="B16" i="10"/>
  <c r="C16" i="10" s="1"/>
  <c r="B2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G2" i="10"/>
  <c r="G3" i="10"/>
  <c r="G4" i="10"/>
  <c r="G5" i="10"/>
  <c r="I5" i="10" s="1"/>
  <c r="K5" i="10" s="1"/>
  <c r="G6" i="10"/>
  <c r="H6" i="10" s="1"/>
  <c r="J6" i="10" s="1"/>
  <c r="G7" i="10"/>
  <c r="I7" i="10" s="1"/>
  <c r="K7" i="10" s="1"/>
  <c r="G14" i="10"/>
  <c r="I14" i="10" s="1"/>
  <c r="K14" i="10" s="1"/>
  <c r="G15" i="10"/>
  <c r="H15" i="10" s="1"/>
  <c r="J15" i="10" s="1"/>
  <c r="G16" i="10"/>
  <c r="I16" i="10" s="1"/>
  <c r="K1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V38" i="10"/>
  <c r="U38" i="10"/>
  <c r="V37" i="10"/>
  <c r="U37" i="10"/>
  <c r="V36" i="10"/>
  <c r="U36" i="10"/>
  <c r="V35" i="10"/>
  <c r="U35" i="10"/>
  <c r="V34" i="10"/>
  <c r="U34" i="10"/>
  <c r="V33" i="10"/>
  <c r="U33" i="10"/>
  <c r="V32" i="10"/>
  <c r="U32" i="10"/>
  <c r="V31" i="10"/>
  <c r="U31" i="10"/>
  <c r="V30" i="10"/>
  <c r="U30" i="10"/>
  <c r="V29" i="10"/>
  <c r="U29" i="10"/>
  <c r="V28" i="10"/>
  <c r="U28" i="10"/>
  <c r="V27" i="10"/>
  <c r="U27" i="10"/>
  <c r="V26" i="10"/>
  <c r="U26" i="10"/>
  <c r="V25" i="10"/>
  <c r="U25" i="10"/>
  <c r="G13" i="10"/>
  <c r="I13" i="10" s="1"/>
  <c r="K13" i="10" s="1"/>
  <c r="G12" i="10"/>
  <c r="H12" i="10" s="1"/>
  <c r="J12" i="10" s="1"/>
  <c r="G11" i="10"/>
  <c r="I11" i="10" s="1"/>
  <c r="K11" i="10" s="1"/>
  <c r="G10" i="10"/>
  <c r="H10" i="10" s="1"/>
  <c r="J10" i="10" s="1"/>
  <c r="G9" i="10"/>
  <c r="I9" i="10" s="1"/>
  <c r="K9" i="10" s="1"/>
  <c r="G8" i="10"/>
  <c r="H8" i="10" s="1"/>
  <c r="J8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16" i="10" l="1" a="1"/>
  <c r="M16" i="10" s="1"/>
  <c r="M2" i="10" a="1"/>
  <c r="M2" i="10" s="1"/>
  <c r="M8" i="10" a="1"/>
  <c r="M8" i="10" s="1"/>
  <c r="M10" i="10" a="1"/>
  <c r="M10" i="10" s="1"/>
  <c r="M9" i="10" a="1"/>
  <c r="M9" i="10" s="1"/>
  <c r="M15" i="10" a="1"/>
  <c r="M15" i="10" s="1"/>
  <c r="M7" i="10" a="1"/>
  <c r="M7" i="10" s="1"/>
  <c r="M14" i="10" a="1"/>
  <c r="M14" i="10" s="1"/>
  <c r="M6" i="10" a="1"/>
  <c r="M6" i="10" s="1"/>
  <c r="M13" i="10" a="1"/>
  <c r="M13" i="10" s="1"/>
  <c r="M5" i="10" a="1"/>
  <c r="M5" i="10" s="1"/>
  <c r="M12" i="10" a="1"/>
  <c r="M12" i="10" s="1"/>
  <c r="M4" i="10" a="1"/>
  <c r="M4" i="10" s="1"/>
  <c r="M11" i="10" a="1"/>
  <c r="M11" i="10" s="1"/>
  <c r="M3" i="10" a="1"/>
  <c r="M3" i="10" s="1"/>
  <c r="D15" i="10"/>
  <c r="F15" i="10" s="1"/>
  <c r="D14" i="10"/>
  <c r="D16" i="10"/>
  <c r="F16" i="10" s="1"/>
  <c r="D13" i="10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E16" i="10"/>
  <c r="E14" i="10"/>
  <c r="H4" i="10"/>
  <c r="J4" i="10" s="1"/>
  <c r="H5" i="10"/>
  <c r="J5" i="10" s="1"/>
  <c r="E12" i="10"/>
  <c r="I4" i="10"/>
  <c r="K4" i="10" s="1"/>
  <c r="C2" i="10"/>
  <c r="E2" i="10" s="1"/>
  <c r="E4" i="10"/>
  <c r="H2" i="10"/>
  <c r="J2" i="10" s="1"/>
  <c r="I2" i="10"/>
  <c r="K2" i="10" s="1"/>
  <c r="I6" i="10"/>
  <c r="K6" i="10" s="1"/>
  <c r="H3" i="10"/>
  <c r="J3" i="10" s="1"/>
  <c r="I3" i="10"/>
  <c r="K3" i="10" s="1"/>
  <c r="H16" i="10"/>
  <c r="J16" i="10" s="1"/>
  <c r="H14" i="10"/>
  <c r="J14" i="10" s="1"/>
  <c r="E15" i="10"/>
  <c r="I15" i="10"/>
  <c r="K15" i="10" s="1"/>
  <c r="F14" i="10"/>
  <c r="I8" i="10"/>
  <c r="K8" i="10" s="1"/>
  <c r="I12" i="10"/>
  <c r="K12" i="10" s="1"/>
  <c r="I10" i="10"/>
  <c r="K10" i="10" s="1"/>
  <c r="H7" i="10"/>
  <c r="J7" i="10" s="1"/>
  <c r="H9" i="10"/>
  <c r="J9" i="10" s="1"/>
  <c r="H11" i="10"/>
  <c r="J11" i="10" s="1"/>
  <c r="H13" i="10"/>
  <c r="J13" i="10" s="1"/>
  <c r="E7" i="10"/>
  <c r="E9" i="10"/>
  <c r="E11" i="10"/>
  <c r="E13" i="10"/>
  <c r="F13" i="10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<sst xmlns="http://schemas.openxmlformats.org/spreadsheetml/2006/main" count="482" uniqueCount="92">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</sst>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N14" sqref="N1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Ebbesvika</v>
      </c>
      <c r="C2" s="3">
        <f ca="1">_xlfn.XLOOKUP(B2,$W$3:$W$26,$X$3:$X$26,0)</f>
        <v>5.1401279999999998</v>
      </c>
      <c r="D2" s="4">
        <f ca="1">_xlfn.XLOOKUP(B2,$W$3:$W$26,$Y$3:$Y$26,0)</f>
        <v>60.336067999999997</v>
      </c>
      <c r="E2" s="5">
        <f t="shared" ref="E2:F13" ca="1" si="0">C2*111.021</f>
        <v>570.662150688</v>
      </c>
      <c r="F2" s="5">
        <f t="shared" ca="1" si="0"/>
        <v>6698.5706054279999</v>
      </c>
      <c r="G2" s="3" t="str">
        <f t="shared" ref="G2:G7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3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6" ca="1" si="3">INDEX($W$3:$W$26,RANDBETWEEN(1,ROWS($W$3:$W$26)),1)</f>
        <v>Rongøy</v>
      </c>
      <c r="C3" s="3">
        <f t="shared" ref="C3:C16" ca="1" si="4">_xlfn.XLOOKUP(B3,$W$3:$W$26,$X$3:$X$26,0)</f>
        <v>4.9155160000000002</v>
      </c>
      <c r="D3" s="4">
        <f t="shared" ref="D3:D16" ca="1" si="5">_xlfn.XLOOKUP(B3,$W$3:$W$26,$Y$3:$Y$26,0)</f>
        <v>60.507615999999999</v>
      </c>
      <c r="E3" s="5">
        <f t="shared" ca="1" si="0"/>
        <v>545.72550183600003</v>
      </c>
      <c r="F3" s="5">
        <f t="shared" ca="1" si="0"/>
        <v>6717.6160359360001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61.5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Knarrevik</v>
      </c>
      <c r="C4" s="3">
        <f t="shared" ca="1" si="4"/>
        <v>5.1530250000000004</v>
      </c>
      <c r="D4" s="4">
        <f t="shared" ca="1" si="5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27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Kolltveit</v>
      </c>
      <c r="C5" s="3">
        <f t="shared" ca="1" si="4"/>
        <v>5.0878129999999997</v>
      </c>
      <c r="D5" s="4">
        <f t="shared" ca="1" si="5"/>
        <v>60.352223000000002</v>
      </c>
      <c r="E5" s="5">
        <f t="shared" ref="E5:E6" ca="1" si="7">C5*111.021</f>
        <v>564.85408707299996</v>
      </c>
      <c r="F5" s="5">
        <f t="shared" ref="F5:F6" ca="1" si="8">D5*111.021</f>
        <v>6700.3641496830005</v>
      </c>
      <c r="G5" s="3" t="str">
        <f t="shared" ca="1" si="1"/>
        <v>Laksevåg</v>
      </c>
      <c r="H5" s="6">
        <f t="shared" ref="H5:H6" ca="1" si="9">_xlfn.XLOOKUP(G5,$Z$3:$Z$6,$AA$3:$AA$6,0)</f>
        <v>5.2647930000000001</v>
      </c>
      <c r="I5" s="63">
        <f t="shared" ref="I5:I6" ca="1" si="10">_xlfn.XLOOKUP(G5,$Z$3:$Z$6,$AB$3:$AB$6,0)</f>
        <v>60.379098999999997</v>
      </c>
      <c r="J5" s="8">
        <f t="shared" ref="J5:J6" ca="1" si="11">H5*111.021</f>
        <v>584.50258365299999</v>
      </c>
      <c r="K5" s="8">
        <f t="shared" ref="K5:K6" ca="1" si="12">I5*111.021</f>
        <v>6703.3479500789999</v>
      </c>
      <c r="L5" s="2" t="s">
        <v>24</v>
      </c>
      <c r="M5" s="3" cm="1">
        <f t="array" aca="1" ref="M5" ca="1">_xlfn.XLOOKUP(B5,$R$20:$R$47,_xlfn.XLOOKUP(G5,$S$19:$V$19,$S$20:$V$47))*1.5</f>
        <v>28.5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Knappskog</v>
      </c>
      <c r="C6" s="3">
        <f t="shared" ca="1" si="4"/>
        <v>5.0559289999999999</v>
      </c>
      <c r="D6" s="4">
        <f t="shared" ca="1" si="5"/>
        <v>60.382877999999998</v>
      </c>
      <c r="E6" s="5">
        <f t="shared" ca="1" si="7"/>
        <v>561.31429350899998</v>
      </c>
      <c r="F6" s="5">
        <f t="shared" ca="1" si="8"/>
        <v>6703.7674984380001</v>
      </c>
      <c r="G6" s="3" t="str">
        <f t="shared" ca="1" si="1"/>
        <v>Bergenhus</v>
      </c>
      <c r="H6" s="6">
        <f t="shared" ca="1" si="9"/>
        <v>5.3261630000000002</v>
      </c>
      <c r="I6" s="63">
        <f t="shared" ca="1" si="10"/>
        <v>60.395409000000001</v>
      </c>
      <c r="J6" s="8">
        <f t="shared" ca="1" si="11"/>
        <v>591.31594242300002</v>
      </c>
      <c r="K6" s="8">
        <f t="shared" ca="1" si="12"/>
        <v>6705.1587025890003</v>
      </c>
      <c r="L6" s="2" t="s">
        <v>29</v>
      </c>
      <c r="M6" s="3" cm="1">
        <f t="array" aca="1" ref="M6" ca="1">_xlfn.XLOOKUP(B6,$R$20:$R$47,_xlfn.XLOOKUP(G6,$S$19:$V$19,$S$20:$V$47))*1.5</f>
        <v>40.5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"/>
        <v>Årstad</v>
      </c>
      <c r="H7" s="6">
        <f t="shared" ref="H7:H16" ca="1" si="13">_xlfn.XLOOKUP(G7,$Z$3:$Z$6,$AA$3:$AA$6,0)</f>
        <v>5.3523550000000002</v>
      </c>
      <c r="I7" s="63">
        <f t="shared" ref="I7:I13" ca="1" si="14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17</v>
      </c>
      <c r="M7" s="3" cm="1">
        <f t="array" aca="1" ref="M7" ca="1">_xlfn.XLOOKUP(B7,$R$20:$R$47,_xlfn.XLOOKUP(G7,$S$19:$V$19,$S$20:$V$47))*1.5</f>
        <v>37.5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ref="G8:G16" ca="1" si="15">INDEX($Z$3:$Z$6,RANDBETWEEN(1,ROWS($Z$3:$Z$6)),1)</f>
        <v>Årstad</v>
      </c>
      <c r="H8" s="6">
        <f t="shared" ca="1" si="13"/>
        <v>5.3523550000000002</v>
      </c>
      <c r="I8" s="63">
        <f t="shared" ca="1" si="14"/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17</v>
      </c>
      <c r="M8" s="3" cm="1">
        <f t="array" aca="1" ref="M8" ca="1">_xlfn.XLOOKUP(B8,$R$20:$R$47,_xlfn.XLOOKUP(G8,$S$19:$V$19,$S$20:$V$47))*1.5</f>
        <v>40.5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Ebbesvika</v>
      </c>
      <c r="C9" s="3">
        <f t="shared" ca="1" si="4"/>
        <v>5.1401279999999998</v>
      </c>
      <c r="D9" s="4">
        <f t="shared" ca="1" si="5"/>
        <v>60.336067999999997</v>
      </c>
      <c r="E9" s="5">
        <f t="shared" ca="1" si="0"/>
        <v>570.662150688</v>
      </c>
      <c r="F9" s="5">
        <f t="shared" ca="1" si="0"/>
        <v>6698.5706054279999</v>
      </c>
      <c r="G9" s="3" t="str">
        <f t="shared" ca="1" si="15"/>
        <v>Laksevåg</v>
      </c>
      <c r="H9" s="6">
        <f t="shared" ca="1" si="13"/>
        <v>5.2647930000000001</v>
      </c>
      <c r="I9" s="63">
        <f t="shared" ca="1" si="14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_xlfn.XLOOKUP(B9,$R$20:$R$47,_xlfn.XLOOKUP(G9,$S$19:$V$19,$S$20:$V$47))*1.5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Hammersland</v>
      </c>
      <c r="C10" s="3">
        <f t="shared" ca="1" si="4"/>
        <v>5.0687990000000003</v>
      </c>
      <c r="D10" s="4">
        <f t="shared" ca="1" si="5"/>
        <v>60.259569999999997</v>
      </c>
      <c r="E10" s="5">
        <f t="shared" ca="1" si="0"/>
        <v>562.743133779</v>
      </c>
      <c r="F10" s="5">
        <f t="shared" ca="1" si="0"/>
        <v>6690.07772097</v>
      </c>
      <c r="G10" s="3" t="str">
        <f t="shared" ca="1" si="15"/>
        <v>Årstad</v>
      </c>
      <c r="H10" s="6">
        <f t="shared" ca="1" si="13"/>
        <v>5.3523550000000002</v>
      </c>
      <c r="I10" s="63">
        <f t="shared" ca="1" si="14"/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17</v>
      </c>
      <c r="M10" s="3" cm="1">
        <f t="array" aca="1" ref="M10" ca="1">_xlfn.XLOOKUP(B10,$R$20:$R$47,_xlfn.XLOOKUP(G10,$S$19:$V$19,$S$20:$V$47))*1.5</f>
        <v>12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Tofterøy</v>
      </c>
      <c r="C11" s="3">
        <f t="shared" ca="1" si="4"/>
        <v>5.0525099999999998</v>
      </c>
      <c r="D11" s="4">
        <f t="shared" ca="1" si="5"/>
        <v>60.185890000000001</v>
      </c>
      <c r="E11" s="5">
        <f t="shared" ca="1" si="0"/>
        <v>560.93471270999999</v>
      </c>
      <c r="F11" s="5">
        <f t="shared" ca="1" si="0"/>
        <v>6681.8976936899999</v>
      </c>
      <c r="G11" s="3" t="str">
        <f t="shared" ca="1" si="15"/>
        <v>Årstad</v>
      </c>
      <c r="H11" s="6">
        <f t="shared" ca="1" si="13"/>
        <v>5.3523550000000002</v>
      </c>
      <c r="I11" s="63">
        <f t="shared" ca="1" si="14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_xlfn.XLOOKUP(B11,$R$20:$R$47,_xlfn.XLOOKUP(G11,$S$19:$V$19,$S$20:$V$47))*1.5</f>
        <v>78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Hammersland</v>
      </c>
      <c r="C12" s="3">
        <f t="shared" ca="1" si="4"/>
        <v>5.0687990000000003</v>
      </c>
      <c r="D12" s="4">
        <f t="shared" ca="1" si="5"/>
        <v>60.259569999999997</v>
      </c>
      <c r="E12" s="5">
        <f t="shared" ca="1" si="0"/>
        <v>562.743133779</v>
      </c>
      <c r="F12" s="5">
        <f t="shared" ca="1" si="0"/>
        <v>6690.07772097</v>
      </c>
      <c r="G12" s="3" t="str">
        <f t="shared" ca="1" si="15"/>
        <v>Årstad</v>
      </c>
      <c r="H12" s="6">
        <f t="shared" ca="1" si="13"/>
        <v>5.3523550000000002</v>
      </c>
      <c r="I12" s="63">
        <f t="shared" ca="1" si="14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12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3"/>
        <v>5.3523550000000002</v>
      </c>
      <c r="I13" s="63">
        <f t="shared" ca="1" si="14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_xlfn.XLOOKUP(B13,$R$20:$R$47,_xlfn.XLOOKUP(G13,$S$19:$V$19,$S$20:$V$47))*1.5</f>
        <v>34.5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ref="E14:E16" ca="1" si="16">C14*111.021</f>
        <v>568.57551099299997</v>
      </c>
      <c r="F14" s="5">
        <f t="shared" ref="F14:F16" ca="1" si="17">D14*111.021</f>
        <v>6700.8457587809999</v>
      </c>
      <c r="G14" s="3" t="str">
        <f t="shared" ca="1" si="15"/>
        <v>Laksevåg</v>
      </c>
      <c r="H14" s="6">
        <f t="shared" ca="1" si="13"/>
        <v>5.2647930000000001</v>
      </c>
      <c r="I14" s="63">
        <f t="shared" ref="I14:I16" ca="1" si="18">_xlfn.XLOOKUP(G14,$Z$3:$Z$6,$AB$3:$AB$6,0)</f>
        <v>60.379098999999997</v>
      </c>
      <c r="J14" s="8">
        <f t="shared" ref="J14:J16" ca="1" si="19">H14*111.021</f>
        <v>584.50258365299999</v>
      </c>
      <c r="K14" s="8">
        <f t="shared" ref="K14:K16" ca="1" si="20">I14*111.021</f>
        <v>6703.3479500789999</v>
      </c>
      <c r="L14" s="2" t="s">
        <v>17</v>
      </c>
      <c r="M14" s="3" cm="1">
        <f t="array" aca="1" ref="M14" ca="1">_xlfn.XLOOKUP(B14,$R$20:$R$47,_xlfn.XLOOKUP(G14,$S$19:$V$19,$S$20:$V$47))*1.5</f>
        <v>22.5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Hammersland</v>
      </c>
      <c r="C15" s="3">
        <f t="shared" ca="1" si="4"/>
        <v>5.0687990000000003</v>
      </c>
      <c r="D15" s="4">
        <f t="shared" ca="1" si="5"/>
        <v>60.259569999999997</v>
      </c>
      <c r="E15" s="5">
        <f t="shared" ca="1" si="16"/>
        <v>562.743133779</v>
      </c>
      <c r="F15" s="5">
        <f t="shared" ca="1" si="17"/>
        <v>6690.07772097</v>
      </c>
      <c r="G15" s="3" t="str">
        <f t="shared" ca="1" si="15"/>
        <v>Ytrebygda</v>
      </c>
      <c r="H15" s="6">
        <f t="shared" ca="1" si="13"/>
        <v>5.2586760000000004</v>
      </c>
      <c r="I15" s="63">
        <f t="shared" ca="1" si="18"/>
        <v>60.290962</v>
      </c>
      <c r="J15" s="8">
        <f t="shared" ca="1" si="19"/>
        <v>583.82346819600002</v>
      </c>
      <c r="K15" s="8">
        <f t="shared" ca="1" si="20"/>
        <v>6693.5628922020005</v>
      </c>
      <c r="L15" s="2" t="s">
        <v>17</v>
      </c>
      <c r="M15" s="3" cm="1">
        <f t="array" aca="1" ref="M15" ca="1">_xlfn.XLOOKUP(B15,$R$20:$R$47,_xlfn.XLOOKUP(G15,$S$19:$V$19,$S$20:$V$47))*1.5</f>
        <v>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Skogsvåg</v>
      </c>
      <c r="C16" s="3">
        <f t="shared" ca="1" si="4"/>
        <v>5.0971859999999998</v>
      </c>
      <c r="D16" s="4">
        <f t="shared" ca="1" si="5"/>
        <v>60.25994</v>
      </c>
      <c r="E16" s="5">
        <f t="shared" ca="1" si="16"/>
        <v>565.89468690599995</v>
      </c>
      <c r="F16" s="5">
        <f t="shared" ca="1" si="17"/>
        <v>6690.1187987399999</v>
      </c>
      <c r="G16" s="3" t="str">
        <f t="shared" ca="1" si="15"/>
        <v>Bergenhus</v>
      </c>
      <c r="H16" s="6">
        <f t="shared" ca="1" si="13"/>
        <v>5.3261630000000002</v>
      </c>
      <c r="I16" s="63">
        <f t="shared" ca="1" si="18"/>
        <v>60.395409000000001</v>
      </c>
      <c r="J16" s="8">
        <f t="shared" ca="1" si="19"/>
        <v>591.31594242300002</v>
      </c>
      <c r="K16" s="8">
        <f t="shared" ca="1" si="20"/>
        <v>6705.1587025890003</v>
      </c>
      <c r="L16" s="2" t="s">
        <v>17</v>
      </c>
      <c r="M16" s="3" cm="1">
        <f t="array" aca="1" ref="M16" ca="1">_xlfn.XLOOKUP(B16,$R$20:$R$47,_xlfn.XLOOKUP(G16,$S$19:$V$19,$S$20:$V$47))*1.5</f>
        <v>60</v>
      </c>
      <c r="W16" t="s">
        <v>47</v>
      </c>
      <c r="X16">
        <v>5.1424630000000002</v>
      </c>
      <c r="Y16">
        <v>60.358854999999998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  <c r="W17" t="s">
        <v>48</v>
      </c>
      <c r="X17">
        <v>5.1401279999999998</v>
      </c>
      <c r="Y17">
        <v>60.336067999999997</v>
      </c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  <c r="W18" t="s">
        <v>49</v>
      </c>
      <c r="X18">
        <v>4.9672090000000004</v>
      </c>
      <c r="Y18">
        <v>60.423364999999997</v>
      </c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9"/>
        <v>5.0878129999999997</v>
      </c>
      <c r="D8" s="4">
        <f t="shared" ca="1" si="12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9"/>
        <v>5.1060850000000002</v>
      </c>
      <c r="D13" s="4">
        <f t="shared" ca="1" si="13"/>
        <v>60.354084999999998</v>
      </c>
      <c r="E13" s="5">
        <f t="shared" ca="1" si="14"/>
        <v>566.88266278499998</v>
      </c>
      <c r="F13" s="5">
        <f t="shared" ca="1" si="15"/>
        <v>6700.5708707849999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60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2022-12-07T12:08:19Z</dcterms:modified>
</cp:coreProperties>
</file>