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"/>
    </mc:Choice>
  </mc:AlternateContent>
  <xr:revisionPtr revIDLastSave="0" documentId="8_{D01C31D7-DC2B-4989-A90D-99925B691137}" xr6:coauthVersionLast="44" xr6:coauthVersionMax="44" xr10:uidLastSave="{00000000-0000-0000-0000-000000000000}"/>
  <bookViews>
    <workbookView xWindow="-120" yWindow="-120" windowWidth="20730" windowHeight="11160" activeTab="2" xr2:uid="{7A39012F-C61D-415F-BB47-0B6212452BB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" i="3" l="1"/>
  <c r="K10" i="3"/>
  <c r="K11" i="3"/>
  <c r="K12" i="3"/>
  <c r="K14" i="3"/>
  <c r="K15" i="3"/>
  <c r="K16" i="3"/>
  <c r="L9" i="3"/>
  <c r="L10" i="3"/>
  <c r="L11" i="3"/>
  <c r="L12" i="3"/>
  <c r="L14" i="3"/>
  <c r="L15" i="3"/>
  <c r="L16" i="3"/>
  <c r="J9" i="3"/>
  <c r="J10" i="3"/>
  <c r="J11" i="3"/>
  <c r="J12" i="3"/>
  <c r="J13" i="3"/>
  <c r="L13" i="3" s="1"/>
  <c r="K13" i="3" s="1"/>
  <c r="J14" i="3"/>
  <c r="J15" i="3"/>
  <c r="J16" i="3"/>
  <c r="H7" i="2"/>
  <c r="H8" i="2"/>
  <c r="H9" i="2"/>
  <c r="H10" i="2"/>
  <c r="H11" i="2"/>
  <c r="H12" i="2"/>
  <c r="K7" i="1"/>
  <c r="K8" i="1"/>
  <c r="K9" i="1"/>
  <c r="K10" i="1"/>
  <c r="K11" i="1"/>
</calcChain>
</file>

<file path=xl/sharedStrings.xml><?xml version="1.0" encoding="utf-8"?>
<sst xmlns="http://schemas.openxmlformats.org/spreadsheetml/2006/main" count="43" uniqueCount="42">
  <si>
    <t>Column1</t>
  </si>
  <si>
    <t>Column2</t>
  </si>
  <si>
    <t>COLUMN1</t>
  </si>
  <si>
    <t>COLUMN2</t>
  </si>
  <si>
    <t>COLUMN3</t>
  </si>
  <si>
    <t>Column3</t>
  </si>
  <si>
    <t>BATCH 2210b2</t>
  </si>
  <si>
    <t>#</t>
  </si>
  <si>
    <t>std id</t>
  </si>
  <si>
    <t>name</t>
  </si>
  <si>
    <t>F name</t>
  </si>
  <si>
    <t>phy</t>
  </si>
  <si>
    <t>chem</t>
  </si>
  <si>
    <t>maths</t>
  </si>
  <si>
    <t>t marks</t>
  </si>
  <si>
    <t>obt marks</t>
  </si>
  <si>
    <t>grade</t>
  </si>
  <si>
    <t>per %</t>
  </si>
  <si>
    <t>2210b1</t>
  </si>
  <si>
    <t>2210b2</t>
  </si>
  <si>
    <t>2210b3</t>
  </si>
  <si>
    <t>2210b4</t>
  </si>
  <si>
    <t>2210b5</t>
  </si>
  <si>
    <t>2210b6</t>
  </si>
  <si>
    <t>2210b7</t>
  </si>
  <si>
    <t>2210b8</t>
  </si>
  <si>
    <t>hgdhg</t>
  </si>
  <si>
    <t>hdgasjhb</t>
  </si>
  <si>
    <t>ajsdfh</t>
  </si>
  <si>
    <t>jhadg</t>
  </si>
  <si>
    <t>jhadgs</t>
  </si>
  <si>
    <t>jkafh</t>
  </si>
  <si>
    <t>hjklj</t>
  </si>
  <si>
    <t>huasfjkh</t>
  </si>
  <si>
    <t>hjag</t>
  </si>
  <si>
    <t>jafh</t>
  </si>
  <si>
    <t>kjhfj'</t>
  </si>
  <si>
    <t>hgyjjk</t>
  </si>
  <si>
    <t>hgfyjf</t>
  </si>
  <si>
    <t>ghfhgf</t>
  </si>
  <si>
    <t>jhgjh</t>
  </si>
  <si>
    <t>HASSAN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</si>
</sst>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4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9" fontId="0" fillId="0" borderId="0" xfId="0" applyNumberForma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numFmt numFmtId="0" formatCode="General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D1303-943C-4564-8F07-30202EB7B06E}" name="Table1" displayName="Table1" ref="I6:K11" totalsRowShown="0">
  <autoFilter ref="I6:K11" xr:uid="{A983F32D-1310-4079-BB59-8DC72D0D34FF}"/>
  <sortState ref="I7:J11">
    <sortCondition ref="J6:J11"/>
  </sortState>
  <tableColumns count="3">
    <tableColumn id="1" xr3:uid="{9C6B6F6C-3FEC-4F16-A3C0-8F95D9622BFB}" name="COLUMN1"/>
    <tableColumn id="2" xr3:uid="{EE2A77F9-88E9-402C-BE71-3BF900CAE21B}" name="COLUMN2"/>
    <tableColumn id="3" xr3:uid="{8E2DD29F-DB01-46B9-8409-C3B189A3017C}" name="COLUMN3" dataDxfId="9">
      <calculatedColumnFormula>IF(Table1[[#This Row],[COLUMN2]]&gt;Table1[[#This Row],[COLUMN1]],"GREATER","SMALLER")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071AF-1074-47CA-903D-03D4CE76F330}" name="Table2" displayName="Table2" ref="F6:H12" totalsRowShown="0">
  <autoFilter ref="F6:H12" xr:uid="{550AEFE0-BD6D-49FF-9282-94EB1C95A42B}"/>
  <tableColumns count="3">
    <tableColumn id="1" xr3:uid="{D4388D8C-8E51-4F67-B366-0D98132EF6F8}" name="Column1"/>
    <tableColumn id="2" xr3:uid="{FFD5F78D-B76A-4740-9B09-32F4D63D9226}" name="Column2"/>
    <tableColumn id="3" xr3:uid="{5D42C45B-1959-404C-B476-6D24586FD78E}" name="Column3" dataDxfId="8">
      <calculatedColumnFormula>IF(Table2[[#This Row],[Column2]]&gt;Table2[[#This Row],[Column1]],"GREATER","SMALLER")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8DF64A-761C-4E66-97F1-5B750096C82A}" name="Table3" displayName="Table3" ref="B8:L16" totalsRowShown="0">
  <autoFilter ref="B8:L16" xr:uid="{518C3484-A5A2-48B0-8C9C-5CE14947E336}"/>
  <tableColumns count="11">
    <tableColumn id="1" xr3:uid="{33A852D3-5762-4B06-A2B3-880E0CE301FE}" name="#"/>
    <tableColumn id="2" xr3:uid="{733BFF03-9353-4C1A-9289-DADDA4F50E7A}" name="std id"/>
    <tableColumn id="3" xr3:uid="{B6B0C98A-193A-49D3-AD6A-25D576730302}" name="name"/>
    <tableColumn id="4" xr3:uid="{97C29A29-0C6C-4674-8AAD-36A3B298A7A4}" name="F name"/>
    <tableColumn id="5" xr3:uid="{30C126F1-1A8A-4415-8E90-8158DD64AEC2}" name="phy"/>
    <tableColumn id="6" xr3:uid="{7E955853-0B51-42EE-A6D3-44D41FED66DC}" name="chem"/>
    <tableColumn id="7" xr3:uid="{527255EB-6683-4A2D-BAF4-E04E48C25153}" name="maths"/>
    <tableColumn id="8" xr3:uid="{3B3CC885-6357-416D-A64A-2B41996DF76C}" name="t marks"/>
    <tableColumn id="9" xr3:uid="{6FA0CF62-E227-4128-982A-E82439E9C3DC}" name="obt marks" dataDxfId="7">
      <calculatedColumnFormula>SUM(F9:H9)</calculatedColumnFormula>
    </tableColumn>
    <tableColumn id="10" xr3:uid="{30D66EA1-0520-48F7-9223-9CBD072DB3AE}" name="grade" dataDxfId="5">
      <calculatedColumnFormula>IF(Table3[[#This Row],[per %]]&gt;80%,"A-ONE","A ")</calculatedColumnFormula>
    </tableColumn>
    <tableColumn id="11" xr3:uid="{C9D70852-9F27-4CB7-B3CF-5A591A0989C1}" name="per %" dataDxfId="6">
      <calculatedColumnFormula>Table3[[#This Row],[obt marks]]/Table3[[#This Row],[t marks]]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FC3-E85C-47A2-8300-7ECD95A9CF12}">
  <dimension ref="I6:K11"/>
  <sheetViews>
    <sheetView topLeftCell="H1" workbookViewId="0">
      <selection activeCell="K8" sqref="K8"/>
    </sheetView>
  </sheetViews>
  <sheetFormatPr defaultRowHeight="15" x14ac:dyDescent="0.25"/>
  <cols>
    <col min="5" max="5" width="11" customWidth="1"/>
    <col min="6" max="6" width="11.140625" bestFit="1" customWidth="1"/>
    <col min="7" max="7" width="13" bestFit="1" customWidth="1"/>
    <col min="8" max="10" width="12.42578125" bestFit="1" customWidth="1"/>
    <col min="11" max="11" width="26.140625" bestFit="1" customWidth="1"/>
  </cols>
  <sheetData>
    <row r="6" spans="9:11" x14ac:dyDescent="0.25">
      <c r="I6" t="s">
        <v>2</v>
      </c>
      <c r="J6" t="s">
        <v>3</v>
      </c>
      <c r="K6" t="s">
        <v>4</v>
      </c>
    </row>
    <row r="7" spans="9:11" x14ac:dyDescent="0.25">
      <c r="I7">
        <v>100</v>
      </c>
      <c r="J7">
        <v>150</v>
      </c>
      <c r="K7" t="str">
        <f>IF(Table1[[#This Row],[COLUMN2]]&gt;Table1[[#This Row],[COLUMN1]],"GREATER","SMALLER")</f>
        <v>GREATER</v>
      </c>
    </row>
    <row r="8" spans="9:11" x14ac:dyDescent="0.25">
      <c r="I8">
        <v>100</v>
      </c>
      <c r="J8">
        <v>250</v>
      </c>
      <c r="K8" t="str">
        <f>IF(Table1[[#This Row],[COLUMN2]]&gt;Table1[[#This Row],[COLUMN1]],"GREATER","SMALLER")</f>
        <v>GREATER</v>
      </c>
    </row>
    <row r="9" spans="9:11" x14ac:dyDescent="0.25">
      <c r="I9">
        <v>100</v>
      </c>
      <c r="J9">
        <v>350</v>
      </c>
      <c r="K9" t="str">
        <f>IF(Table1[[#This Row],[COLUMN2]]&gt;Table1[[#This Row],[COLUMN1]],"GREATER","SMALLER")</f>
        <v>GREATER</v>
      </c>
    </row>
    <row r="10" spans="9:11" x14ac:dyDescent="0.25">
      <c r="I10">
        <v>100</v>
      </c>
      <c r="J10">
        <v>50</v>
      </c>
      <c r="K10" t="str">
        <f>IF(Table1[[#This Row],[COLUMN2]]&gt;Table1[[#This Row],[COLUMN1]],"GREATER","SMALLER")</f>
        <v>SMALLER</v>
      </c>
    </row>
    <row r="11" spans="9:11" x14ac:dyDescent="0.25">
      <c r="I11">
        <v>100</v>
      </c>
      <c r="J11">
        <v>99</v>
      </c>
      <c r="K11" t="str">
        <f>IF(Table1[[#This Row],[COLUMN2]]&gt;Table1[[#This Row],[COLUMN1]],"GREATER","SMALLER")</f>
        <v>SMALLER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2996-7191-4889-B1B5-EA3F5E17BB51}">
  <dimension ref="F6:H12"/>
  <sheetViews>
    <sheetView workbookViewId="0">
      <selection activeCell="H8" sqref="H8"/>
    </sheetView>
  </sheetViews>
  <sheetFormatPr defaultRowHeight="15" x14ac:dyDescent="0.25"/>
  <cols>
    <col min="6" max="7" width="11" customWidth="1"/>
    <col min="8" max="8" width="11.140625" bestFit="1" customWidth="1"/>
  </cols>
  <sheetData>
    <row r="6" spans="6:8" x14ac:dyDescent="0.25">
      <c r="F6" t="s">
        <v>0</v>
      </c>
      <c r="G6" t="s">
        <v>1</v>
      </c>
      <c r="H6" t="s">
        <v>5</v>
      </c>
    </row>
    <row r="7" spans="6:8" x14ac:dyDescent="0.25">
      <c r="F7">
        <v>600</v>
      </c>
      <c r="G7">
        <v>700</v>
      </c>
      <c r="H7" t="str">
        <f>IF(Table2[[#This Row],[Column2]]&gt;Table2[[#This Row],[Column1]],"GREATER","SMALLER")</f>
        <v>GREATER</v>
      </c>
    </row>
    <row r="8" spans="6:8" x14ac:dyDescent="0.25">
      <c r="F8">
        <v>600</v>
      </c>
      <c r="G8">
        <v>500</v>
      </c>
      <c r="H8" t="str">
        <f>IF(Table2[[#This Row],[Column2]]&gt;Table2[[#This Row],[Column1]],"GREATER","SMALLER")</f>
        <v>SMALLER</v>
      </c>
    </row>
    <row r="9" spans="6:8" x14ac:dyDescent="0.25">
      <c r="F9">
        <v>600</v>
      </c>
      <c r="G9">
        <v>800</v>
      </c>
      <c r="H9" t="str">
        <f>IF(Table2[[#This Row],[Column2]]&gt;Table2[[#This Row],[Column1]],"GREATER","SMALLER")</f>
        <v>GREATER</v>
      </c>
    </row>
    <row r="10" spans="6:8" x14ac:dyDescent="0.25">
      <c r="F10">
        <v>600</v>
      </c>
      <c r="G10">
        <v>400</v>
      </c>
      <c r="H10" t="str">
        <f>IF(Table2[[#This Row],[Column2]]&gt;Table2[[#This Row],[Column1]],"GREATER","SMALLER")</f>
        <v>SMALLER</v>
      </c>
    </row>
    <row r="11" spans="6:8" x14ac:dyDescent="0.25">
      <c r="F11">
        <v>600</v>
      </c>
      <c r="G11">
        <v>900</v>
      </c>
      <c r="H11" t="str">
        <f>IF(Table2[[#This Row],[Column2]]&gt;Table2[[#This Row],[Column1]],"GREATER","SMALLER")</f>
        <v>GREATER</v>
      </c>
    </row>
    <row r="12" spans="6:8" x14ac:dyDescent="0.25">
      <c r="F12">
        <v>600</v>
      </c>
      <c r="G12">
        <v>450</v>
      </c>
      <c r="H12" t="str">
        <f>IF(Table2[[#This Row],[Column2]]&gt;Table2[[#This Row],[Column1]],"GREATER","SMALLER")</f>
        <v>SMALLER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EEE8-0084-4384-A813-261118441C2F}">
  <dimension ref="A1:U21"/>
  <sheetViews>
    <sheetView tabSelected="1" zoomScaleNormal="100" workbookViewId="0">
      <selection activeCell="D19" sqref="D19:K21"/>
    </sheetView>
  </sheetViews>
  <sheetFormatPr defaultRowHeight="15" x14ac:dyDescent="0.25"/>
  <cols>
    <col min="2" max="10" width="11" customWidth="1"/>
    <col min="11" max="16" width="12" customWidth="1"/>
  </cols>
  <sheetData>
    <row r="1" spans="1:21" x14ac:dyDescent="0.25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8" spans="1:21" x14ac:dyDescent="0.25"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21" x14ac:dyDescent="0.25">
      <c r="B9">
        <v>1</v>
      </c>
      <c r="C9" t="s">
        <v>18</v>
      </c>
      <c r="D9" t="s">
        <v>26</v>
      </c>
      <c r="E9" t="s">
        <v>33</v>
      </c>
      <c r="F9">
        <v>99</v>
      </c>
      <c r="G9">
        <v>89</v>
      </c>
      <c r="H9">
        <v>79</v>
      </c>
      <c r="I9">
        <v>300</v>
      </c>
      <c r="J9">
        <f t="shared" ref="J9:J16" si="0">SUM(F9:H9)</f>
        <v>267</v>
      </c>
      <c r="K9" t="str">
        <f>IF(Table3[[#This Row],[per %]]&gt;80%,"A-ONE","A ")</f>
        <v>A-ONE</v>
      </c>
      <c r="L9" s="4">
        <f>Table3[[#This Row],[obt marks]]/Table3[[#This Row],[t marks]]</f>
        <v>0.89</v>
      </c>
    </row>
    <row r="10" spans="1:21" x14ac:dyDescent="0.25">
      <c r="B10">
        <v>2</v>
      </c>
      <c r="C10" t="s">
        <v>19</v>
      </c>
      <c r="D10" t="s">
        <v>27</v>
      </c>
      <c r="E10" t="s">
        <v>34</v>
      </c>
      <c r="F10">
        <v>89</v>
      </c>
      <c r="G10">
        <v>60</v>
      </c>
      <c r="H10">
        <v>30</v>
      </c>
      <c r="I10">
        <v>300</v>
      </c>
      <c r="J10">
        <f t="shared" si="0"/>
        <v>179</v>
      </c>
      <c r="K10" t="str">
        <f>IF(Table3[[#This Row],[per %]]&gt;80%,"A-ONE","A ")</f>
        <v xml:space="preserve">A </v>
      </c>
      <c r="L10" s="4">
        <f>Table3[[#This Row],[obt marks]]/Table3[[#This Row],[t marks]]</f>
        <v>0.59666666666666668</v>
      </c>
    </row>
    <row r="11" spans="1:21" x14ac:dyDescent="0.25">
      <c r="B11">
        <v>3</v>
      </c>
      <c r="C11" t="s">
        <v>20</v>
      </c>
      <c r="D11" t="s">
        <v>28</v>
      </c>
      <c r="E11" t="s">
        <v>35</v>
      </c>
      <c r="F11">
        <v>70</v>
      </c>
      <c r="G11">
        <v>50</v>
      </c>
      <c r="H11">
        <v>50</v>
      </c>
      <c r="I11">
        <v>300</v>
      </c>
      <c r="J11">
        <f t="shared" si="0"/>
        <v>170</v>
      </c>
      <c r="K11" t="str">
        <f>IF(Table3[[#This Row],[per %]]&gt;80%,"A-ONE","A ")</f>
        <v xml:space="preserve">A </v>
      </c>
      <c r="L11" s="4">
        <f>Table3[[#This Row],[obt marks]]/Table3[[#This Row],[t marks]]</f>
        <v>0.56666666666666665</v>
      </c>
    </row>
    <row r="12" spans="1:21" x14ac:dyDescent="0.25">
      <c r="B12">
        <v>4</v>
      </c>
      <c r="C12" t="s">
        <v>21</v>
      </c>
      <c r="D12" t="s">
        <v>29</v>
      </c>
      <c r="E12" t="s">
        <v>36</v>
      </c>
      <c r="F12">
        <v>69</v>
      </c>
      <c r="G12">
        <v>40</v>
      </c>
      <c r="H12">
        <v>60</v>
      </c>
      <c r="I12">
        <v>300</v>
      </c>
      <c r="J12">
        <f t="shared" si="0"/>
        <v>169</v>
      </c>
      <c r="K12" t="str">
        <f>IF(Table3[[#This Row],[per %]]&gt;80%,"A-ONE","A ")</f>
        <v xml:space="preserve">A </v>
      </c>
      <c r="L12" s="4">
        <f>Table3[[#This Row],[obt marks]]/Table3[[#This Row],[t marks]]</f>
        <v>0.56333333333333335</v>
      </c>
    </row>
    <row r="13" spans="1:21" x14ac:dyDescent="0.25">
      <c r="B13">
        <v>5</v>
      </c>
      <c r="C13" t="s">
        <v>22</v>
      </c>
      <c r="D13" t="s">
        <v>29</v>
      </c>
      <c r="E13" t="s">
        <v>37</v>
      </c>
      <c r="F13">
        <v>59</v>
      </c>
      <c r="G13">
        <v>95</v>
      </c>
      <c r="H13">
        <v>95</v>
      </c>
      <c r="I13">
        <v>300</v>
      </c>
      <c r="J13">
        <f t="shared" si="0"/>
        <v>249</v>
      </c>
      <c r="K13" t="str">
        <f>IF(Table3[[#This Row],[per %]]&gt;80%,"A-ONE","A ")</f>
        <v>A-ONE</v>
      </c>
      <c r="L13" s="4">
        <f>Table3[[#This Row],[obt marks]]/Table3[[#This Row],[t marks]]</f>
        <v>0.83</v>
      </c>
    </row>
    <row r="14" spans="1:21" x14ac:dyDescent="0.25">
      <c r="B14">
        <v>6</v>
      </c>
      <c r="C14" t="s">
        <v>23</v>
      </c>
      <c r="D14" t="s">
        <v>30</v>
      </c>
      <c r="E14" t="s">
        <v>38</v>
      </c>
      <c r="F14">
        <v>49</v>
      </c>
      <c r="G14">
        <v>90</v>
      </c>
      <c r="H14">
        <v>44</v>
      </c>
      <c r="I14">
        <v>300</v>
      </c>
      <c r="J14">
        <f t="shared" si="0"/>
        <v>183</v>
      </c>
      <c r="K14" t="str">
        <f>IF(Table3[[#This Row],[per %]]&gt;80%,"A-ONE","A ")</f>
        <v xml:space="preserve">A </v>
      </c>
      <c r="L14" s="4">
        <f>Table3[[#This Row],[obt marks]]/Table3[[#This Row],[t marks]]</f>
        <v>0.61</v>
      </c>
    </row>
    <row r="15" spans="1:21" x14ac:dyDescent="0.25">
      <c r="B15">
        <v>7</v>
      </c>
      <c r="C15" t="s">
        <v>24</v>
      </c>
      <c r="D15" t="s">
        <v>31</v>
      </c>
      <c r="E15" t="s">
        <v>39</v>
      </c>
      <c r="F15">
        <v>58</v>
      </c>
      <c r="G15">
        <v>50</v>
      </c>
      <c r="H15">
        <v>54</v>
      </c>
      <c r="I15">
        <v>300</v>
      </c>
      <c r="J15">
        <f t="shared" si="0"/>
        <v>162</v>
      </c>
      <c r="K15" t="str">
        <f>IF(Table3[[#This Row],[per %]]&gt;80%,"A-ONE","A ")</f>
        <v xml:space="preserve">A </v>
      </c>
      <c r="L15" s="4">
        <f>Table3[[#This Row],[obt marks]]/Table3[[#This Row],[t marks]]</f>
        <v>0.54</v>
      </c>
    </row>
    <row r="16" spans="1:21" x14ac:dyDescent="0.25">
      <c r="B16">
        <v>8</v>
      </c>
      <c r="C16" t="s">
        <v>25</v>
      </c>
      <c r="D16" t="s">
        <v>32</v>
      </c>
      <c r="E16" t="s">
        <v>40</v>
      </c>
      <c r="F16">
        <v>68</v>
      </c>
      <c r="G16">
        <v>69</v>
      </c>
      <c r="H16">
        <v>64</v>
      </c>
      <c r="I16">
        <v>300</v>
      </c>
      <c r="J16">
        <f t="shared" si="0"/>
        <v>201</v>
      </c>
      <c r="K16" t="str">
        <f>IF(Table3[[#This Row],[per %]]&gt;80%,"A-ONE","A ")</f>
        <v xml:space="preserve">A </v>
      </c>
      <c r="L16" s="4">
        <f>Table3[[#This Row],[obt marks]]/Table3[[#This Row],[t marks]]</f>
        <v>0.67</v>
      </c>
    </row>
    <row r="19" spans="4:11" x14ac:dyDescent="0.25">
      <c r="D19" s="5" t="s">
        <v>41</v>
      </c>
      <c r="E19" s="1"/>
      <c r="F19" s="1"/>
      <c r="G19" s="1"/>
      <c r="H19" s="1"/>
      <c r="I19" s="1"/>
      <c r="J19" s="1"/>
      <c r="K19" s="1"/>
    </row>
    <row r="20" spans="4:11" x14ac:dyDescent="0.25">
      <c r="D20" s="1"/>
      <c r="E20" s="1"/>
      <c r="F20" s="1"/>
      <c r="G20" s="1"/>
      <c r="H20" s="1"/>
      <c r="I20" s="1"/>
      <c r="J20" s="1"/>
      <c r="K20" s="1"/>
    </row>
    <row r="21" spans="4:11" x14ac:dyDescent="0.25">
      <c r="D21" s="1"/>
      <c r="E21" s="1"/>
      <c r="F21" s="1"/>
      <c r="G21" s="1"/>
      <c r="H21" s="1"/>
      <c r="I21" s="1"/>
      <c r="J21" s="1"/>
      <c r="K21" s="1"/>
    </row>
  </sheetData>
  <mergeCells count="2">
    <mergeCell ref="A1:U6"/>
    <mergeCell ref="D19:K21"/>
  </mergeCells>
  <phoneticPr fontId="1" type="noConversion"/>
  <conditionalFormatting sqref="L9:L16">
    <cfRule type="expression" dxfId="2" priority="2">
      <formula>L9&lt;55%</formula>
    </cfRule>
    <cfRule type="expression" dxfId="1" priority="1">
      <formula>L9&gt;80%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2022-10-13T05:13:18Z</dcterms:created>
  <dcterms:modified xsi:type="dcterms:W3CDTF">2022-10-13T06:01:14Z</dcterms:modified>
</cp:coreProperties>
</file>