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20\_report_output\"/>
    </mc:Choice>
  </mc:AlternateContent>
  <xr:revisionPtr revIDLastSave="0" documentId="8_{E82F5D91-F18C-4CA0-BB42-15393378FF58}" xr6:coauthVersionLast="32" xr6:coauthVersionMax="32" xr10:uidLastSave="{00000000-0000-0000-0000-000000000000}"/>
  <bookViews>
    <workbookView xWindow="1538" yWindow="623" windowWidth="16845" windowHeight="11280" xr2:uid="{00000000-000D-0000-FFFF-FFFF00000000}"/>
  </bookViews>
  <sheets>
    <sheet name="FACTS Table A-1" sheetId="1" r:id="rId1"/>
  </sheets>
  <definedNames>
    <definedName name="_xlnm.Print_Titles" localSheetId="0">'FACTS Table A-1'!$1:$8</definedName>
    <definedName name="Z_7131B6E2_F8FD_47C2_8191_B26DC37B6E2D_.wvu.PrintTitles" localSheetId="0" hidden="1">'FACTS Table A-1'!$1:$8</definedName>
    <definedName name="Z_7131B6E2_F8FD_47C2_8191_B26DC37B6E2D_.wvu.Rows" localSheetId="0" hidden="1">'FACTS Table A-1'!$9:$9</definedName>
  </definedNames>
  <calcPr calcId="179017"/>
  <customWorkbookViews>
    <customWorkbookView name="Brianna Gunter - Personal View" guid="{7131B6E2-F8FD-47C2-8191-B26DC37B6E2D}" mergeInterval="0" personalView="1" xWindow="-2682" yWindow="-161" windowWidth="2489" windowHeight="1806" activeSheetId="1"/>
  </customWorkbookViews>
</workbook>
</file>

<file path=xl/calcChain.xml><?xml version="1.0" encoding="utf-8"?>
<calcChain xmlns="http://schemas.openxmlformats.org/spreadsheetml/2006/main">
  <c r="A166" i="1" l="1"/>
  <c r="A1" i="1"/>
  <c r="A3" i="1" l="1"/>
  <c r="A167" i="1" l="1"/>
</calcChain>
</file>

<file path=xl/sharedStrings.xml><?xml version="1.0" encoding="utf-8"?>
<sst xmlns="http://schemas.openxmlformats.org/spreadsheetml/2006/main" count="231" uniqueCount="217">
  <si>
    <t>Applications</t>
  </si>
  <si>
    <t>Matriculants</t>
  </si>
  <si>
    <t>In State</t>
  </si>
  <si>
    <t>Out of State</t>
  </si>
  <si>
    <t>Women</t>
  </si>
  <si>
    <t>Men</t>
  </si>
  <si>
    <t>%</t>
  </si>
  <si>
    <t>Applications by School</t>
  </si>
  <si>
    <t>State</t>
  </si>
  <si>
    <t>Medical School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</si>
  <si>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</si>
  <si>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r>
      <t>by Sex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</si>
  <si>
    <t>by In State Status</t>
  </si>
  <si>
    <t xml:space="preserve">Note: Each academic year includes applicants and matriculants that applied to enter medical school in the fall of the given year. For example, academic year 2020-2021 represents the </t>
  </si>
  <si>
    <t>applicants and matriculants that applied to enter medical school during the 2020 application cycle.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</si>
  <si>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</si>
  <si>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</si>
  <si>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</si>
  <si>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</si>
  <si>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</si>
  <si>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</si>
  <si>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</si>
  <si>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</si>
  <si>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</si>
  <si>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</si>
  <si>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</si>
  <si>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Kaiser Permanente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</si>
  <si>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</si>
  <si>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</si>
  <si>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</si>
  <si>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</si>
  <si>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</si>
  <si>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</si>
  <si>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</si>
  <si>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</si>
  <si>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</si>
  <si>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</si>
  <si>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</si>
  <si>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</si>
  <si>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</si>
  <si>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</si>
  <si>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</si>
  <si>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</si>
  <si>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</si>
  <si>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</si>
  <si>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</si>
  <si>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</si>
  <si>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</si>
  <si>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</si>
  <si>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</si>
  <si>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</si>
  <si>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</si>
  <si>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</si>
  <si>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</si>
  <si>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</si>
  <si>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</si>
  <si>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</si>
  <si>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</si>
  <si>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</si>
  <si>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</si>
  <si>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</si>
  <si>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</si>
  <si>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</si>
  <si>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</si>
  <si>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</si>
  <si>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</si>
  <si>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</si>
  <si>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</si>
  <si>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</si>
  <si>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</si>
  <si>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</si>
  <si>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</si>
  <si>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</si>
  <si>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</si>
  <si>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</si>
  <si>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</si>
  <si>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</si>
  <si>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</si>
  <si>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</si>
  <si>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</si>
  <si>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</si>
  <si>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</si>
  <si>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</si>
  <si>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</si>
  <si>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</si>
  <si>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</si>
  <si>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</si>
  <si>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</si>
  <si>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</si>
  <si>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</si>
  <si>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</si>
  <si>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</si>
  <si>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</si>
  <si>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</si>
  <si>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</si>
  <si>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</si>
  <si>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</si>
  <si>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</si>
  <si>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</si>
  <si>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</si>
  <si>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</si>
  <si>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</si>
  <si>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</si>
  <si>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</si>
  <si>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</si>
  <si>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</si>
  <si>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</si>
  <si>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</si>
  <si>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</si>
  <si>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</si>
  <si>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</si>
  <si>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</si>
  <si>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</si>
  <si>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</si>
  <si>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</si>
  <si>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</si>
  <si>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</si>
  <si>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</si>
  <si>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</si>
  <si>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</si>
  <si>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</si>
  <si>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</si>
  <si>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</si>
  <si>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</si>
  <si>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Hackensack Meridian</t>
  </si>
  <si>
    <t>Rutgers New Jersey</t>
  </si>
  <si>
    <t>Rutgers-RW Johnson</t>
  </si>
  <si>
    <t>NM</t>
  </si>
  <si>
    <t>New Mexico</t>
  </si>
  <si>
    <t>NV</t>
  </si>
  <si>
    <t>Nevada Las Vegas</t>
  </si>
  <si>
    <t>Nevada Reno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</si>
  <si>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</si>
  <si>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</si>
  <si>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</si>
  <si>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</si>
  <si>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</si>
  <si>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</si>
  <si>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</si>
  <si>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</si>
  <si>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</t>
  </si>
  <si>
    <t>NYU-Grossman</t>
  </si>
  <si>
    <t>New York Medical</t>
  </si>
  <si>
    <t>Renaissance Stony Brook</t>
  </si>
  <si>
    <t>Rochester</t>
  </si>
  <si>
    <t>SUNY Downstate</t>
  </si>
  <si>
    <t>SUNY Upstate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</si>
  <si>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</si>
  <si>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</si>
  <si>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</si>
  <si>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</si>
  <si>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</si>
  <si>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</si>
  <si>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</si>
  <si>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</si>
  <si>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</si>
  <si>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</si>
  <si>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</si>
  <si>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</si>
  <si>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</si>
  <si>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</si>
  <si>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</si>
  <si>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</si>
  <si>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</si>
  <si>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</si>
  <si>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</si>
  <si>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</si>
  <si>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</si>
  <si>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</si>
  <si>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</si>
  <si>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</si>
  <si>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</si>
  <si>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</si>
  <si>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</si>
  <si>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</si>
  <si>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</si>
  <si>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 Columbia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</si>
  <si>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</si>
  <si>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</si>
  <si>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</si>
  <si>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</si>
  <si>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</si>
  <si>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</si>
  <si>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</si>
  <si>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</si>
  <si>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</si>
  <si>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</si>
  <si>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Houston</t>
  </si>
  <si>
    <t>TCU UNTHSC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</si>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</sst>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2" fillId="2" borderId="2" xfId="0" applyNumberFormat="1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7" fillId="0" borderId="0" xfId="0" applyFont="1"/>
    <xf numFmtId="49" fontId="2" fillId="2" borderId="1" xfId="0" applyNumberFormat="1" applyFont="1" applyFill="1" applyBorder="1" applyAlignment="1">
      <alignment vertical="center"/>
    </xf>
    <xf numFmtId="3" fontId="3" fillId="0" borderId="0" xfId="1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3" fontId="3" fillId="2" borderId="0" xfId="1" applyNumberFormat="1" applyFont="1" applyFill="1" applyBorder="1" applyAlignment="1">
      <alignment horizontal="right" indent="1"/>
    </xf>
    <xf numFmtId="165" fontId="3" fillId="2" borderId="0" xfId="0" applyNumberFormat="1" applyFont="1" applyFill="1" applyBorder="1" applyAlignment="1">
      <alignment horizontal="right" indent="1"/>
    </xf>
    <xf numFmtId="49" fontId="2" fillId="2" borderId="2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49" fontId="4" fillId="2" borderId="11" xfId="0" applyNumberFormat="1" applyFont="1" applyFill="1" applyBorder="1" applyAlignment="1">
      <alignment horizontal="left"/>
    </xf>
    <xf numFmtId="3" fontId="4" fillId="2" borderId="11" xfId="1" applyNumberFormat="1" applyFont="1" applyFill="1" applyBorder="1" applyAlignment="1">
      <alignment horizontal="right" indent="1"/>
    </xf>
    <xf numFmtId="165" fontId="4" fillId="2" borderId="11" xfId="0" applyNumberFormat="1" applyFont="1" applyFill="1" applyBorder="1" applyAlignment="1">
      <alignment horizontal="right" indent="1"/>
    </xf>
    <xf numFmtId="0" fontId="8" fillId="0" borderId="0" xfId="0" applyFont="1"/>
    <xf numFmtId="0" fontId="8" fillId="0" borderId="0" xfId="0" applyFont="1" applyAlignment="1"/>
    <xf numFmtId="0" fontId="3" fillId="0" borderId="0" xfId="0" applyFont="1" applyAlignment="1"/>
    <xf numFmtId="0" fontId="8" fillId="0" borderId="0" xfId="0" applyFont="1" applyFill="1" applyAlignment="1">
      <alignment horizontal="left"/>
    </xf>
    <xf numFmtId="49" fontId="2" fillId="2" borderId="3" xfId="0" applyNumberFormat="1" applyFont="1" applyFill="1" applyBorder="1"/>
    <xf numFmtId="49" fontId="2" fillId="2" borderId="6" xfId="0" applyNumberFormat="1" applyFont="1" applyFill="1" applyBorder="1"/>
    <xf numFmtId="0" fontId="5" fillId="0" borderId="0" xfId="0" applyFont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59531</xdr:rowOff>
    </xdr:from>
    <xdr:to>
      <xdr:col>11</xdr:col>
      <xdr:colOff>652200</xdr:colOff>
      <xdr:row>1</xdr:row>
      <xdr:rowOff>119062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0036969" y="59531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9" Type="http://schemas.openxmlformats.org/officeDocument/2006/relationships/revisionLog" Target="revisionLog1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8476D8D-04BC-4384-85D8-7827B74292D0}" diskRevisions="1" revisionId="1823" version="2">
  <header guid="{F8476D8D-04BC-4384-85D8-7827B74292D0}" dateTime="2020-10-26T09:12:02" maxSheetId="2" userName="Brianna Gunter" r:id="rId19" minRId="54" maxRId="1821">
    <sheetIdMap count="1">
      <sheetId val="1"/>
    </sheetIdMap>
  </header>
</header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A10" t="inlineStr">
      <is>
        <t>&lt;begin&gt;</t>
      </is>
    </oc>
    <nc r="A10" t="inlineStr">
      <is>
        <t>AL</t>
      </is>
    </nc>
  </rcc>
  <rcc rId="55" sId="1">
    <nc r="B10" t="inlineStr">
      <is>
        <t>Alabama</t>
      </is>
    </nc>
  </rcc>
  <rcc rId="56" sId="1" numFmtId="4">
    <nc r="C10">
      <v>4614</v>
    </nc>
  </rcc>
  <rcc rId="57" sId="1" numFmtId="4">
    <nc r="D10">
      <v>11.7</v>
    </nc>
  </rcc>
  <rcc rId="58" sId="1" numFmtId="4">
    <nc r="E10">
      <v>88.3</v>
    </nc>
  </rcc>
  <rcc rId="59" sId="1" numFmtId="4">
    <nc r="F10">
      <v>46.4</v>
    </nc>
  </rcc>
  <rcc rId="60" sId="1" numFmtId="4">
    <nc r="G10">
      <v>53.6</v>
    </nc>
  </rcc>
  <rcc rId="61" sId="1" numFmtId="4">
    <nc r="H10">
      <v>186</v>
    </nc>
  </rcc>
  <rcc rId="62" sId="1" numFmtId="4">
    <nc r="I10">
      <v>84.4</v>
    </nc>
  </rcc>
  <rcc rId="63" sId="1" numFmtId="4">
    <nc r="J10">
      <v>15.6</v>
    </nc>
  </rcc>
  <rcc rId="64" sId="1" numFmtId="4">
    <nc r="K10">
      <v>49.5</v>
    </nc>
  </rcc>
  <rcc rId="65" sId="1" numFmtId="4">
    <nc r="L10">
      <v>49.5</v>
    </nc>
  </rcc>
  <rcc rId="66" sId="1">
    <nc r="B11" t="inlineStr">
      <is>
        <t>South Alabama</t>
      </is>
    </nc>
  </rcc>
  <rcc rId="67" sId="1" numFmtId="4">
    <nc r="C11">
      <v>1433</v>
    </nc>
  </rcc>
  <rcc rId="68" sId="1" numFmtId="4">
    <nc r="D11">
      <v>32.200000000000003</v>
    </nc>
  </rcc>
  <rcc rId="69" sId="1" numFmtId="4">
    <nc r="E11">
      <v>67.8</v>
    </nc>
  </rcc>
  <rcc rId="70" sId="1" numFmtId="4">
    <nc r="F11">
      <v>48.4</v>
    </nc>
  </rcc>
  <rcc rId="71" sId="1" numFmtId="4">
    <nc r="G11">
      <v>51.4</v>
    </nc>
  </rcc>
  <rcc rId="72" sId="1" numFmtId="4">
    <nc r="H11">
      <v>74</v>
    </nc>
  </rcc>
  <rcc rId="73" sId="1" numFmtId="4">
    <nc r="I11">
      <v>87.8</v>
    </nc>
  </rcc>
  <rcc rId="74" sId="1" numFmtId="4">
    <nc r="J11">
      <v>12.2</v>
    </nc>
  </rcc>
  <rcc rId="75" sId="1" numFmtId="4">
    <nc r="K11">
      <v>41.9</v>
    </nc>
  </rcc>
  <rcc rId="76" sId="1" numFmtId="4">
    <nc r="L11">
      <v>58.1</v>
    </nc>
  </rcc>
  <rcc rId="77" sId="1">
    <nc r="A12" t="inlineStr">
      <is>
        <t>AR</t>
      </is>
    </nc>
  </rcc>
  <rcc rId="78" sId="1">
    <nc r="B12" t="inlineStr">
      <is>
        <t>Arkansas</t>
      </is>
    </nc>
  </rcc>
  <rcc rId="79" sId="1" numFmtId="4">
    <nc r="C12">
      <v>2189</v>
    </nc>
  </rcc>
  <rcc rId="80" sId="1" numFmtId="4">
    <nc r="D12">
      <v>16.2</v>
    </nc>
  </rcc>
  <rcc rId="81" sId="1" numFmtId="4">
    <nc r="E12">
      <v>83.8</v>
    </nc>
  </rcc>
  <rcc rId="82" sId="1" numFmtId="4">
    <nc r="F12">
      <v>49.4</v>
    </nc>
  </rcc>
  <rcc rId="83" sId="1" numFmtId="4">
    <nc r="G12">
      <v>50.6</v>
    </nc>
  </rcc>
  <rcc rId="84" sId="1" numFmtId="4">
    <nc r="H12">
      <v>173</v>
    </nc>
  </rcc>
  <rcc rId="85" sId="1" numFmtId="4">
    <nc r="I12">
      <v>95.4</v>
    </nc>
  </rcc>
  <rcc rId="86" sId="1" numFmtId="4">
    <nc r="J12">
      <v>4.5999999999999996</v>
    </nc>
  </rcc>
  <rcc rId="87" sId="1" numFmtId="4">
    <nc r="K12">
      <v>59</v>
    </nc>
  </rcc>
  <rcc rId="88" sId="1" numFmtId="4">
    <nc r="L12">
      <v>41</v>
    </nc>
  </rcc>
  <rcc rId="89" sId="1">
    <nc r="A13" t="inlineStr">
      <is>
        <t>AZ</t>
      </is>
    </nc>
  </rcc>
  <rcc rId="90" sId="1">
    <nc r="B13" t="inlineStr">
      <is>
        <t>Arizona</t>
      </is>
    </nc>
  </rcc>
  <rcc rId="91" sId="1" numFmtId="4">
    <nc r="C13">
      <v>9563</v>
    </nc>
  </rcc>
  <rcc rId="92" sId="1" numFmtId="4">
    <nc r="D13">
      <v>8.1</v>
    </nc>
  </rcc>
  <rcc rId="93" sId="1" numFmtId="4">
    <nc r="E13">
      <v>91.9</v>
    </nc>
  </rcc>
  <rcc rId="94" sId="1" numFmtId="4">
    <nc r="F13">
      <v>47.3</v>
    </nc>
  </rcc>
  <rcc rId="95" sId="1" numFmtId="4">
    <nc r="G13">
      <v>52.7</v>
    </nc>
  </rcc>
  <rcc rId="96" sId="1" numFmtId="4">
    <nc r="H13">
      <v>117</v>
    </nc>
  </rcc>
  <rcc rId="97" sId="1" numFmtId="4">
    <nc r="I13">
      <v>76.099999999999994</v>
    </nc>
  </rcc>
  <rcc rId="98" sId="1" numFmtId="4">
    <nc r="J13">
      <v>23.9</v>
    </nc>
  </rcc>
  <rcc rId="99" sId="1" numFmtId="4">
    <nc r="K13">
      <v>45.3</v>
    </nc>
  </rcc>
  <rcc rId="100" sId="1" numFmtId="4">
    <nc r="L13">
      <v>54.7</v>
    </nc>
  </rcc>
  <rcc rId="101" sId="1">
    <nc r="B14" t="inlineStr">
      <is>
        <t>Arizona Phoenix</t>
      </is>
    </nc>
  </rcc>
  <rcc rId="102" sId="1" numFmtId="4">
    <nc r="C14">
      <v>6079</v>
    </nc>
  </rcc>
  <rcc rId="103" sId="1" numFmtId="4">
    <nc r="D14">
      <v>12.8</v>
    </nc>
  </rcc>
  <rcc rId="104" sId="1" numFmtId="4">
    <nc r="E14">
      <v>87.2</v>
    </nc>
  </rcc>
  <rcc rId="105" sId="1" numFmtId="4">
    <nc r="F14">
      <v>48.1</v>
    </nc>
  </rcc>
  <rcc rId="106" sId="1" numFmtId="4">
    <nc r="G14">
      <v>51.9</v>
    </nc>
  </rcc>
  <rcc rId="107" sId="1" numFmtId="4">
    <nc r="H14">
      <v>100</v>
    </nc>
  </rcc>
  <rcc rId="108" sId="1" numFmtId="4">
    <nc r="I14">
      <v>55</v>
    </nc>
  </rcc>
  <rcc rId="109" sId="1" numFmtId="4">
    <nc r="J14">
      <v>45</v>
    </nc>
  </rcc>
  <rcc rId="110" sId="1" numFmtId="4">
    <nc r="K14">
      <v>43</v>
    </nc>
  </rcc>
  <rcc rId="111" sId="1" numFmtId="4">
    <nc r="L14">
      <v>57</v>
    </nc>
  </rcc>
  <rcc rId="112" sId="1">
    <nc r="A15" t="inlineStr">
      <is>
        <t>CA</t>
      </is>
    </nc>
  </rcc>
  <rcc rId="113" sId="1">
    <nc r="B15" t="inlineStr">
      <is>
        <t>California</t>
      </is>
    </nc>
  </rcc>
  <rcc rId="114" sId="1" numFmtId="4">
    <nc r="C15">
      <v>5383</v>
    </nc>
  </rcc>
  <rcc rId="115" sId="1" numFmtId="4">
    <nc r="D15">
      <v>60.9</v>
    </nc>
  </rcc>
  <rcc rId="116" sId="1" numFmtId="4">
    <nc r="E15">
      <v>39.1</v>
    </nc>
  </rcc>
  <rcc rId="117" sId="1" numFmtId="4">
    <nc r="F15">
      <v>48.2</v>
    </nc>
  </rcc>
  <rcc rId="118" sId="1" numFmtId="4">
    <nc r="G15">
      <v>51.7</v>
    </nc>
  </rcc>
  <rcc rId="119" sId="1" numFmtId="4">
    <nc r="H15">
      <v>130</v>
    </nc>
  </rcc>
  <rcc rId="120" sId="1" numFmtId="4">
    <nc r="I15">
      <v>97.7</v>
    </nc>
  </rcc>
  <rcc rId="121" sId="1" numFmtId="4">
    <nc r="J15">
      <v>2.2999999999999998</v>
    </nc>
  </rcc>
  <rcc rId="122" sId="1" numFmtId="4">
    <nc r="K15">
      <v>50.8</v>
    </nc>
  </rcc>
  <rcc rId="123" sId="1" numFmtId="4">
    <nc r="L15">
      <v>49.2</v>
    </nc>
  </rcc>
  <rcc rId="124" sId="1">
    <nc r="B16" t="inlineStr">
      <is>
        <t>California Northstate</t>
      </is>
    </nc>
  </rcc>
  <rcc rId="125" sId="1" numFmtId="4">
    <nc r="C16">
      <v>4427</v>
    </nc>
  </rcc>
  <rcc rId="126" sId="1" numFmtId="4">
    <nc r="D16">
      <v>66.2</v>
    </nc>
  </rcc>
  <rcc rId="127" sId="1" numFmtId="4">
    <nc r="E16">
      <v>33.799999999999997</v>
    </nc>
  </rcc>
  <rcc rId="128" sId="1" numFmtId="4">
    <nc r="F16">
      <v>47.8</v>
    </nc>
  </rcc>
  <rcc rId="129" sId="1" numFmtId="4">
    <nc r="G16">
      <v>52.1</v>
    </nc>
  </rcc>
  <rcc rId="130" sId="1" numFmtId="4">
    <nc r="H16">
      <v>101</v>
    </nc>
  </rcc>
  <rcc rId="131" sId="1" numFmtId="4">
    <nc r="I16">
      <v>95</v>
    </nc>
  </rcc>
  <rcc rId="132" sId="1" numFmtId="4">
    <nc r="J16">
      <v>5</v>
    </nc>
  </rcc>
  <rcc rId="133" sId="1" numFmtId="4">
    <nc r="K16">
      <v>60.4</v>
    </nc>
  </rcc>
  <rcc rId="134" sId="1" numFmtId="4">
    <nc r="L16">
      <v>39.6</v>
    </nc>
  </rcc>
  <rcc rId="135" sId="1">
    <nc r="B17" t="inlineStr">
      <is>
        <t>Kaiser Permanente</t>
      </is>
    </nc>
  </rcc>
  <rcc rId="136" sId="1" numFmtId="4">
    <nc r="C17">
      <v>10478</v>
    </nc>
  </rcc>
  <rcc rId="137" sId="1" numFmtId="4">
    <nc r="D17">
      <v>44.7</v>
    </nc>
  </rcc>
  <rcc rId="138" sId="1" numFmtId="4">
    <nc r="E17">
      <v>55.3</v>
    </nc>
  </rcc>
  <rcc rId="139" sId="1" numFmtId="4">
    <nc r="F17">
      <v>45.4</v>
    </nc>
  </rcc>
  <rcc rId="140" sId="1" numFmtId="4">
    <nc r="G17">
      <v>54.5</v>
    </nc>
  </rcc>
  <rcc rId="141" sId="1" numFmtId="4">
    <nc r="H17">
      <v>50</v>
    </nc>
  </rcc>
  <rcc rId="142" sId="1" numFmtId="4">
    <nc r="I17">
      <v>50</v>
    </nc>
  </rcc>
  <rcc rId="143" sId="1" numFmtId="4">
    <nc r="J17">
      <v>50</v>
    </nc>
  </rcc>
  <rcc rId="144" sId="1" numFmtId="4">
    <nc r="K17">
      <v>50</v>
    </nc>
  </rcc>
  <rcc rId="145" sId="1" numFmtId="4">
    <nc r="L17">
      <v>50</v>
    </nc>
  </rcc>
  <rcc rId="146" sId="1">
    <nc r="B18" t="inlineStr">
      <is>
        <t>Loma Linda</t>
      </is>
    </nc>
  </rcc>
  <rcc rId="147" sId="1" numFmtId="4">
    <nc r="C18">
      <v>6192</v>
    </nc>
  </rcc>
  <rcc rId="148" sId="1" numFmtId="4">
    <nc r="D18">
      <v>39.700000000000003</v>
    </nc>
  </rcc>
  <rcc rId="149" sId="1" numFmtId="4">
    <nc r="E18">
      <v>60.3</v>
    </nc>
  </rcc>
  <rcc rId="150" sId="1" numFmtId="4">
    <nc r="F18">
      <v>49.1</v>
    </nc>
  </rcc>
  <rcc rId="151" sId="1" numFmtId="4">
    <nc r="G18">
      <v>50.9</v>
    </nc>
  </rcc>
  <rcc rId="152" sId="1" numFmtId="4">
    <nc r="H18">
      <v>168</v>
    </nc>
  </rcc>
  <rcc rId="153" sId="1" numFmtId="4">
    <nc r="I18">
      <v>46.4</v>
    </nc>
  </rcc>
  <rcc rId="154" sId="1" numFmtId="4">
    <nc r="J18">
      <v>53.6</v>
    </nc>
  </rcc>
  <rcc rId="155" sId="1" numFmtId="4">
    <nc r="K18">
      <v>49.4</v>
    </nc>
  </rcc>
  <rcc rId="156" sId="1" numFmtId="4">
    <nc r="L18">
      <v>50.6</v>
    </nc>
  </rcc>
  <rcc rId="157" sId="1">
    <nc r="B19" t="inlineStr">
      <is>
        <t>Southern Cal-Keck</t>
      </is>
    </nc>
  </rcc>
  <rcc rId="158" sId="1" numFmtId="4">
    <nc r="C19">
      <v>8383</v>
    </nc>
  </rcc>
  <rcc rId="159" sId="1" numFmtId="4">
    <nc r="D19">
      <v>48.8</v>
    </nc>
  </rcc>
  <rcc rId="160" sId="1" numFmtId="4">
    <nc r="E19">
      <v>51.2</v>
    </nc>
  </rcc>
  <rcc rId="161" sId="1" numFmtId="4">
    <nc r="F19">
      <v>48.8</v>
    </nc>
  </rcc>
  <rcc rId="162" sId="1" numFmtId="4">
    <nc r="G19">
      <v>51.1</v>
    </nc>
  </rcc>
  <rcc rId="163" sId="1" numFmtId="4">
    <nc r="H19">
      <v>186</v>
    </nc>
  </rcc>
  <rcc rId="164" sId="1" numFmtId="4">
    <nc r="I19">
      <v>80.599999999999994</v>
    </nc>
  </rcc>
  <rcc rId="165" sId="1" numFmtId="4">
    <nc r="J19">
      <v>19.399999999999999</v>
    </nc>
  </rcc>
  <rcc rId="166" sId="1" numFmtId="4">
    <nc r="K19">
      <v>51.6</v>
    </nc>
  </rcc>
  <rcc rId="167" sId="1" numFmtId="4">
    <nc r="L19">
      <v>48.4</v>
    </nc>
  </rcc>
  <rcc rId="168" sId="1">
    <nc r="B20" t="inlineStr">
      <is>
        <t>Stanford</t>
      </is>
    </nc>
  </rcc>
  <rcc rId="169" sId="1" numFmtId="4">
    <nc r="C20">
      <v>6800</v>
    </nc>
  </rcc>
  <rcc rId="170" sId="1" numFmtId="4">
    <nc r="D20">
      <v>34.4</v>
    </nc>
  </rcc>
  <rcc rId="171" sId="1" numFmtId="4">
    <nc r="E20">
      <v>65.599999999999994</v>
    </nc>
  </rcc>
  <rcc rId="172" sId="1" numFmtId="4">
    <nc r="F20">
      <v>50.5</v>
    </nc>
  </rcc>
  <rcc rId="173" sId="1" numFmtId="4">
    <nc r="G20">
      <v>49.3</v>
    </nc>
  </rcc>
  <rcc rId="174" sId="1" numFmtId="4">
    <nc r="H20">
      <v>90</v>
    </nc>
  </rcc>
  <rcc rId="175" sId="1" numFmtId="4">
    <nc r="I20">
      <v>27.8</v>
    </nc>
  </rcc>
  <rcc rId="176" sId="1" numFmtId="4">
    <nc r="J20">
      <v>72.2</v>
    </nc>
  </rcc>
  <rcc rId="177" sId="1" numFmtId="4">
    <nc r="K20">
      <v>44.4</v>
    </nc>
  </rcc>
  <rcc rId="178" sId="1" numFmtId="4">
    <nc r="L20">
      <v>55.6</v>
    </nc>
  </rcc>
  <rcc rId="179" sId="1">
    <nc r="B21" t="inlineStr">
      <is>
        <t>UC Davis</t>
      </is>
    </nc>
  </rcc>
  <rcc rId="180" sId="1" numFmtId="4">
    <nc r="C21">
      <v>7023</v>
    </nc>
  </rcc>
  <rcc rId="181" sId="1" numFmtId="4">
    <nc r="D21">
      <v>68.900000000000006</v>
    </nc>
  </rcc>
  <rcc rId="182" sId="1" numFmtId="4">
    <nc r="E21">
      <v>31.1</v>
    </nc>
  </rcc>
  <rcc rId="183" sId="1" numFmtId="4">
    <nc r="F21">
      <v>46.4</v>
    </nc>
  </rcc>
  <rcc rId="184" sId="1" numFmtId="4">
    <nc r="G21">
      <v>53.5</v>
    </nc>
  </rcc>
  <rcc rId="185" sId="1" numFmtId="4">
    <nc r="H21">
      <v>127</v>
    </nc>
  </rcc>
  <rcc rId="186" sId="1" numFmtId="4">
    <nc r="I21">
      <v>96.1</v>
    </nc>
  </rcc>
  <rcc rId="187" sId="1" numFmtId="4">
    <nc r="J21">
      <v>3.9</v>
    </nc>
  </rcc>
  <rcc rId="188" sId="1" numFmtId="4">
    <nc r="K21">
      <v>43.3</v>
    </nc>
  </rcc>
  <rcc rId="189" sId="1" numFmtId="4">
    <nc r="L21">
      <v>56.7</v>
    </nc>
  </rcc>
  <rcc rId="190" sId="1">
    <nc r="B22" t="inlineStr">
      <is>
        <t>UC Irvine</t>
      </is>
    </nc>
  </rcc>
  <rcc rId="191" sId="1" numFmtId="4">
    <nc r="C22">
      <v>6158</v>
    </nc>
  </rcc>
  <rcc rId="192" sId="1" numFmtId="4">
    <nc r="D22">
      <v>73.599999999999994</v>
    </nc>
  </rcc>
  <rcc rId="193" sId="1" numFmtId="4">
    <nc r="E22">
      <v>26.4</v>
    </nc>
  </rcc>
  <rcc rId="194" sId="1" numFmtId="4">
    <nc r="F22">
      <v>49.1</v>
    </nc>
  </rcc>
  <rcc rId="195" sId="1" numFmtId="4">
    <nc r="G22">
      <v>50.9</v>
    </nc>
  </rcc>
  <rcc rId="196" sId="1" numFmtId="4">
    <nc r="H22">
      <v>104</v>
    </nc>
  </rcc>
  <rcc rId="197" sId="1" numFmtId="4">
    <nc r="I22">
      <v>90.4</v>
    </nc>
  </rcc>
  <rcc rId="198" sId="1" numFmtId="4">
    <nc r="J22">
      <v>9.6</v>
    </nc>
  </rcc>
  <rcc rId="199" sId="1" numFmtId="4">
    <nc r="K22">
      <v>44.2</v>
    </nc>
  </rcc>
  <rcc rId="200" sId="1" numFmtId="4">
    <nc r="L22">
      <v>55.8</v>
    </nc>
  </rcc>
  <rcc rId="201" sId="1">
    <nc r="B23" t="inlineStr">
      <is>
        <t>UC Riverside</t>
      </is>
    </nc>
  </rcc>
  <rcc rId="202" sId="1" numFmtId="4">
    <nc r="C23">
      <v>5669</v>
    </nc>
  </rcc>
  <rcc rId="203" sId="1" numFmtId="4">
    <nc r="D23">
      <v>77.3</v>
    </nc>
  </rcc>
  <rcc rId="204" sId="1" numFmtId="4">
    <nc r="E23">
      <v>22.7</v>
    </nc>
  </rcc>
  <rcc rId="205" sId="1" numFmtId="4">
    <nc r="F23">
      <v>47.8</v>
    </nc>
  </rcc>
  <rcc rId="206" sId="1" numFmtId="4">
    <nc r="G23">
      <v>52.2</v>
    </nc>
  </rcc>
  <rcc rId="207" sId="1" numFmtId="4">
    <nc r="H23">
      <v>78</v>
    </nc>
  </rcc>
  <rcc rId="208" sId="1" numFmtId="4">
    <nc r="I23">
      <v>98.7</v>
    </nc>
  </rcc>
  <rcc rId="209" sId="1" numFmtId="4">
    <nc r="J23">
      <v>1.3</v>
    </nc>
  </rcc>
  <rcc rId="210" sId="1" numFmtId="4">
    <nc r="K23">
      <v>48.7</v>
    </nc>
  </rcc>
  <rcc rId="211" sId="1" numFmtId="4">
    <nc r="L23">
      <v>51.3</v>
    </nc>
  </rcc>
  <rcc rId="212" sId="1">
    <nc r="B24" t="inlineStr">
      <is>
        <t>UC San Diego</t>
      </is>
    </nc>
  </rcc>
  <rcc rId="213" sId="1" numFmtId="4">
    <nc r="C24">
      <v>7741</v>
    </nc>
  </rcc>
  <rcc rId="214" sId="1" numFmtId="4">
    <nc r="D24">
      <v>57.3</v>
    </nc>
  </rcc>
  <rcc rId="215" sId="1" numFmtId="4">
    <nc r="E24">
      <v>42.7</v>
    </nc>
  </rcc>
  <rcc rId="216" sId="1" numFmtId="4">
    <nc r="F24">
      <v>48.4</v>
    </nc>
  </rcc>
  <rcc rId="217" sId="1" numFmtId="4">
    <nc r="G24">
      <v>51.5</v>
    </nc>
  </rcc>
  <rcc rId="218" sId="1" numFmtId="4">
    <nc r="H24">
      <v>133</v>
    </nc>
  </rcc>
  <rcc rId="219" sId="1" numFmtId="4">
    <nc r="I24">
      <v>87.2</v>
    </nc>
  </rcc>
  <rcc rId="220" sId="1" numFmtId="4">
    <nc r="J24">
      <v>12.8</v>
    </nc>
  </rcc>
  <rcc rId="221" sId="1" numFmtId="4">
    <nc r="K24">
      <v>42.9</v>
    </nc>
  </rcc>
  <rcc rId="222" sId="1" numFmtId="4">
    <nc r="L24">
      <v>57.1</v>
    </nc>
  </rcc>
  <rcc rId="223" sId="1">
    <nc r="B25" t="inlineStr">
      <is>
        <t>UC San Francisco</t>
      </is>
    </nc>
  </rcc>
  <rcc rId="224" sId="1" numFmtId="4">
    <nc r="C25">
      <v>7399</v>
    </nc>
  </rcc>
  <rcc rId="225" sId="1" numFmtId="4">
    <nc r="D25">
      <v>48.4</v>
    </nc>
  </rcc>
  <rcc rId="226" sId="1" numFmtId="4">
    <nc r="E25">
      <v>51.6</v>
    </nc>
  </rcc>
  <rcc rId="227" sId="1" numFmtId="4">
    <nc r="F25">
      <v>48</v>
    </nc>
  </rcc>
  <rcc rId="228" sId="1" numFmtId="4">
    <nc r="G25">
      <v>52</v>
    </nc>
  </rcc>
  <rcc rId="229" sId="1" numFmtId="4">
    <nc r="H25">
      <v>178</v>
    </nc>
  </rcc>
  <rcc rId="230" sId="1" numFmtId="4">
    <nc r="I25">
      <v>73.599999999999994</v>
    </nc>
  </rcc>
  <rcc rId="231" sId="1" numFmtId="4">
    <nc r="J25">
      <v>26.4</v>
    </nc>
  </rcc>
  <rcc rId="232" sId="1" numFmtId="4">
    <nc r="K25">
      <v>48.3</v>
    </nc>
  </rcc>
  <rcc rId="233" sId="1" numFmtId="4">
    <nc r="L25">
      <v>51.7</v>
    </nc>
  </rcc>
  <rcc rId="234" sId="1">
    <nc r="B26" t="inlineStr">
      <is>
        <t>UCLA-Geffen</t>
      </is>
    </nc>
  </rcc>
  <rcc rId="235" sId="1" numFmtId="4">
    <nc r="C26">
      <v>11778</v>
    </nc>
  </rcc>
  <rcc rId="236" sId="1" numFmtId="4">
    <nc r="D26">
      <v>48</v>
    </nc>
  </rcc>
  <rcc rId="237" sId="1" numFmtId="4">
    <nc r="E26">
      <v>52</v>
    </nc>
  </rcc>
  <rcc rId="238" sId="1" numFmtId="4">
    <nc r="F26">
      <v>46.9</v>
    </nc>
  </rcc>
  <rcc rId="239" sId="1" numFmtId="4">
    <nc r="G26">
      <v>53.1</v>
    </nc>
  </rcc>
  <rcc rId="240" sId="1" numFmtId="4">
    <nc r="H26">
      <v>175</v>
    </nc>
  </rcc>
  <rcc rId="241" sId="1" numFmtId="4">
    <nc r="I26">
      <v>60.6</v>
    </nc>
  </rcc>
  <rcc rId="242" sId="1" numFmtId="4">
    <nc r="J26">
      <v>39.4</v>
    </nc>
  </rcc>
  <rcc rId="243" sId="1" numFmtId="4">
    <nc r="K26">
      <v>38.299999999999997</v>
    </nc>
  </rcc>
  <rcc rId="244" sId="1" numFmtId="4">
    <nc r="L26">
      <v>61.7</v>
    </nc>
  </rcc>
  <rcc rId="245" sId="1">
    <nc r="A27" t="inlineStr">
      <is>
        <t>CO</t>
      </is>
    </nc>
  </rcc>
  <rcc rId="246" sId="1">
    <nc r="B27" t="inlineStr">
      <is>
        <t>Colorado</t>
      </is>
    </nc>
  </rcc>
  <rcc rId="247" sId="1" numFmtId="4">
    <nc r="C27">
      <v>10431</v>
    </nc>
  </rcc>
  <rcc rId="248" sId="1" numFmtId="4">
    <nc r="D27">
      <v>6.6</v>
    </nc>
  </rcc>
  <rcc rId="249" sId="1" numFmtId="4">
    <nc r="E27">
      <v>93.4</v>
    </nc>
  </rcc>
  <rcc rId="250" sId="1" numFmtId="4">
    <nc r="F27">
      <v>49.3</v>
    </nc>
  </rcc>
  <rcc rId="251" sId="1" numFmtId="4">
    <nc r="G27">
      <v>50.6</v>
    </nc>
  </rcc>
  <rcc rId="252" sId="1" numFmtId="4">
    <nc r="H27">
      <v>155</v>
    </nc>
  </rcc>
  <rcc rId="253" sId="1" numFmtId="4">
    <nc r="I27">
      <v>42.6</v>
    </nc>
  </rcc>
  <rcc rId="254" sId="1" numFmtId="4">
    <nc r="J27">
      <v>57.4</v>
    </nc>
  </rcc>
  <rcc rId="255" sId="1" numFmtId="4">
    <nc r="K27">
      <v>43.2</v>
    </nc>
  </rcc>
  <rcc rId="256" sId="1" numFmtId="4">
    <nc r="L27">
      <v>56.8</v>
    </nc>
  </rcc>
  <rcc rId="257" sId="1">
    <nc r="A28" t="inlineStr">
      <is>
        <t>CT</t>
      </is>
    </nc>
  </rcc>
  <rcc rId="258" sId="1">
    <nc r="B28" t="inlineStr">
      <is>
        <t>Connecticut</t>
      </is>
    </nc>
  </rcc>
  <rcc rId="259" sId="1" numFmtId="4">
    <nc r="C28">
      <v>3727</v>
    </nc>
  </rcc>
  <rcc rId="260" sId="1" numFmtId="4">
    <nc r="D28">
      <v>13.4</v>
    </nc>
  </rcc>
  <rcc rId="261" sId="1" numFmtId="4">
    <nc r="E28">
      <v>86.6</v>
    </nc>
  </rcc>
  <rcc rId="262" sId="1" numFmtId="4">
    <nc r="F28">
      <v>45.2</v>
    </nc>
  </rcc>
  <rcc rId="263" sId="1" numFmtId="4">
    <nc r="G28">
      <v>54.7</v>
    </nc>
  </rcc>
  <rcc rId="264" sId="1" numFmtId="4">
    <nc r="H28">
      <v>110</v>
    </nc>
  </rcc>
  <rcc rId="265" sId="1" numFmtId="4">
    <nc r="I28">
      <v>80</v>
    </nc>
  </rcc>
  <rcc rId="266" sId="1" numFmtId="4">
    <nc r="J28">
      <v>20</v>
    </nc>
  </rcc>
  <rcc rId="267" sId="1" numFmtId="4">
    <nc r="K28">
      <v>47.3</v>
    </nc>
  </rcc>
  <rcc rId="268" sId="1" numFmtId="4">
    <nc r="L28">
      <v>52.7</v>
    </nc>
  </rcc>
  <rcc rId="269" sId="1">
    <nc r="B29" t="inlineStr">
      <is>
        <t>Quinnipiac-Netter</t>
      </is>
    </nc>
  </rcc>
  <rcc rId="270" sId="1" numFmtId="4">
    <nc r="C29">
      <v>7214</v>
    </nc>
  </rcc>
  <rcc rId="271" sId="1" numFmtId="4">
    <nc r="D29">
      <v>5.4</v>
    </nc>
  </rcc>
  <rcc rId="272" sId="1" numFmtId="4">
    <nc r="E29">
      <v>94.6</v>
    </nc>
  </rcc>
  <rcc rId="273" sId="1" numFmtId="4">
    <nc r="F29">
      <v>48.3</v>
    </nc>
  </rcc>
  <rcc rId="274" sId="1" numFmtId="4">
    <nc r="G29">
      <v>51.6</v>
    </nc>
  </rcc>
  <rcc rId="275" sId="1" numFmtId="4">
    <nc r="H29">
      <v>94</v>
    </nc>
  </rcc>
  <rcc rId="276" sId="1" numFmtId="4">
    <nc r="I29">
      <v>41.5</v>
    </nc>
  </rcc>
  <rcc rId="277" sId="1" numFmtId="4">
    <nc r="J29">
      <v>58.5</v>
    </nc>
  </rcc>
  <rcc rId="278" sId="1" numFmtId="4">
    <nc r="K29">
      <v>53.2</v>
    </nc>
  </rcc>
  <rcc rId="279" sId="1" numFmtId="4">
    <nc r="L29">
      <v>46.8</v>
    </nc>
  </rcc>
  <rcc rId="280" sId="1">
    <nc r="B30" t="inlineStr">
      <is>
        <t>Yale</t>
      </is>
    </nc>
  </rcc>
  <rcc rId="281" sId="1" numFmtId="4">
    <nc r="C30">
      <v>5332</v>
    </nc>
  </rcc>
  <rcc rId="282" sId="1" numFmtId="4">
    <nc r="D30">
      <v>4.3</v>
    </nc>
  </rcc>
  <rcc rId="283" sId="1" numFmtId="4">
    <nc r="E30">
      <v>95.7</v>
    </nc>
  </rcc>
  <rcc rId="284" sId="1" numFmtId="4">
    <nc r="F30">
      <v>51.6</v>
    </nc>
  </rcc>
  <rcc rId="285" sId="1" numFmtId="4">
    <nc r="G30">
      <v>48.3</v>
    </nc>
  </rcc>
  <rcc rId="286" sId="1" numFmtId="4">
    <nc r="H30">
      <v>100</v>
    </nc>
  </rcc>
  <rcc rId="287" sId="1" numFmtId="4">
    <nc r="I30">
      <v>12</v>
    </nc>
  </rcc>
  <rcc rId="288" sId="1" numFmtId="4">
    <nc r="J30">
      <v>88</v>
    </nc>
  </rcc>
  <rcc rId="289" sId="1" numFmtId="4">
    <nc r="K30">
      <v>51</v>
    </nc>
  </rcc>
  <rcc rId="290" sId="1" numFmtId="4">
    <nc r="L30">
      <v>49</v>
    </nc>
  </rcc>
  <rcc rId="291" sId="1">
    <nc r="A31" t="inlineStr">
      <is>
        <t>DC</t>
      </is>
    </nc>
  </rcc>
  <rcc rId="292" sId="1">
    <nc r="B31" t="inlineStr">
      <is>
        <t>George Washington</t>
      </is>
    </nc>
  </rcc>
  <rcc rId="293" sId="1" numFmtId="4">
    <nc r="C31">
      <v>14611</v>
    </nc>
  </rcc>
  <rcc rId="294" sId="1" numFmtId="4">
    <nc r="D31">
      <v>0.5</v>
    </nc>
  </rcc>
  <rcc rId="295" sId="1" numFmtId="4">
    <nc r="E31">
      <v>99.5</v>
    </nc>
  </rcc>
  <rcc rId="296" sId="1" numFmtId="4">
    <nc r="F31">
      <v>44.7</v>
    </nc>
  </rcc>
  <rcc rId="297" sId="1" numFmtId="4">
    <nc r="G31">
      <v>55.3</v>
    </nc>
  </rcc>
  <rcc rId="298" sId="1" numFmtId="4">
    <nc r="H31">
      <v>178</v>
    </nc>
  </rcc>
  <rcc rId="299" sId="1" numFmtId="4">
    <nc r="I31">
      <v>5.6</v>
    </nc>
  </rcc>
  <rcc rId="300" sId="1" numFmtId="4">
    <nc r="J31">
      <v>94.4</v>
    </nc>
  </rcc>
  <rcc rId="301" sId="1" numFmtId="4">
    <nc r="K31">
      <v>46.1</v>
    </nc>
  </rcc>
  <rcc rId="302" sId="1" numFmtId="4">
    <nc r="L31">
      <v>53.9</v>
    </nc>
  </rcc>
  <rcc rId="303" sId="1">
    <nc r="B32" t="inlineStr">
      <is>
        <t>Georgetown</t>
      </is>
    </nc>
  </rcc>
  <rcc rId="304" sId="1" numFmtId="4">
    <nc r="C32">
      <v>14455</v>
    </nc>
  </rcc>
  <rcc rId="305" sId="1" numFmtId="4">
    <nc r="D32">
      <v>0.5</v>
    </nc>
  </rcc>
  <rcc rId="306" sId="1" numFmtId="4">
    <nc r="E32">
      <v>99.5</v>
    </nc>
  </rcc>
  <rcc rId="307" sId="1" numFmtId="4">
    <nc r="F32">
      <v>45.8</v>
    </nc>
  </rcc>
  <rcc rId="308" sId="1" numFmtId="4">
    <nc r="G32">
      <v>54.2</v>
    </nc>
  </rcc>
  <rcc rId="309" sId="1" numFmtId="4">
    <nc r="H32">
      <v>203</v>
    </nc>
  </rcc>
  <rcc rId="310" sId="1" numFmtId="4">
    <nc r="I32">
      <v>3.4</v>
    </nc>
  </rcc>
  <rcc rId="311" sId="1" numFmtId="4">
    <nc r="J32">
      <v>96.6</v>
    </nc>
  </rcc>
  <rcc rId="312" sId="1" numFmtId="4">
    <nc r="K32">
      <v>44.3</v>
    </nc>
  </rcc>
  <rcc rId="313" sId="1" numFmtId="4">
    <nc r="L32">
      <v>55.2</v>
    </nc>
  </rcc>
  <rcc rId="314" sId="1">
    <nc r="B33" t="inlineStr">
      <is>
        <t>Howard</t>
      </is>
    </nc>
  </rcc>
  <rcc rId="315" sId="1" numFmtId="4">
    <nc r="C33">
      <v>8758</v>
    </nc>
  </rcc>
  <rcc rId="316" sId="1" numFmtId="4">
    <nc r="D33">
      <v>0.5</v>
    </nc>
  </rcc>
  <rcc rId="317" sId="1" numFmtId="4">
    <nc r="E33">
      <v>99.5</v>
    </nc>
  </rcc>
  <rcc rId="318" sId="1" numFmtId="4">
    <nc r="F33">
      <v>40.799999999999997</v>
    </nc>
  </rcc>
  <rcc rId="319" sId="1" numFmtId="4">
    <nc r="G33">
      <v>59.2</v>
    </nc>
  </rcc>
  <rcc rId="320" sId="1" numFmtId="4">
    <nc r="H33">
      <v>118</v>
    </nc>
  </rcc>
  <rcc rId="321" sId="1" numFmtId="4">
    <nc r="I33">
      <v>6.8</v>
    </nc>
  </rcc>
  <rcc rId="322" sId="1" numFmtId="4">
    <nc r="J33">
      <v>93.2</v>
    </nc>
  </rcc>
  <rcc rId="323" sId="1" numFmtId="4">
    <nc r="K33">
      <v>44.9</v>
    </nc>
  </rcc>
  <rcc rId="324" sId="1" numFmtId="4">
    <nc r="L33">
      <v>55.1</v>
    </nc>
  </rcc>
  <rcc rId="325" sId="1">
    <nc r="A34" t="inlineStr">
      <is>
        <t>FL</t>
      </is>
    </nc>
  </rcc>
  <rcc rId="326" sId="1">
    <nc r="B34" t="inlineStr">
      <is>
        <t>FIU-Wertheim</t>
      </is>
    </nc>
  </rcc>
  <rcc rId="327" sId="1" numFmtId="4">
    <nc r="C34">
      <v>4871</v>
    </nc>
  </rcc>
  <rcc rId="328" sId="1" numFmtId="4">
    <nc r="D34">
      <v>50.4</v>
    </nc>
  </rcc>
  <rcc rId="329" sId="1" numFmtId="4">
    <nc r="E34">
      <v>49.6</v>
    </nc>
  </rcc>
  <rcc rId="330" sId="1" numFmtId="4">
    <nc r="F34">
      <v>47.2</v>
    </nc>
  </rcc>
  <rcc rId="331" sId="1" numFmtId="4">
    <nc r="G34">
      <v>52.8</v>
    </nc>
  </rcc>
  <rcc rId="332" sId="1" numFmtId="4">
    <nc r="H34">
      <v>120</v>
    </nc>
  </rcc>
  <rcc rId="333" sId="1" numFmtId="4">
    <nc r="I34">
      <v>80.8</v>
    </nc>
  </rcc>
  <rcc rId="334" sId="1" numFmtId="4">
    <nc r="J34">
      <v>19.2</v>
    </nc>
  </rcc>
  <rcc rId="335" sId="1" numFmtId="4">
    <nc r="K34">
      <v>46.7</v>
    </nc>
  </rcc>
  <rcc rId="336" sId="1" numFmtId="4">
    <nc r="L34">
      <v>53.3</v>
    </nc>
  </rcc>
  <rcc rId="337" sId="1">
    <nc r="B35" t="inlineStr">
      <is>
        <t>Florida</t>
      </is>
    </nc>
  </rcc>
  <rcc rId="338" sId="1" numFmtId="4">
    <nc r="C35">
      <v>4446</v>
    </nc>
  </rcc>
  <rcc rId="339" sId="1" numFmtId="4">
    <nc r="D35">
      <v>51.5</v>
    </nc>
  </rcc>
  <rcc rId="340" sId="1" numFmtId="4">
    <nc r="E35">
      <v>48.5</v>
    </nc>
  </rcc>
  <rcc rId="341" sId="1" numFmtId="4">
    <nc r="F35">
      <v>48.4</v>
    </nc>
  </rcc>
  <rcc rId="342" sId="1" numFmtId="4">
    <nc r="G35">
      <v>51.5</v>
    </nc>
  </rcc>
  <rcc rId="343" sId="1" numFmtId="4">
    <nc r="H35">
      <v>135</v>
    </nc>
  </rcc>
  <rcc rId="344" sId="1" numFmtId="4">
    <nc r="I35">
      <v>83.7</v>
    </nc>
  </rcc>
  <rcc rId="345" sId="1" numFmtId="4">
    <nc r="J35">
      <v>16.3</v>
    </nc>
  </rcc>
  <rcc rId="346" sId="1" numFmtId="4">
    <nc r="K35">
      <v>44.4</v>
    </nc>
  </rcc>
  <rcc rId="347" sId="1" numFmtId="4">
    <nc r="L35">
      <v>55.6</v>
    </nc>
  </rcc>
  <rcc rId="348" sId="1">
    <nc r="B36" t="inlineStr">
      <is>
        <t>Florida Atlantic-Schmidt</t>
      </is>
    </nc>
  </rcc>
  <rcc rId="349" sId="1" numFmtId="4">
    <nc r="C36">
      <v>3748</v>
    </nc>
  </rcc>
  <rcc rId="350" sId="1" numFmtId="4">
    <nc r="D36">
      <v>56.9</v>
    </nc>
  </rcc>
  <rcc rId="351" sId="1" numFmtId="4">
    <nc r="E36">
      <v>43.1</v>
    </nc>
  </rcc>
  <rcc rId="352" sId="1" numFmtId="4">
    <nc r="F36">
      <v>48.1</v>
    </nc>
  </rcc>
  <rcc rId="353" sId="1" numFmtId="4">
    <nc r="G36">
      <v>51.9</v>
    </nc>
  </rcc>
  <rcc rId="354" sId="1" numFmtId="4">
    <nc r="H36">
      <v>65</v>
    </nc>
  </rcc>
  <rcc rId="355" sId="1" numFmtId="4">
    <nc r="I36">
      <v>66.2</v>
    </nc>
  </rcc>
  <rcc rId="356" sId="1" numFmtId="4">
    <nc r="J36">
      <v>33.799999999999997</v>
    </nc>
  </rcc>
  <rcc rId="357" sId="1" numFmtId="4">
    <nc r="K36">
      <v>40</v>
    </nc>
  </rcc>
  <rcc rId="358" sId="1" numFmtId="4">
    <nc r="L36">
      <v>60</v>
    </nc>
  </rcc>
  <rcc rId="359" sId="1">
    <nc r="B37" t="inlineStr">
      <is>
        <t>Florida State</t>
      </is>
    </nc>
  </rcc>
  <rcc rId="360" sId="1" numFmtId="4">
    <nc r="C37">
      <v>7146</v>
    </nc>
  </rcc>
  <rcc rId="361" sId="1" numFmtId="4">
    <nc r="D37">
      <v>38</v>
    </nc>
  </rcc>
  <rcc rId="362" sId="1" numFmtId="4">
    <nc r="E37">
      <v>62</v>
    </nc>
  </rcc>
  <rcc rId="363" sId="1" numFmtId="4">
    <nc r="F37">
      <v>45.2</v>
    </nc>
  </rcc>
  <rcc rId="364" sId="1" numFmtId="4">
    <nc r="G37">
      <v>54.8</v>
    </nc>
  </rcc>
  <rcc rId="365" sId="1" numFmtId="4">
    <nc r="H37">
      <v>120</v>
    </nc>
  </rcc>
  <rcc rId="366" sId="1" numFmtId="4">
    <nc r="I37">
      <v>95</v>
    </nc>
  </rcc>
  <rcc rId="367" sId="1" numFmtId="4">
    <nc r="J37">
      <v>5</v>
    </nc>
  </rcc>
  <rcc rId="368" sId="1" numFmtId="4">
    <nc r="K37">
      <v>35.799999999999997</v>
    </nc>
  </rcc>
  <rcc rId="369" sId="1" numFmtId="4">
    <nc r="L37">
      <v>64.2</v>
    </nc>
  </rcc>
  <rcc rId="370" sId="1">
    <nc r="B38" t="inlineStr">
      <is>
        <t>Miami-Miller</t>
      </is>
    </nc>
  </rcc>
  <rcc rId="371" sId="1" numFmtId="4">
    <nc r="C38">
      <v>8779</v>
    </nc>
  </rcc>
  <rcc rId="372" sId="1" numFmtId="4">
    <nc r="D38">
      <v>24</v>
    </nc>
  </rcc>
  <rcc rId="373" sId="1" numFmtId="4">
    <nc r="E38">
      <v>76</v>
    </nc>
  </rcc>
  <rcc rId="374" sId="1" numFmtId="4">
    <nc r="F38">
      <v>50.3</v>
    </nc>
  </rcc>
  <rcc rId="375" sId="1" numFmtId="4">
    <nc r="G38">
      <v>49.7</v>
    </nc>
  </rcc>
  <rcc rId="376" sId="1" numFmtId="4">
    <nc r="H38">
      <v>204</v>
    </nc>
  </rcc>
  <rcc rId="377" sId="1" numFmtId="4">
    <nc r="I38">
      <v>49</v>
    </nc>
  </rcc>
  <rcc rId="378" sId="1" numFmtId="4">
    <nc r="J38">
      <v>51</v>
    </nc>
  </rcc>
  <rcc rId="379" sId="1" numFmtId="4">
    <nc r="K38">
      <v>38.200000000000003</v>
    </nc>
  </rcc>
  <rcc rId="380" sId="1" numFmtId="4">
    <nc r="L38">
      <v>61.8</v>
    </nc>
  </rcc>
  <rcc rId="381" sId="1">
    <nc r="B39" t="inlineStr">
      <is>
        <t>Nova Southeastern-Patel</t>
      </is>
    </nc>
  </rcc>
  <rcc rId="382" sId="1" numFmtId="4">
    <nc r="C39">
      <v>5388</v>
    </nc>
  </rcc>
  <rcc rId="383" sId="1" numFmtId="4">
    <nc r="D39">
      <v>34.200000000000003</v>
    </nc>
  </rcc>
  <rcc rId="384" sId="1" numFmtId="4">
    <nc r="E39">
      <v>65.8</v>
    </nc>
  </rcc>
  <rcc rId="385" sId="1" numFmtId="4">
    <nc r="F39">
      <v>50.5</v>
    </nc>
  </rcc>
  <rcc rId="386" sId="1" numFmtId="4">
    <nc r="G39">
      <v>49.5</v>
    </nc>
  </rcc>
  <rcc rId="387" sId="1" numFmtId="4">
    <nc r="H39">
      <v>50</v>
    </nc>
  </rcc>
  <rcc rId="388" sId="1" numFmtId="4">
    <nc r="I39">
      <v>54</v>
    </nc>
  </rcc>
  <rcc rId="389" sId="1" numFmtId="4">
    <nc r="J39">
      <v>46</v>
    </nc>
  </rcc>
  <rcc rId="390" sId="1" numFmtId="4">
    <nc r="K39">
      <v>38</v>
    </nc>
  </rcc>
  <rcc rId="391" sId="1" numFmtId="4">
    <nc r="L39">
      <v>62</v>
    </nc>
  </rcc>
  <rcc rId="392" sId="1">
    <nc r="B40" t="inlineStr">
      <is>
        <t>UCF</t>
      </is>
    </nc>
  </rcc>
  <rcc rId="393" sId="1" numFmtId="4">
    <nc r="C40">
      <v>4676</v>
    </nc>
  </rcc>
  <rcc rId="394" sId="1" numFmtId="4">
    <nc r="D40">
      <v>48.8</v>
    </nc>
  </rcc>
  <rcc rId="395" sId="1" numFmtId="4">
    <nc r="E40">
      <v>51.2</v>
    </nc>
  </rcc>
  <rcc rId="396" sId="1" numFmtId="4">
    <nc r="F40">
      <v>49.7</v>
    </nc>
  </rcc>
  <rcc rId="397" sId="1" numFmtId="4">
    <nc r="G40">
      <v>50.3</v>
    </nc>
  </rcc>
  <rcc rId="398" sId="1" numFmtId="4">
    <nc r="H40">
      <v>120</v>
    </nc>
  </rcc>
  <rcc rId="399" sId="1" numFmtId="4">
    <nc r="I40">
      <v>65</v>
    </nc>
  </rcc>
  <rcc rId="400" sId="1" numFmtId="4">
    <nc r="J40">
      <v>35</v>
    </nc>
  </rcc>
  <rcc rId="401" sId="1" numFmtId="4">
    <nc r="K40">
      <v>51.7</v>
    </nc>
  </rcc>
  <rcc rId="402" sId="1" numFmtId="4">
    <nc r="L40">
      <v>48.3</v>
    </nc>
  </rcc>
  <rcc rId="403" sId="1">
    <nc r="B41" t="inlineStr">
      <is>
        <t>USF-Morsani</t>
      </is>
    </nc>
  </rcc>
  <rcc rId="404" sId="1" numFmtId="4">
    <nc r="C41">
      <v>5385</v>
    </nc>
  </rcc>
  <rcc rId="405" sId="1" numFmtId="4">
    <nc r="D41">
      <v>42.8</v>
    </nc>
  </rcc>
  <rcc rId="406" sId="1" numFmtId="4">
    <nc r="E41">
      <v>57.2</v>
    </nc>
  </rcc>
  <rcc rId="407" sId="1" numFmtId="4">
    <nc r="F41">
      <v>48.4</v>
    </nc>
  </rcc>
  <rcc rId="408" sId="1" numFmtId="4">
    <nc r="G41">
      <v>51.5</v>
    </nc>
  </rcc>
  <rcc rId="409" sId="1" numFmtId="4">
    <nc r="H41">
      <v>189</v>
    </nc>
  </rcc>
  <rcc rId="410" sId="1" numFmtId="4">
    <nc r="I41">
      <v>63</v>
    </nc>
  </rcc>
  <rcc rId="411" sId="1" numFmtId="4">
    <nc r="J41">
      <v>37</v>
    </nc>
  </rcc>
  <rcc rId="412" sId="1" numFmtId="4">
    <nc r="K41">
      <v>50.8</v>
    </nc>
  </rcc>
  <rcc rId="413" sId="1" numFmtId="4">
    <nc r="L41">
      <v>49.2</v>
    </nc>
  </rcc>
  <rcc rId="414" sId="1">
    <nc r="A42" t="inlineStr">
      <is>
        <t>GA</t>
      </is>
    </nc>
  </rcc>
  <rcc rId="415" sId="1">
    <nc r="B42" t="inlineStr">
      <is>
        <t>Emory</t>
      </is>
    </nc>
  </rcc>
  <rcc rId="416" sId="1" numFmtId="4">
    <nc r="C42">
      <v>11679</v>
    </nc>
  </rcc>
  <rcc rId="417" sId="1" numFmtId="4">
    <nc r="D42">
      <v>7.2</v>
    </nc>
  </rcc>
  <rcc rId="418" sId="1" numFmtId="4">
    <nc r="E42">
      <v>92.8</v>
    </nc>
  </rcc>
  <rcc rId="419" sId="1" numFmtId="4">
    <nc r="F42">
      <v>46.7</v>
    </nc>
  </rcc>
  <rcc rId="420" sId="1" numFmtId="4">
    <nc r="G42">
      <v>53.2</v>
    </nc>
  </rcc>
  <rcc rId="421" sId="1" numFmtId="4">
    <nc r="H42">
      <v>136</v>
    </nc>
  </rcc>
  <rcc rId="422" sId="1" numFmtId="4">
    <nc r="I42">
      <v>34.6</v>
    </nc>
  </rcc>
  <rcc rId="423" sId="1" numFmtId="4">
    <nc r="J42">
      <v>65.400000000000006</v>
    </nc>
  </rcc>
  <rcc rId="424" sId="1" numFmtId="4">
    <nc r="K42">
      <v>43.4</v>
    </nc>
  </rcc>
  <rcc rId="425" sId="1" numFmtId="4">
    <nc r="L42">
      <v>55.9</v>
    </nc>
  </rcc>
  <rcc rId="426" sId="1">
    <nc r="B43" t="inlineStr">
      <is>
        <t>MC Georgia Augusta</t>
      </is>
    </nc>
  </rcc>
  <rcc rId="427" sId="1" numFmtId="4">
    <nc r="C43">
      <v>2767</v>
    </nc>
  </rcc>
  <rcc rId="428" sId="1" numFmtId="4">
    <nc r="D43">
      <v>46.2</v>
    </nc>
  </rcc>
  <rcc rId="429" sId="1" numFmtId="4">
    <nc r="E43">
      <v>53.8</v>
    </nc>
  </rcc>
  <rcc rId="430" sId="1" numFmtId="4">
    <nc r="F43">
      <v>44.9</v>
    </nc>
  </rcc>
  <rcc rId="431" sId="1" numFmtId="4">
    <nc r="G43">
      <v>54.9</v>
    </nc>
  </rcc>
  <rcc rId="432" sId="1" numFmtId="4">
    <nc r="H43">
      <v>240</v>
    </nc>
  </rcc>
  <rcc rId="433" sId="1" numFmtId="4">
    <nc r="I43">
      <v>98.3</v>
    </nc>
  </rcc>
  <rcc rId="434" sId="1" numFmtId="4">
    <nc r="J43">
      <v>1.7</v>
    </nc>
  </rcc>
  <rcc rId="435" sId="1" numFmtId="4">
    <nc r="K43">
      <v>45</v>
    </nc>
  </rcc>
  <rcc rId="436" sId="1" numFmtId="4">
    <nc r="L43">
      <v>54.6</v>
    </nc>
  </rcc>
  <rcc rId="437" sId="1">
    <nc r="B44" t="inlineStr">
      <is>
        <t>Mercer</t>
      </is>
    </nc>
  </rcc>
  <rcc rId="438" sId="1" numFmtId="4">
    <nc r="C44">
      <v>1251</v>
    </nc>
  </rcc>
  <rcc rId="439" sId="1" numFmtId="4">
    <nc r="D44">
      <v>99.8</v>
    </nc>
  </rcc>
  <rcc rId="440" sId="1" numFmtId="4">
    <nc r="E44">
      <v>0.2</v>
    </nc>
  </rcc>
  <rcc rId="441" sId="1" numFmtId="4">
    <nc r="F44">
      <v>42.2</v>
    </nc>
  </rcc>
  <rcc rId="442" sId="1" numFmtId="4">
    <nc r="G44">
      <v>57.7</v>
    </nc>
  </rcc>
  <rcc rId="443" sId="1" numFmtId="4">
    <nc r="H44">
      <v>125</v>
    </nc>
  </rcc>
  <rcc rId="444" sId="1" numFmtId="4">
    <nc r="I44">
      <v>100</v>
    </nc>
  </rcc>
  <rcc rId="445" sId="1" numFmtId="4">
    <nc r="J44">
      <v>0</v>
    </nc>
  </rcc>
  <rcc rId="446" sId="1" numFmtId="4">
    <nc r="K44">
      <v>48.8</v>
    </nc>
  </rcc>
  <rcc rId="447" sId="1" numFmtId="4">
    <nc r="L44">
      <v>51.2</v>
    </nc>
  </rcc>
  <rcc rId="448" sId="1">
    <nc r="B45" t="inlineStr">
      <is>
        <t>Morehouse</t>
      </is>
    </nc>
  </rcc>
  <rcc rId="449" sId="1" numFmtId="4">
    <nc r="C45">
      <v>6648</v>
    </nc>
  </rcc>
  <rcc rId="450" sId="1" numFmtId="4">
    <nc r="D45">
      <v>11.8</v>
    </nc>
  </rcc>
  <rcc rId="451" sId="1" numFmtId="4">
    <nc r="E45">
      <v>88.2</v>
    </nc>
  </rcc>
  <rcc rId="452" sId="1" numFmtId="4">
    <nc r="F45">
      <v>40.4</v>
    </nc>
  </rcc>
  <rcc rId="453" sId="1" numFmtId="4">
    <nc r="G45">
      <v>59.5</v>
    </nc>
  </rcc>
  <rcc rId="454" sId="1" numFmtId="4">
    <nc r="H45">
      <v>105</v>
    </nc>
  </rcc>
  <rcc rId="455" sId="1" numFmtId="4">
    <nc r="I45">
      <v>49.5</v>
    </nc>
  </rcc>
  <rcc rId="456" sId="1" numFmtId="4">
    <nc r="J45">
      <v>50.5</v>
    </nc>
  </rcc>
  <rcc rId="457" sId="1" numFmtId="4">
    <nc r="K45">
      <v>53.3</v>
    </nc>
  </rcc>
  <rcc rId="458" sId="1" numFmtId="4">
    <nc r="L45">
      <v>46.7</v>
    </nc>
  </rcc>
  <rcc rId="459" sId="1">
    <nc r="A46" t="inlineStr">
      <is>
        <t>HI</t>
      </is>
    </nc>
  </rcc>
  <rcc rId="460" sId="1">
    <nc r="B46" t="inlineStr">
      <is>
        <t>Hawaii-Burns</t>
      </is>
    </nc>
  </rcc>
  <rcc rId="461" sId="1" numFmtId="4">
    <nc r="C46">
      <v>2175</v>
    </nc>
  </rcc>
  <rcc rId="462" sId="1" numFmtId="4">
    <nc r="D46">
      <v>11.8</v>
    </nc>
  </rcc>
  <rcc rId="463" sId="1" numFmtId="4">
    <nc r="E46">
      <v>88.2</v>
    </nc>
  </rcc>
  <rcc rId="464" sId="1" numFmtId="4">
    <nc r="F46">
      <v>47.1</v>
    </nc>
  </rcc>
  <rcc rId="465" sId="1" numFmtId="4">
    <nc r="G46">
      <v>52.9</v>
    </nc>
  </rcc>
  <rcc rId="466" sId="1" numFmtId="4">
    <nc r="H46">
      <v>77</v>
    </nc>
  </rcc>
  <rcc rId="467" sId="1" numFmtId="4">
    <nc r="I46">
      <v>81.8</v>
    </nc>
  </rcc>
  <rcc rId="468" sId="1" numFmtId="4">
    <nc r="J46">
      <v>18.2</v>
    </nc>
  </rcc>
  <rcc rId="469" sId="1" numFmtId="4">
    <nc r="K46">
      <v>33.799999999999997</v>
    </nc>
  </rcc>
  <rcc rId="470" sId="1" numFmtId="4">
    <nc r="L46">
      <v>66.2</v>
    </nc>
  </rcc>
  <rcc rId="471" sId="1">
    <nc r="A47" t="inlineStr">
      <is>
        <t>IA</t>
      </is>
    </nc>
  </rcc>
  <rcc rId="472" sId="1">
    <nc r="B47" t="inlineStr">
      <is>
        <t>Iowa-Carver</t>
      </is>
    </nc>
  </rcc>
  <rcc rId="473" sId="1" numFmtId="4">
    <nc r="C47">
      <v>4021</v>
    </nc>
  </rcc>
  <rcc rId="474" sId="1" numFmtId="4">
    <nc r="D47">
      <v>8</v>
    </nc>
  </rcc>
  <rcc rId="475" sId="1" numFmtId="4">
    <nc r="E47">
      <v>92</v>
    </nc>
  </rcc>
  <rcc rId="476" sId="1" numFmtId="4">
    <nc r="F47">
      <v>55</v>
    </nc>
  </rcc>
  <rcc rId="477" sId="1" numFmtId="4">
    <nc r="G47">
      <v>44.9</v>
    </nc>
  </rcc>
  <rcc rId="478" sId="1" numFmtId="4">
    <nc r="H47">
      <v>152</v>
    </nc>
  </rcc>
  <rcc rId="479" sId="1" numFmtId="4">
    <nc r="I47">
      <v>65.099999999999994</v>
    </nc>
  </rcc>
  <rcc rId="480" sId="1" numFmtId="4">
    <nc r="J47">
      <v>34.9</v>
    </nc>
  </rcc>
  <rcc rId="481" sId="1" numFmtId="4">
    <nc r="K47">
      <v>52</v>
    </nc>
  </rcc>
  <rcc rId="482" sId="1" numFmtId="4">
    <nc r="L47">
      <v>48</v>
    </nc>
  </rcc>
  <rcc rId="483" sId="1">
    <nc r="A48" t="inlineStr">
      <is>
        <t>IL</t>
      </is>
    </nc>
  </rcc>
  <rcc rId="484" sId="1">
    <nc r="B48" t="inlineStr">
      <is>
        <t>Carle Illinois</t>
      </is>
    </nc>
  </rcc>
  <rcc rId="485" sId="1" numFmtId="4">
    <nc r="C48">
      <v>2830</v>
    </nc>
  </rcc>
  <rcc rId="486" sId="1" numFmtId="4">
    <nc r="D48">
      <v>16.899999999999999</v>
    </nc>
  </rcc>
  <rcc rId="487" sId="1" numFmtId="4">
    <nc r="E48">
      <v>83.1</v>
    </nc>
  </rcc>
  <rcc rId="488" sId="1" numFmtId="4">
    <nc r="F48">
      <v>50.8</v>
    </nc>
  </rcc>
  <rcc rId="489" sId="1" numFmtId="4">
    <nc r="G48">
      <v>49</v>
    </nc>
  </rcc>
  <rcc rId="490" sId="1" numFmtId="4">
    <nc r="H48">
      <v>47</v>
    </nc>
  </rcc>
  <rcc rId="491" sId="1" numFmtId="4">
    <nc r="I48">
      <v>19.100000000000001</v>
    </nc>
  </rcc>
  <rcc rId="492" sId="1" numFmtId="4">
    <nc r="J48">
      <v>80.900000000000006</v>
    </nc>
  </rcc>
  <rcc rId="493" sId="1" numFmtId="4">
    <nc r="K48">
      <v>55.3</v>
    </nc>
  </rcc>
  <rcc rId="494" sId="1" numFmtId="4">
    <nc r="L48">
      <v>44.7</v>
    </nc>
  </rcc>
  <rcc rId="495" sId="1">
    <nc r="B49" t="inlineStr">
      <is>
        <t>Chicago Med Franklin</t>
      </is>
    </nc>
  </rcc>
  <rcc rId="496" sId="1" numFmtId="4">
    <nc r="C49">
      <v>11893</v>
    </nc>
  </rcc>
  <rcc rId="497" sId="1" numFmtId="4">
    <nc r="D49">
      <v>11.9</v>
    </nc>
  </rcc>
  <rcc rId="498" sId="1" numFmtId="4">
    <nc r="E49">
      <v>88.1</v>
    </nc>
  </rcc>
  <rcc rId="499" sId="1" numFmtId="4">
    <nc r="F49">
      <v>45.8</v>
    </nc>
  </rcc>
  <rcc rId="500" sId="1" numFmtId="4">
    <nc r="G49">
      <v>54.1</v>
    </nc>
  </rcc>
  <rcc rId="501" sId="1" numFmtId="4">
    <nc r="H49">
      <v>189</v>
    </nc>
  </rcc>
  <rcc rId="502" sId="1" numFmtId="4">
    <nc r="I49">
      <v>39.200000000000003</v>
    </nc>
  </rcc>
  <rcc rId="503" sId="1" numFmtId="4">
    <nc r="J49">
      <v>60.8</v>
    </nc>
  </rcc>
  <rcc rId="504" sId="1" numFmtId="4">
    <nc r="K49">
      <v>50.3</v>
    </nc>
  </rcc>
  <rcc rId="505" sId="1" numFmtId="4">
    <nc r="L49">
      <v>49.7</v>
    </nc>
  </rcc>
  <rcc rId="506" sId="1">
    <nc r="B50" t="inlineStr">
      <is>
        <t>Chicago-Pritzker</t>
      </is>
    </nc>
  </rcc>
  <rcc rId="507" sId="1" numFmtId="4">
    <nc r="C50">
      <v>6146</v>
    </nc>
  </rcc>
  <rcc rId="508" sId="1" numFmtId="4">
    <nc r="D50">
      <v>11.6</v>
    </nc>
  </rcc>
  <rcc rId="509" sId="1" numFmtId="4">
    <nc r="E50">
      <v>88.4</v>
    </nc>
  </rcc>
  <rcc rId="510" sId="1" numFmtId="4">
    <nc r="F50">
      <v>48.8</v>
    </nc>
  </rcc>
  <rcc rId="511" sId="1" numFmtId="4">
    <nc r="G50">
      <v>51.1</v>
    </nc>
  </rcc>
  <rcc rId="512" sId="1" numFmtId="4">
    <nc r="H50">
      <v>90</v>
    </nc>
  </rcc>
  <rcc rId="513" sId="1" numFmtId="4">
    <nc r="I50">
      <v>17.8</v>
    </nc>
  </rcc>
  <rcc rId="514" sId="1" numFmtId="4">
    <nc r="J50">
      <v>82.2</v>
    </nc>
  </rcc>
  <rcc rId="515" sId="1" numFmtId="4">
    <nc r="K50">
      <v>47.8</v>
    </nc>
  </rcc>
  <rcc rId="516" sId="1" numFmtId="4">
    <nc r="L50">
      <v>52.2</v>
    </nc>
  </rcc>
  <rcc rId="517" sId="1">
    <nc r="B51" t="inlineStr">
      <is>
        <t>Illinois</t>
      </is>
    </nc>
  </rcc>
  <rcc rId="518" sId="1" numFmtId="4">
    <nc r="C51">
      <v>5015</v>
    </nc>
  </rcc>
  <rcc rId="519" sId="1" numFmtId="4">
    <nc r="D51">
      <v>34.299999999999997</v>
    </nc>
  </rcc>
  <rcc rId="520" sId="1" numFmtId="4">
    <nc r="E51">
      <v>65.7</v>
    </nc>
  </rcc>
  <rcc rId="521" sId="1" numFmtId="4">
    <nc r="F51">
      <v>46.1</v>
    </nc>
  </rcc>
  <rcc rId="522" sId="1" numFmtId="4">
    <nc r="G51">
      <v>53.8</v>
    </nc>
  </rcc>
  <rcc rId="523" sId="1" numFmtId="4">
    <nc r="H51">
      <v>299</v>
    </nc>
  </rcc>
  <rcc rId="524" sId="1" numFmtId="4">
    <nc r="I51">
      <v>79.3</v>
    </nc>
  </rcc>
  <rcc rId="525" sId="1" numFmtId="4">
    <nc r="J51">
      <v>20.7</v>
    </nc>
  </rcc>
  <rcc rId="526" sId="1" numFmtId="4">
    <nc r="K51">
      <v>47.2</v>
    </nc>
  </rcc>
  <rcc rId="527" sId="1" numFmtId="4">
    <nc r="L51">
      <v>52.8</v>
    </nc>
  </rcc>
  <rcc rId="528" sId="1">
    <nc r="B52" t="inlineStr">
      <is>
        <t>Loyola-Stritch</t>
      </is>
    </nc>
  </rcc>
  <rcc rId="529" sId="1" numFmtId="4">
    <nc r="C52">
      <v>14305</v>
    </nc>
  </rcc>
  <rcc rId="530" sId="1" numFmtId="4">
    <nc r="D52">
      <v>11</v>
    </nc>
  </rcc>
  <rcc rId="531" sId="1" numFmtId="4">
    <nc r="E52">
      <v>89</v>
    </nc>
  </rcc>
  <rcc rId="532" sId="1" numFmtId="4">
    <nc r="F52">
      <v>45.7</v>
    </nc>
  </rcc>
  <rcc rId="533" sId="1" numFmtId="4">
    <nc r="G52">
      <v>54.2</v>
    </nc>
  </rcc>
  <rcc rId="534" sId="1" numFmtId="4">
    <nc r="H52">
      <v>170</v>
    </nc>
  </rcc>
  <rcc rId="535" sId="1" numFmtId="4">
    <nc r="I52">
      <v>35.299999999999997</v>
    </nc>
  </rcc>
  <rcc rId="536" sId="1" numFmtId="4">
    <nc r="J52">
      <v>64.7</v>
    </nc>
  </rcc>
  <rcc rId="537" sId="1" numFmtId="4">
    <nc r="K52">
      <v>38.799999999999997</v>
    </nc>
  </rcc>
  <rcc rId="538" sId="1" numFmtId="4">
    <nc r="L52">
      <v>61.2</v>
    </nc>
  </rcc>
  <rcc rId="539" sId="1">
    <nc r="B53" t="inlineStr">
      <is>
        <t>Northwestern-Feinberg</t>
      </is>
    </nc>
  </rcc>
  <rcc rId="540" sId="1" numFmtId="4">
    <nc r="C53">
      <v>7045</v>
    </nc>
  </rcc>
  <rcc rId="541" sId="1" numFmtId="4">
    <nc r="D53">
      <v>11.9</v>
    </nc>
  </rcc>
  <rcc rId="542" sId="1" numFmtId="4">
    <nc r="E53">
      <v>88.1</v>
    </nc>
  </rcc>
  <rcc rId="543" sId="1" numFmtId="4">
    <nc r="F53">
      <v>49.8</v>
    </nc>
  </rcc>
  <rcc rId="544" sId="1" numFmtId="4">
    <nc r="G53">
      <v>50.1</v>
    </nc>
  </rcc>
  <rcc rId="545" sId="1" numFmtId="4">
    <nc r="H53">
      <v>160</v>
    </nc>
  </rcc>
  <rcc rId="546" sId="1" numFmtId="4">
    <nc r="I53">
      <v>26.3</v>
    </nc>
  </rcc>
  <rcc rId="547" sId="1" numFmtId="4">
    <nc r="J53">
      <v>73.8</v>
    </nc>
  </rcc>
  <rcc rId="548" sId="1" numFmtId="4">
    <nc r="K53">
      <v>46.9</v>
    </nc>
  </rcc>
  <rcc rId="549" sId="1" numFmtId="4">
    <nc r="L53">
      <v>53.1</v>
    </nc>
  </rcc>
  <rcc rId="550" sId="1">
    <nc r="B54" t="inlineStr">
      <is>
        <t>Rush</t>
      </is>
    </nc>
  </rcc>
  <rcc rId="551" sId="1" numFmtId="4">
    <nc r="C54">
      <v>11028</v>
    </nc>
  </rcc>
  <rcc rId="552" sId="1" numFmtId="4">
    <nc r="D54">
      <v>12.1</v>
    </nc>
  </rcc>
  <rcc rId="553" sId="1" numFmtId="4">
    <nc r="E54">
      <v>87.9</v>
    </nc>
  </rcc>
  <rcc rId="554" sId="1" numFmtId="4">
    <nc r="F54">
      <v>45.9</v>
    </nc>
  </rcc>
  <rcc rId="555" sId="1" numFmtId="4">
    <nc r="G54">
      <v>54</v>
    </nc>
  </rcc>
  <rcc rId="556" sId="1" numFmtId="4">
    <nc r="H54">
      <v>155</v>
    </nc>
  </rcc>
  <rcc rId="557" sId="1" numFmtId="4">
    <nc r="I54">
      <v>34.200000000000003</v>
    </nc>
  </rcc>
  <rcc rId="558" sId="1" numFmtId="4">
    <nc r="J54">
      <v>65.8</v>
    </nc>
  </rcc>
  <rcc rId="559" sId="1" numFmtId="4">
    <nc r="K54">
      <v>50.3</v>
    </nc>
  </rcc>
  <rcc rId="560" sId="1" numFmtId="4">
    <nc r="L54">
      <v>49.7</v>
    </nc>
  </rcc>
  <rcc rId="561" sId="1">
    <nc r="B55" t="inlineStr">
      <is>
        <t>Southern Illinois</t>
      </is>
    </nc>
  </rcc>
  <rcc rId="562" sId="1" numFmtId="4">
    <nc r="C55">
      <v>1152</v>
    </nc>
  </rcc>
  <rcc rId="563" sId="1" numFmtId="4">
    <nc r="D55">
      <v>94.4</v>
    </nc>
  </rcc>
  <rcc rId="564" sId="1" numFmtId="4">
    <nc r="E55">
      <v>5.6</v>
    </nc>
  </rcc>
  <rcc rId="565" sId="1" numFmtId="4">
    <nc r="F55">
      <v>47.2</v>
    </nc>
  </rcc>
  <rcc rId="566" sId="1" numFmtId="4">
    <nc r="G55">
      <v>52.8</v>
    </nc>
  </rcc>
  <rcc rId="567" sId="1" numFmtId="4">
    <nc r="H55">
      <v>80</v>
    </nc>
  </rcc>
  <rcc rId="568" sId="1" numFmtId="4">
    <nc r="I55">
      <v>100</v>
    </nc>
  </rcc>
  <rcc rId="569" sId="1" numFmtId="4">
    <nc r="J55">
      <v>0</v>
    </nc>
  </rcc>
  <rcc rId="570" sId="1" numFmtId="4">
    <nc r="K55">
      <v>47.5</v>
    </nc>
  </rcc>
  <rcc rId="571" sId="1" numFmtId="4">
    <nc r="L55">
      <v>52.5</v>
    </nc>
  </rcc>
  <rcc rId="572" sId="1">
    <nc r="A56" t="inlineStr">
      <is>
        <t>IN</t>
      </is>
    </nc>
  </rcc>
  <rcc rId="573" sId="1">
    <nc r="B56" t="inlineStr">
      <is>
        <t>Indiana</t>
      </is>
    </nc>
  </rcc>
  <rcc rId="574" sId="1" numFmtId="4">
    <nc r="C56">
      <v>5982</v>
    </nc>
  </rcc>
  <rcc rId="575" sId="1" numFmtId="4">
    <nc r="D56">
      <v>11.4</v>
    </nc>
  </rcc>
  <rcc rId="576" sId="1" numFmtId="4">
    <nc r="E56">
      <v>88.6</v>
    </nc>
  </rcc>
  <rcc rId="577" sId="1" numFmtId="4">
    <nc r="F56">
      <v>53.7</v>
    </nc>
  </rcc>
  <rcc rId="578" sId="1" numFmtId="4">
    <nc r="G56">
      <v>46.3</v>
    </nc>
  </rcc>
  <rcc rId="579" sId="1" numFmtId="4">
    <nc r="H56">
      <v>365</v>
    </nc>
  </rcc>
  <rcc rId="580" sId="1" numFmtId="4">
    <nc r="I56">
      <v>79.7</v>
    </nc>
  </rcc>
  <rcc rId="581" sId="1" numFmtId="4">
    <nc r="J56">
      <v>20.3</v>
    </nc>
  </rcc>
  <rcc rId="582" sId="1" numFmtId="4">
    <nc r="K56">
      <v>52.3</v>
    </nc>
  </rcc>
  <rcc rId="583" sId="1" numFmtId="4">
    <nc r="L56">
      <v>47.7</v>
    </nc>
  </rcc>
  <rcc rId="584" sId="1">
    <nc r="A57" t="inlineStr">
      <is>
        <t>KS</t>
      </is>
    </nc>
  </rcc>
  <rcc rId="585" sId="1">
    <nc r="B57" t="inlineStr">
      <is>
        <t>Kansas</t>
      </is>
    </nc>
  </rcc>
  <rcc rId="586" sId="1" numFmtId="4">
    <nc r="C57">
      <v>3079</v>
    </nc>
  </rcc>
  <rcc rId="587" sId="1" numFmtId="4">
    <nc r="D57">
      <v>16.7</v>
    </nc>
  </rcc>
  <rcc rId="588" sId="1" numFmtId="4">
    <nc r="E57">
      <v>83.3</v>
    </nc>
  </rcc>
  <rcc rId="589" sId="1" numFmtId="4">
    <nc r="F57">
      <v>50.3</v>
    </nc>
  </rcc>
  <rcc rId="590" sId="1" numFmtId="4">
    <nc r="G57">
      <v>49.6</v>
    </nc>
  </rcc>
  <rcc rId="591" sId="1" numFmtId="4">
    <nc r="H57">
      <v>211</v>
    </nc>
  </rcc>
  <rcc rId="592" sId="1" numFmtId="4">
    <nc r="I57">
      <v>88.2</v>
    </nc>
  </rcc>
  <rcc rId="593" sId="1" numFmtId="4">
    <nc r="J57">
      <v>11.8</v>
    </nc>
  </rcc>
  <rcc rId="594" sId="1" numFmtId="4">
    <nc r="K57">
      <v>48.8</v>
    </nc>
  </rcc>
  <rcc rId="595" sId="1" numFmtId="4">
    <nc r="L57">
      <v>51.2</v>
    </nc>
  </rcc>
  <rcc rId="596" sId="1">
    <nc r="A58" t="inlineStr">
      <is>
        <t>KY</t>
      </is>
    </nc>
  </rcc>
  <rcc rId="597" sId="1">
    <nc r="B58" t="inlineStr">
      <is>
        <t>Kentucky</t>
      </is>
    </nc>
  </rcc>
  <rcc rId="598" sId="1" numFmtId="4">
    <nc r="C58">
      <v>2775</v>
    </nc>
  </rcc>
  <rcc rId="599" sId="1" numFmtId="4">
    <nc r="D58">
      <v>20.7</v>
    </nc>
  </rcc>
  <rcc rId="600" sId="1" numFmtId="4">
    <nc r="E58">
      <v>79.3</v>
    </nc>
  </rcc>
  <rcc rId="601" sId="1" numFmtId="4">
    <nc r="F58">
      <v>49.2</v>
    </nc>
  </rcc>
  <rcc rId="602" sId="1" numFmtId="4">
    <nc r="G58">
      <v>50.8</v>
    </nc>
  </rcc>
  <rcc rId="603" sId="1" numFmtId="4">
    <nc r="H58">
      <v>205</v>
    </nc>
  </rcc>
  <rcc rId="604" sId="1" numFmtId="4">
    <nc r="I58">
      <v>83.4</v>
    </nc>
  </rcc>
  <rcc rId="605" sId="1" numFmtId="4">
    <nc r="J58">
      <v>16.600000000000001</v>
    </nc>
  </rcc>
  <rcc rId="606" sId="1" numFmtId="4">
    <nc r="K58">
      <v>47.8</v>
    </nc>
  </rcc>
  <rcc rId="607" sId="1" numFmtId="4">
    <nc r="L58">
      <v>51.7</v>
    </nc>
  </rcc>
  <rcc rId="608" sId="1">
    <nc r="B59" t="inlineStr">
      <is>
        <t>Louisville</t>
      </is>
    </nc>
  </rcc>
  <rcc rId="609" sId="1" numFmtId="4">
    <nc r="C59">
      <v>4598</v>
    </nc>
  </rcc>
  <rcc rId="610" sId="1" numFmtId="4">
    <nc r="D59">
      <v>11</v>
    </nc>
  </rcc>
  <rcc rId="611" sId="1" numFmtId="4">
    <nc r="E59">
      <v>89</v>
    </nc>
  </rcc>
  <rcc rId="612" sId="1" numFmtId="4">
    <nc r="F59">
      <v>52.4</v>
    </nc>
  </rcc>
  <rcc rId="613" sId="1" numFmtId="4">
    <nc r="G59">
      <v>47.5</v>
    </nc>
  </rcc>
  <rcc rId="614" sId="1" numFmtId="4">
    <nc r="H59">
      <v>159</v>
    </nc>
  </rcc>
  <rcc rId="615" sId="1" numFmtId="4">
    <nc r="I59">
      <v>73.599999999999994</v>
    </nc>
  </rcc>
  <rcc rId="616" sId="1" numFmtId="4">
    <nc r="J59">
      <v>26.4</v>
    </nc>
  </rcc>
  <rcc rId="617" sId="1" numFmtId="4">
    <nc r="K59">
      <v>40.299999999999997</v>
    </nc>
  </rcc>
  <rcc rId="618" sId="1" numFmtId="4">
    <nc r="L59">
      <v>59.7</v>
    </nc>
  </rcc>
  <rcc rId="619" sId="1">
    <nc r="A60" t="inlineStr">
      <is>
        <t>LA</t>
      </is>
    </nc>
  </rcc>
  <rcc rId="620" sId="1">
    <nc r="B60" t="inlineStr">
      <is>
        <t>LSU New Orleans</t>
      </is>
    </nc>
  </rcc>
  <rcc rId="621" sId="1" numFmtId="4">
    <nc r="C60">
      <v>3987</v>
    </nc>
  </rcc>
  <rcc rId="622" sId="1" numFmtId="4">
    <nc r="D60">
      <v>17.2</v>
    </nc>
  </rcc>
  <rcc rId="623" sId="1" numFmtId="4">
    <nc r="E60">
      <v>82.8</v>
    </nc>
  </rcc>
  <rcc rId="624" sId="1" numFmtId="4">
    <nc r="F60">
      <v>45.1</v>
    </nc>
  </rcc>
  <rcc rId="625" sId="1" numFmtId="4">
    <nc r="G60">
      <v>54.8</v>
    </nc>
  </rcc>
  <rcc rId="626" sId="1" numFmtId="4">
    <nc r="H60">
      <v>196</v>
    </nc>
  </rcc>
  <rcc rId="627" sId="1" numFmtId="4">
    <nc r="I60">
      <v>93.9</v>
    </nc>
  </rcc>
  <rcc rId="628" sId="1" numFmtId="4">
    <nc r="J60">
      <v>6.1</v>
    </nc>
  </rcc>
  <rcc rId="629" sId="1" numFmtId="4">
    <nc r="K60">
      <v>39.299999999999997</v>
    </nc>
  </rcc>
  <rcc rId="630" sId="1" numFmtId="4">
    <nc r="L60">
      <v>60.7</v>
    </nc>
  </rcc>
  <rcc rId="631" sId="1">
    <nc r="B61" t="inlineStr">
      <is>
        <t>LSU Shreveport</t>
      </is>
    </nc>
  </rcc>
  <rcc rId="632" sId="1" numFmtId="4">
    <nc r="C61">
      <v>3893</v>
    </nc>
  </rcc>
  <rcc rId="633" sId="1" numFmtId="4">
    <nc r="D61">
      <v>17</v>
    </nc>
  </rcc>
  <rcc rId="634" sId="1" numFmtId="4">
    <nc r="E61">
      <v>83</v>
    </nc>
  </rcc>
  <rcc rId="635" sId="1" numFmtId="4">
    <nc r="F61">
      <v>44.9</v>
    </nc>
  </rcc>
  <rcc rId="636" sId="1" numFmtId="4">
    <nc r="G61">
      <v>55</v>
    </nc>
  </rcc>
  <rcc rId="637" sId="1" numFmtId="4">
    <nc r="H61">
      <v>148</v>
    </nc>
  </rcc>
  <rcc rId="638" sId="1" numFmtId="4">
    <nc r="I61">
      <v>94.6</v>
    </nc>
  </rcc>
  <rcc rId="639" sId="1" numFmtId="4">
    <nc r="J61">
      <v>5.4</v>
    </nc>
  </rcc>
  <rcc rId="640" sId="1" numFmtId="4">
    <nc r="K61">
      <v>44.6</v>
    </nc>
  </rcc>
  <rcc rId="641" sId="1" numFmtId="4">
    <nc r="L61">
      <v>55.4</v>
    </nc>
  </rcc>
  <rcc rId="642" sId="1">
    <nc r="B62" t="inlineStr">
      <is>
        <t>Tulane</t>
      </is>
    </nc>
  </rcc>
  <rcc rId="643" sId="1" numFmtId="4">
    <nc r="C62">
      <v>12752</v>
    </nc>
  </rcc>
  <rcc rId="644" sId="1" numFmtId="4">
    <nc r="D62">
      <v>3.4</v>
    </nc>
  </rcc>
  <rcc rId="645" sId="1" numFmtId="4">
    <nc r="E62">
      <v>96.6</v>
    </nc>
  </rcc>
  <rcc rId="646" sId="1" numFmtId="4">
    <nc r="F62">
      <v>46</v>
    </nc>
  </rcc>
  <rcc rId="647" sId="1" numFmtId="4">
    <nc r="G62">
      <v>53.9</v>
    </nc>
  </rcc>
  <rcc rId="648" sId="1" numFmtId="4">
    <nc r="H62">
      <v>190</v>
    </nc>
  </rcc>
  <rcc rId="649" sId="1" numFmtId="4">
    <nc r="I62">
      <v>17.399999999999999</v>
    </nc>
  </rcc>
  <rcc rId="650" sId="1" numFmtId="4">
    <nc r="J62">
      <v>82.6</v>
    </nc>
  </rcc>
  <rcc rId="651" sId="1" numFmtId="4">
    <nc r="K62">
      <v>48.9</v>
    </nc>
  </rcc>
  <rcc rId="652" sId="1" numFmtId="4">
    <nc r="L62">
      <v>51.1</v>
    </nc>
  </rcc>
  <rcc rId="653" sId="1">
    <nc r="A63" t="inlineStr">
      <is>
        <t>MA</t>
      </is>
    </nc>
  </rcc>
  <rcc rId="654" sId="1">
    <nc r="B63" t="inlineStr">
      <is>
        <t>Boston</t>
      </is>
    </nc>
  </rcc>
  <rcc rId="655" sId="1" numFmtId="4">
    <nc r="C63">
      <v>9456</v>
    </nc>
  </rcc>
  <rcc rId="656" sId="1" numFmtId="4">
    <nc r="D63">
      <v>8.8000000000000007</v>
    </nc>
  </rcc>
  <rcc rId="657" sId="1" numFmtId="4">
    <nc r="E63">
      <v>91.2</v>
    </nc>
  </rcc>
  <rcc rId="658" sId="1" numFmtId="4">
    <nc r="F63">
      <v>46.1</v>
    </nc>
  </rcc>
  <rcc rId="659" sId="1" numFmtId="4">
    <nc r="G63">
      <v>53.8</v>
    </nc>
  </rcc>
  <rcc rId="660" sId="1" numFmtId="4">
    <nc r="H63">
      <v>152</v>
    </nc>
  </rcc>
  <rcc rId="661" sId="1" numFmtId="4">
    <nc r="I63">
      <v>21.7</v>
    </nc>
  </rcc>
  <rcc rId="662" sId="1" numFmtId="4">
    <nc r="J63">
      <v>78.3</v>
    </nc>
  </rcc>
  <rcc rId="663" sId="1" numFmtId="4">
    <nc r="K63">
      <v>42.8</v>
    </nc>
  </rcc>
  <rcc rId="664" sId="1" numFmtId="4">
    <nc r="L63">
      <v>56.6</v>
    </nc>
  </rcc>
  <rcc rId="665" sId="1">
    <nc r="B64" t="inlineStr">
      <is>
        <t>Harvard</t>
      </is>
    </nc>
  </rcc>
  <rcc rId="666" sId="1" numFmtId="4">
    <nc r="C64">
      <v>7463</v>
    </nc>
  </rcc>
  <rcc rId="667" sId="1" numFmtId="4">
    <nc r="D64">
      <v>7.7</v>
    </nc>
  </rcc>
  <rcc rId="668" sId="1" numFmtId="4">
    <nc r="E64">
      <v>92.3</v>
    </nc>
  </rcc>
  <rcc rId="669" sId="1" numFmtId="4">
    <nc r="F64">
      <v>50.6</v>
    </nc>
  </rcc>
  <rcc rId="670" sId="1" numFmtId="4">
    <nc r="G64">
      <v>49.2</v>
    </nc>
  </rcc>
  <rcc rId="671" sId="1" numFmtId="4">
    <nc r="H64">
      <v>168</v>
    </nc>
  </rcc>
  <rcc rId="672" sId="1" numFmtId="4">
    <nc r="I64">
      <v>11.9</v>
    </nc>
  </rcc>
  <rcc rId="673" sId="1" numFmtId="4">
    <nc r="J64">
      <v>88.1</v>
    </nc>
  </rcc>
  <rcc rId="674" sId="1" numFmtId="4">
    <nc r="K64">
      <v>39.9</v>
    </nc>
  </rcc>
  <rcc rId="675" sId="1" numFmtId="4">
    <nc r="L64">
      <v>60.1</v>
    </nc>
  </rcc>
  <rcc rId="676" sId="1">
    <nc r="B65" t="inlineStr">
      <is>
        <t>Massachusetts</t>
      </is>
    </nc>
  </rcc>
  <rcc rId="677" sId="1" numFmtId="4">
    <nc r="C65">
      <v>4484</v>
    </nc>
  </rcc>
  <rcc rId="678" sId="1" numFmtId="4">
    <nc r="D65">
      <v>23.6</v>
    </nc>
  </rcc>
  <rcc rId="679" sId="1" numFmtId="4">
    <nc r="E65">
      <v>76.400000000000006</v>
    </nc>
  </rcc>
  <rcc rId="680" sId="1" numFmtId="4">
    <nc r="F65">
      <v>44.3</v>
    </nc>
  </rcc>
  <rcc rId="681" sId="1" numFmtId="4">
    <nc r="G65">
      <v>55.6</v>
    </nc>
  </rcc>
  <rcc rId="682" sId="1" numFmtId="4">
    <nc r="H65">
      <v>162</v>
    </nc>
  </rcc>
  <rcc rId="683" sId="1" numFmtId="4">
    <nc r="I65">
      <v>74.099999999999994</v>
    </nc>
  </rcc>
  <rcc rId="684" sId="1" numFmtId="4">
    <nc r="J65">
      <v>25.9</v>
    </nc>
  </rcc>
  <rcc rId="685" sId="1" numFmtId="4">
    <nc r="K65">
      <v>42.6</v>
    </nc>
  </rcc>
  <rcc rId="686" sId="1" numFmtId="4">
    <nc r="L65">
      <v>57.4</v>
    </nc>
  </rcc>
  <rcc rId="687" sId="1">
    <nc r="B66" t="inlineStr">
      <is>
        <t>Tufts</t>
      </is>
    </nc>
  </rcc>
  <rcc rId="688" sId="1" numFmtId="4">
    <nc r="C66">
      <v>13279</v>
    </nc>
  </rcc>
  <rcc rId="689" sId="1" numFmtId="4">
    <nc r="D66">
      <v>7.8</v>
    </nc>
  </rcc>
  <rcc rId="690" sId="1" numFmtId="4">
    <nc r="E66">
      <v>92.2</v>
    </nc>
  </rcc>
  <rcc rId="691" sId="1" numFmtId="4">
    <nc r="F66">
      <v>45.2</v>
    </nc>
  </rcc>
  <rcc rId="692" sId="1" numFmtId="4">
    <nc r="G66">
      <v>54.7</v>
    </nc>
  </rcc>
  <rcc rId="693" sId="1" numFmtId="4">
    <nc r="H66">
      <v>200</v>
    </nc>
  </rcc>
  <rcc rId="694" sId="1" numFmtId="4">
    <nc r="I66">
      <v>27</v>
    </nc>
  </rcc>
  <rcc rId="695" sId="1" numFmtId="4">
    <nc r="J66">
      <v>73</v>
    </nc>
  </rcc>
  <rcc rId="696" sId="1" numFmtId="4">
    <nc r="K66">
      <v>41</v>
    </nc>
  </rcc>
  <rcc rId="697" sId="1" numFmtId="4">
    <nc r="L66">
      <v>59</v>
    </nc>
  </rcc>
  <rcc rId="698" sId="1">
    <nc r="A67" t="inlineStr">
      <is>
        <t>MD</t>
      </is>
    </nc>
  </rcc>
  <rcc rId="699" sId="1">
    <nc r="B67" t="inlineStr">
      <is>
        <t>Johns Hopkins</t>
      </is>
    </nc>
  </rcc>
  <rcc rId="700" sId="1" numFmtId="4">
    <nc r="C67">
      <v>5603</v>
    </nc>
  </rcc>
  <rcc rId="701" sId="1" numFmtId="4">
    <nc r="D67">
      <v>6.4</v>
    </nc>
  </rcc>
  <rcc rId="702" sId="1" numFmtId="4">
    <nc r="E67">
      <v>93.6</v>
    </nc>
  </rcc>
  <rcc rId="703" sId="1" numFmtId="4">
    <nc r="F67">
      <v>50.6</v>
    </nc>
  </rcc>
  <rcc rId="704" sId="1" numFmtId="4">
    <nc r="G67">
      <v>49.2</v>
    </nc>
  </rcc>
  <rcc rId="705" sId="1" numFmtId="4">
    <nc r="H67">
      <v>121</v>
    </nc>
  </rcc>
  <rcc rId="706" sId="1" numFmtId="4">
    <nc r="I67">
      <v>10.7</v>
    </nc>
  </rcc>
  <rcc rId="707" sId="1" numFmtId="4">
    <nc r="J67">
      <v>89.3</v>
    </nc>
  </rcc>
  <rcc rId="708" sId="1" numFmtId="4">
    <nc r="K67">
      <v>50.4</v>
    </nc>
  </rcc>
  <rcc rId="709" sId="1" numFmtId="4">
    <nc r="L67">
      <v>49.6</v>
    </nc>
  </rcc>
  <rcc rId="710" sId="1">
    <nc r="B68" t="inlineStr">
      <is>
        <t>Maryland</t>
      </is>
    </nc>
  </rcc>
  <rcc rId="711" sId="1" numFmtId="4">
    <nc r="C68">
      <v>4883</v>
    </nc>
  </rcc>
  <rcc rId="712" sId="1" numFmtId="4">
    <nc r="D68">
      <v>18.7</v>
    </nc>
  </rcc>
  <rcc rId="713" sId="1" numFmtId="4">
    <nc r="E68">
      <v>81.3</v>
    </nc>
  </rcc>
  <rcc rId="714" sId="1" numFmtId="4">
    <nc r="F68">
      <v>46.4</v>
    </nc>
  </rcc>
  <rcc rId="715" sId="1" numFmtId="4">
    <nc r="G68">
      <v>53.5</v>
    </nc>
  </rcc>
  <rcc rId="716" sId="1" numFmtId="4">
    <nc r="H68">
      <v>152</v>
    </nc>
  </rcc>
  <rcc rId="717" sId="1" numFmtId="4">
    <nc r="I68">
      <v>71.7</v>
    </nc>
  </rcc>
  <rcc rId="718" sId="1" numFmtId="4">
    <nc r="J68">
      <v>28.3</v>
    </nc>
  </rcc>
  <rcc rId="719" sId="1" numFmtId="4">
    <nc r="K68">
      <v>38.799999999999997</v>
    </nc>
  </rcc>
  <rcc rId="720" sId="1" numFmtId="4">
    <nc r="L68">
      <v>61.2</v>
    </nc>
  </rcc>
  <rcc rId="721" sId="1">
    <nc r="B69" t="inlineStr">
      <is>
        <t>Uniformed Services-Hebert</t>
      </is>
    </nc>
  </rcc>
  <rcc rId="722" sId="1" numFmtId="4">
    <nc r="C69">
      <v>3114</v>
    </nc>
  </rcc>
  <rcc rId="723" sId="1" numFmtId="4">
    <nc r="D69">
      <v>7.5</v>
    </nc>
  </rcc>
  <rcc rId="724" sId="1" numFmtId="4">
    <nc r="E69">
      <v>92.5</v>
    </nc>
  </rcc>
  <rcc rId="725" sId="1" numFmtId="4">
    <nc r="F69">
      <v>58.4</v>
    </nc>
  </rcc>
  <rcc rId="726" sId="1" numFmtId="4">
    <nc r="G69">
      <v>41.5</v>
    </nc>
  </rcc>
  <rcc rId="727" sId="1" numFmtId="4">
    <nc r="H69">
      <v>169</v>
    </nc>
  </rcc>
  <rcc rId="728" sId="1" numFmtId="4">
    <nc r="I69">
      <v>7.1</v>
    </nc>
  </rcc>
  <rcc rId="729" sId="1" numFmtId="4">
    <nc r="J69">
      <v>92.9</v>
    </nc>
  </rcc>
  <rcc rId="730" sId="1" numFmtId="4">
    <nc r="K69">
      <v>56.2</v>
    </nc>
  </rcc>
  <rcc rId="731" sId="1" numFmtId="4">
    <nc r="L69">
      <v>43.8</v>
    </nc>
  </rcc>
  <rcc rId="732" sId="1">
    <nc r="A70" t="inlineStr">
      <is>
        <t>MI</t>
      </is>
    </nc>
  </rcc>
  <rcc rId="733" sId="1">
    <nc r="B70" t="inlineStr">
      <is>
        <t>Central Michigan</t>
      </is>
    </nc>
  </rcc>
  <rcc rId="734" sId="1" numFmtId="4">
    <nc r="C70">
      <v>6475</v>
    </nc>
  </rcc>
  <rcc rId="735" sId="1" numFmtId="4">
    <nc r="D70">
      <v>21.9</v>
    </nc>
  </rcc>
  <rcc rId="736" sId="1" numFmtId="4">
    <nc r="E70">
      <v>78.099999999999994</v>
    </nc>
  </rcc>
  <rcc rId="737" sId="1" numFmtId="4">
    <nc r="F70">
      <v>48</v>
    </nc>
  </rcc>
  <rcc rId="738" sId="1" numFmtId="4">
    <nc r="G70">
      <v>51.9</v>
    </nc>
  </rcc>
  <rcc rId="739" sId="1" numFmtId="4">
    <nc r="H70">
      <v>103</v>
    </nc>
  </rcc>
  <rcc rId="740" sId="1" numFmtId="4">
    <nc r="I70">
      <v>71.8</v>
    </nc>
  </rcc>
  <rcc rId="741" sId="1" numFmtId="4">
    <nc r="J70">
      <v>28.2</v>
    </nc>
  </rcc>
  <rcc rId="742" sId="1" numFmtId="4">
    <nc r="K70">
      <v>36.9</v>
    </nc>
  </rcc>
  <rcc rId="743" sId="1" numFmtId="4">
    <nc r="L70">
      <v>63.1</v>
    </nc>
  </rcc>
  <rcc rId="744" sId="1">
    <nc r="B71" t="inlineStr">
      <is>
        <t>Michigan</t>
      </is>
    </nc>
  </rcc>
  <rcc rId="745" sId="1" numFmtId="4">
    <nc r="C71">
      <v>8267</v>
    </nc>
  </rcc>
  <rcc rId="746" sId="1" numFmtId="4">
    <nc r="D71">
      <v>15</v>
    </nc>
  </rcc>
  <rcc rId="747" sId="1" numFmtId="4">
    <nc r="E71">
      <v>85</v>
    </nc>
  </rcc>
  <rcc rId="748" sId="1" numFmtId="4">
    <nc r="F71">
      <v>50.3</v>
    </nc>
  </rcc>
  <rcc rId="749" sId="1" numFmtId="4">
    <nc r="G71">
      <v>49.7</v>
    </nc>
  </rcc>
  <rcc rId="750" sId="1" numFmtId="4">
    <nc r="H71">
      <v>168</v>
    </nc>
  </rcc>
  <rcc rId="751" sId="1" numFmtId="4">
    <nc r="I71">
      <v>42.9</v>
    </nc>
  </rcc>
  <rcc rId="752" sId="1" numFmtId="4">
    <nc r="J71">
      <v>57.1</v>
    </nc>
  </rcc>
  <rcc rId="753" sId="1" numFmtId="4">
    <nc r="K71">
      <v>35.1</v>
    </nc>
  </rcc>
  <rcc rId="754" sId="1" numFmtId="4">
    <nc r="L71">
      <v>64.900000000000006</v>
    </nc>
  </rcc>
  <rcc rId="755" sId="1">
    <nc r="B72" t="inlineStr">
      <is>
        <t>Michigan State</t>
      </is>
    </nc>
  </rcc>
  <rcc rId="756" sId="1" numFmtId="4">
    <nc r="C72">
      <v>8856</v>
    </nc>
  </rcc>
  <rcc rId="757" sId="1" numFmtId="4">
    <nc r="D72">
      <v>18.8</v>
    </nc>
  </rcc>
  <rcc rId="758" sId="1" numFmtId="4">
    <nc r="E72">
      <v>81.2</v>
    </nc>
  </rcc>
  <rcc rId="759" sId="1" numFmtId="4">
    <nc r="F72">
      <v>48</v>
    </nc>
  </rcc>
  <rcc rId="760" sId="1" numFmtId="4">
    <nc r="G72">
      <v>52</v>
    </nc>
  </rcc>
  <rcc rId="761" sId="1" numFmtId="4">
    <nc r="H72">
      <v>188</v>
    </nc>
  </rcc>
  <rcc rId="762" sId="1" numFmtId="4">
    <nc r="I72">
      <v>79.8</v>
    </nc>
  </rcc>
  <rcc rId="763" sId="1" numFmtId="4">
    <nc r="J72">
      <v>20.2</v>
    </nc>
  </rcc>
  <rcc rId="764" sId="1" numFmtId="4">
    <nc r="K72">
      <v>46.8</v>
    </nc>
  </rcc>
  <rcc rId="765" sId="1" numFmtId="4">
    <nc r="L72">
      <v>53.2</v>
    </nc>
  </rcc>
  <rcc rId="766" sId="1">
    <nc r="B73" t="inlineStr">
      <is>
        <t>Oakland Beaumont</t>
      </is>
    </nc>
  </rcc>
  <rcc rId="767" sId="1" numFmtId="4">
    <nc r="C73">
      <v>6961</v>
    </nc>
  </rcc>
  <rcc rId="768" sId="1" numFmtId="4">
    <nc r="D73">
      <v>21.4</v>
    </nc>
  </rcc>
  <rcc rId="769" sId="1" numFmtId="4">
    <nc r="E73">
      <v>78.599999999999994</v>
    </nc>
  </rcc>
  <rcc rId="770" sId="1" numFmtId="4">
    <nc r="F73">
      <v>48.8</v>
    </nc>
  </rcc>
  <rcc rId="771" sId="1" numFmtId="4">
    <nc r="G73">
      <v>51.1</v>
    </nc>
  </rcc>
  <rcc rId="772" sId="1" numFmtId="4">
    <nc r="H73">
      <v>125</v>
    </nc>
  </rcc>
  <rcc rId="773" sId="1" numFmtId="4">
    <nc r="I73">
      <v>49.6</v>
    </nc>
  </rcc>
  <rcc rId="774" sId="1" numFmtId="4">
    <nc r="J73">
      <v>50.4</v>
    </nc>
  </rcc>
  <rcc rId="775" sId="1" numFmtId="4">
    <nc r="K73">
      <v>47.2</v>
    </nc>
  </rcc>
  <rcc rId="776" sId="1" numFmtId="4">
    <nc r="L73">
      <v>52.8</v>
    </nc>
  </rcc>
  <rcc rId="777" sId="1">
    <nc r="B74" t="inlineStr">
      <is>
        <t>Wayne State</t>
      </is>
    </nc>
  </rcc>
  <rcc rId="778" sId="1" numFmtId="4">
    <nc r="C74">
      <v>9516</v>
    </nc>
  </rcc>
  <rcc rId="779" sId="1" numFmtId="4">
    <nc r="D74">
      <v>18.399999999999999</v>
    </nc>
  </rcc>
  <rcc rId="780" sId="1" numFmtId="4">
    <nc r="E74">
      <v>81.599999999999994</v>
    </nc>
  </rcc>
  <rcc rId="781" sId="1" numFmtId="4">
    <nc r="F74">
      <v>49.3</v>
    </nc>
  </rcc>
  <rcc rId="782" sId="1" numFmtId="4">
    <nc r="G74">
      <v>50.7</v>
    </nc>
  </rcc>
  <rcc rId="783" sId="1" numFmtId="4">
    <nc r="H74">
      <v>291</v>
    </nc>
  </rcc>
  <rcc rId="784" sId="1" numFmtId="4">
    <nc r="I74">
      <v>69.8</v>
    </nc>
  </rcc>
  <rcc rId="785" sId="1" numFmtId="4">
    <nc r="J74">
      <v>30.2</v>
    </nc>
  </rcc>
  <rcc rId="786" sId="1" numFmtId="4">
    <nc r="K74">
      <v>49.5</v>
    </nc>
  </rcc>
  <rcc rId="787" sId="1" numFmtId="4">
    <nc r="L74">
      <v>50.5</v>
    </nc>
  </rcc>
  <rcc rId="788" sId="1">
    <nc r="B75" t="inlineStr">
      <is>
        <t>Western Michigan-Stryker</t>
      </is>
    </nc>
  </rcc>
  <rcc rId="789" sId="1" numFmtId="4">
    <nc r="C75">
      <v>3558</v>
    </nc>
  </rcc>
  <rcc rId="790" sId="1" numFmtId="4">
    <nc r="D75">
      <v>31.9</v>
    </nc>
  </rcc>
  <rcc rId="791" sId="1" numFmtId="4">
    <nc r="E75">
      <v>68.099999999999994</v>
    </nc>
  </rcc>
  <rcc rId="792" sId="1" numFmtId="4">
    <nc r="F75">
      <v>52.5</v>
    </nc>
  </rcc>
  <rcc rId="793" sId="1" numFmtId="4">
    <nc r="G75">
      <v>47.5</v>
    </nc>
  </rcc>
  <rcc rId="794" sId="1" numFmtId="4">
    <nc r="H75">
      <v>84</v>
    </nc>
  </rcc>
  <rcc rId="795" sId="1" numFmtId="4">
    <nc r="I75">
      <v>32.1</v>
    </nc>
  </rcc>
  <rcc rId="796" sId="1" numFmtId="4">
    <nc r="J75">
      <v>67.900000000000006</v>
    </nc>
  </rcc>
  <rcc rId="797" sId="1" numFmtId="4">
    <nc r="K75">
      <v>48.8</v>
    </nc>
  </rcc>
  <rcc rId="798" sId="1" numFmtId="4">
    <nc r="L75">
      <v>51.2</v>
    </nc>
  </rcc>
  <rcc rId="799" sId="1">
    <nc r="A76" t="inlineStr">
      <is>
        <t>MN</t>
      </is>
    </nc>
  </rcc>
  <rcc rId="800" sId="1">
    <nc r="B76" t="inlineStr">
      <is>
        <t>Mayo-Alix</t>
      </is>
    </nc>
  </rcc>
  <rcc rId="801" sId="1" numFmtId="4">
    <nc r="C76">
      <v>6327</v>
    </nc>
  </rcc>
  <rcc rId="802" sId="1" numFmtId="4">
    <nc r="D76">
      <v>6.1</v>
    </nc>
  </rcc>
  <rcc rId="803" sId="1" numFmtId="4">
    <nc r="E76">
      <v>93.9</v>
    </nc>
  </rcc>
  <rcc rId="804" sId="1" numFmtId="4">
    <nc r="F76">
      <v>55.1</v>
    </nc>
  </rcc>
  <rcc rId="805" sId="1" numFmtId="4">
    <nc r="G76">
      <v>44.8</v>
    </nc>
  </rcc>
  <rcc rId="806" sId="1" numFmtId="4">
    <nc r="H76">
      <v>105</v>
    </nc>
  </rcc>
  <rcc rId="807" sId="1" numFmtId="4">
    <nc r="I76">
      <v>9.5</v>
    </nc>
  </rcc>
  <rcc rId="808" sId="1" numFmtId="4">
    <nc r="J76">
      <v>90.5</v>
    </nc>
  </rcc>
  <rcc rId="809" sId="1" numFmtId="4">
    <nc r="K76">
      <v>53.3</v>
    </nc>
  </rcc>
  <rcc rId="810" sId="1" numFmtId="4">
    <nc r="L76">
      <v>45.7</v>
    </nc>
  </rcc>
  <rcc rId="811" sId="1">
    <nc r="B77" t="inlineStr">
      <is>
        <t>Minnesota</t>
      </is>
    </nc>
  </rcc>
  <rcc rId="812" sId="1" numFmtId="4">
    <nc r="C77">
      <v>4936</v>
    </nc>
  </rcc>
  <rcc rId="813" sId="1" numFmtId="4">
    <nc r="D77">
      <v>19.2</v>
    </nc>
  </rcc>
  <rcc rId="814" sId="1" numFmtId="4">
    <nc r="E77">
      <v>80.8</v>
    </nc>
  </rcc>
  <rcc rId="815" sId="1" numFmtId="4">
    <nc r="F77">
      <v>48</v>
    </nc>
  </rcc>
  <rcc rId="816" sId="1" numFmtId="4">
    <nc r="G77">
      <v>52</v>
    </nc>
  </rcc>
  <rcc rId="817" sId="1" numFmtId="4">
    <nc r="H77">
      <v>241</v>
    </nc>
  </rcc>
  <rcc rId="818" sId="1" numFmtId="4">
    <nc r="I77">
      <v>79.3</v>
    </nc>
  </rcc>
  <rcc rId="819" sId="1" numFmtId="4">
    <nc r="J77">
      <v>20.7</v>
    </nc>
  </rcc>
  <rcc rId="820" sId="1" numFmtId="4">
    <nc r="K77">
      <v>39.799999999999997</v>
    </nc>
  </rcc>
  <rcc rId="821" sId="1" numFmtId="4">
    <nc r="L77">
      <v>60.2</v>
    </nc>
  </rcc>
  <rcc rId="822" sId="1">
    <nc r="A78" t="inlineStr">
      <is>
        <t>MO</t>
      </is>
    </nc>
  </rcc>
  <rcc rId="823" sId="1">
    <nc r="B78" t="inlineStr">
      <is>
        <t>Missouri Columbia</t>
      </is>
    </nc>
  </rcc>
  <rcc rId="824" sId="1" numFmtId="4">
    <nc r="C78">
      <v>3069</v>
    </nc>
  </rcc>
  <rcc rId="825" sId="1" numFmtId="4">
    <nc r="D78">
      <v>18.3</v>
    </nc>
  </rcc>
  <rcc rId="826" sId="1" numFmtId="4">
    <nc r="E78">
      <v>81.7</v>
    </nc>
  </rcc>
  <rcc rId="827" sId="1" numFmtId="4">
    <nc r="F78">
      <v>47</v>
    </nc>
  </rcc>
  <rcc rId="828" sId="1" numFmtId="4">
    <nc r="G78">
      <v>53</v>
    </nc>
  </rcc>
  <rcc rId="829" sId="1" numFmtId="4">
    <nc r="H78">
      <v>128</v>
    </nc>
  </rcc>
  <rcc rId="830" sId="1" numFmtId="4">
    <nc r="I78">
      <v>85.2</v>
    </nc>
  </rcc>
  <rcc rId="831" sId="1" numFmtId="4">
    <nc r="J78">
      <v>14.8</v>
    </nc>
  </rcc>
  <rcc rId="832" sId="1" numFmtId="4">
    <nc r="K78">
      <v>47.7</v>
    </nc>
  </rcc>
  <rcc rId="833" sId="1" numFmtId="4">
    <nc r="L78">
      <v>52.3</v>
    </nc>
  </rcc>
  <rcc rId="834" sId="1">
    <nc r="B79" t="inlineStr">
      <is>
        <t>Missouri Kansas City</t>
      </is>
    </nc>
  </rcc>
  <rcc rId="835" sId="1" numFmtId="4">
    <nc r="C79">
      <v>1936</v>
    </nc>
  </rcc>
  <rcc rId="836" sId="1" numFmtId="4">
    <nc r="D79">
      <v>15.3</v>
    </nc>
  </rcc>
  <rcc rId="837" sId="1" numFmtId="4">
    <nc r="E79">
      <v>84.7</v>
    </nc>
  </rcc>
  <rcc rId="838" sId="1" numFmtId="4">
    <nc r="F79">
      <v>48.7</v>
    </nc>
  </rcc>
  <rcc rId="839" sId="1" numFmtId="4">
    <nc r="G79">
      <v>50.4</v>
    </nc>
  </rcc>
  <rcc rId="840" sId="1" numFmtId="4">
    <nc r="H79">
      <v>124</v>
    </nc>
  </rcc>
  <rcc rId="841" sId="1" numFmtId="4">
    <nc r="I79">
      <v>60.5</v>
    </nc>
  </rcc>
  <rcc rId="842" sId="1" numFmtId="4">
    <nc r="J79">
      <v>39.5</v>
    </nc>
  </rcc>
  <rcc rId="843" sId="1" numFmtId="4">
    <nc r="K79">
      <v>32.299999999999997</v>
    </nc>
  </rcc>
  <rcc rId="844" sId="1" numFmtId="4">
    <nc r="L79">
      <v>53.2</v>
    </nc>
  </rcc>
  <rcc rId="845" sId="1">
    <nc r="B80" t="inlineStr">
      <is>
        <t>Saint Louis</t>
      </is>
    </nc>
  </rcc>
  <rcc rId="846" sId="1" numFmtId="4">
    <nc r="C80">
      <v>5906</v>
    </nc>
  </rcc>
  <rcc rId="847" sId="1" numFmtId="4">
    <nc r="D80">
      <v>6.6</v>
    </nc>
  </rcc>
  <rcc rId="848" sId="1" numFmtId="4">
    <nc r="E80">
      <v>93.4</v>
    </nc>
  </rcc>
  <rcc rId="849" sId="1" numFmtId="4">
    <nc r="F80">
      <v>52.4</v>
    </nc>
  </rcc>
  <rcc rId="850" sId="1" numFmtId="4">
    <nc r="G80">
      <v>47.6</v>
    </nc>
  </rcc>
  <rcc rId="851" sId="1" numFmtId="4">
    <nc r="H80">
      <v>183</v>
    </nc>
  </rcc>
  <rcc rId="852" sId="1" numFmtId="4">
    <nc r="I80">
      <v>12</v>
    </nc>
  </rcc>
  <rcc rId="853" sId="1" numFmtId="4">
    <nc r="J80">
      <v>88</v>
    </nc>
  </rcc>
  <rcc rId="854" sId="1" numFmtId="4">
    <nc r="K80">
      <v>44.3</v>
    </nc>
  </rcc>
  <rcc rId="855" sId="1" numFmtId="4">
    <nc r="L80">
      <v>55.7</v>
    </nc>
  </rcc>
  <rcc rId="856" sId="1">
    <nc r="B81" t="inlineStr">
      <is>
        <t>Washington U St Louis</t>
      </is>
    </nc>
  </rcc>
  <rcc rId="857" sId="1" numFmtId="4">
    <nc r="C81">
      <v>4547</v>
    </nc>
  </rcc>
  <rcc rId="858" sId="1" numFmtId="4">
    <nc r="D81">
      <v>4.8</v>
    </nc>
  </rcc>
  <rcc rId="859" sId="1" numFmtId="4">
    <nc r="E81">
      <v>95.2</v>
    </nc>
  </rcc>
  <rcc rId="860" sId="1" numFmtId="4">
    <nc r="F81">
      <v>52.9</v>
    </nc>
  </rcc>
  <rcc rId="861" sId="1" numFmtId="4">
    <nc r="G81">
      <v>47</v>
    </nc>
  </rcc>
  <rcc rId="862" sId="1" numFmtId="4">
    <nc r="H81">
      <v>104</v>
    </nc>
  </rcc>
  <rcc rId="863" sId="1" numFmtId="4">
    <nc r="I81">
      <v>4.8</v>
    </nc>
  </rcc>
  <rcc rId="864" sId="1" numFmtId="4">
    <nc r="J81">
      <v>95.2</v>
    </nc>
  </rcc>
  <rcc rId="865" sId="1" numFmtId="4">
    <nc r="K81">
      <v>39.4</v>
    </nc>
  </rcc>
  <rcc rId="866" sId="1" numFmtId="4">
    <nc r="L81">
      <v>60.6</v>
    </nc>
  </rcc>
  <rcc rId="867" sId="1">
    <nc r="A82" t="inlineStr">
      <is>
        <t>MS</t>
      </is>
    </nc>
  </rcc>
  <rcc rId="868" sId="1">
    <nc r="B82" t="inlineStr">
      <is>
        <t>Mississippi</t>
      </is>
    </nc>
  </rcc>
  <rcc rId="869" sId="1" numFmtId="4">
    <nc r="C82">
      <v>409</v>
    </nc>
  </rcc>
  <rcc rId="870" sId="1" numFmtId="4">
    <nc r="D82">
      <v>99.8</v>
    </nc>
  </rcc>
  <rcc rId="871" sId="1" numFmtId="4">
    <nc r="E82">
      <v>0.2</v>
    </nc>
  </rcc>
  <rcc rId="872" sId="1" numFmtId="4">
    <nc r="F82">
      <v>50.6</v>
    </nc>
  </rcc>
  <rcc rId="873" sId="1" numFmtId="4">
    <nc r="G82">
      <v>49.4</v>
    </nc>
  </rcc>
  <rcc rId="874" sId="1" numFmtId="4">
    <nc r="H82">
      <v>165</v>
    </nc>
  </rcc>
  <rcc rId="875" sId="1" numFmtId="4">
    <nc r="I82">
      <v>100</v>
    </nc>
  </rcc>
  <rcc rId="876" sId="1" numFmtId="4">
    <nc r="J82">
      <v>0</v>
    </nc>
  </rcc>
  <rcc rId="877" sId="1" numFmtId="4">
    <nc r="K82">
      <v>43</v>
    </nc>
  </rcc>
  <rcc rId="878" sId="1" numFmtId="4">
    <nc r="L82">
      <v>57</v>
    </nc>
  </rcc>
  <rcc rId="879" sId="1">
    <nc r="A83" t="inlineStr">
      <is>
        <t>NC</t>
      </is>
    </nc>
  </rcc>
  <rcc rId="880" sId="1">
    <nc r="B83" t="inlineStr">
      <is>
        <t>Duke</t>
      </is>
    </nc>
  </rcc>
  <rcc rId="881" sId="1" numFmtId="4">
    <nc r="C83">
      <v>7620</v>
    </nc>
  </rcc>
  <rcc rId="882" sId="1" numFmtId="4">
    <nc r="D83">
      <v>7.6</v>
    </nc>
  </rcc>
  <rcc rId="883" sId="1" numFmtId="4">
    <nc r="E83">
      <v>92.4</v>
    </nc>
  </rcc>
  <rcc rId="884" sId="1" numFmtId="4">
    <nc r="F83">
      <v>50.2</v>
    </nc>
  </rcc>
  <rcc rId="885" sId="1" numFmtId="4">
    <nc r="G83">
      <v>49.7</v>
    </nc>
  </rcc>
  <rcc rId="886" sId="1" numFmtId="4">
    <nc r="H83">
      <v>121</v>
    </nc>
  </rcc>
  <rcc rId="887" sId="1" numFmtId="4">
    <nc r="I83">
      <v>19</v>
    </nc>
  </rcc>
  <rcc rId="888" sId="1" numFmtId="4">
    <nc r="J83">
      <v>81</v>
    </nc>
  </rcc>
  <rcc rId="889" sId="1" numFmtId="4">
    <nc r="K83">
      <v>36.4</v>
    </nc>
  </rcc>
  <rcc rId="890" sId="1" numFmtId="4">
    <nc r="L83">
      <v>63.6</v>
    </nc>
  </rcc>
  <rcc rId="891" sId="1">
    <nc r="B84" t="inlineStr">
      <is>
        <t>East Carolina-Brody</t>
      </is>
    </nc>
  </rcc>
  <rcc rId="892" sId="1" numFmtId="4">
    <nc r="C84">
      <v>1025</v>
    </nc>
  </rcc>
  <rcc rId="893" sId="1" numFmtId="4">
    <nc r="D84">
      <v>99.6</v>
    </nc>
  </rcc>
  <rcc rId="894" sId="1" numFmtId="4">
    <nc r="E84">
      <v>0.4</v>
    </nc>
  </rcc>
  <rcc rId="895" sId="1" numFmtId="4">
    <nc r="F84">
      <v>44.5</v>
    </nc>
  </rcc>
  <rcc rId="896" sId="1" numFmtId="4">
    <nc r="G84">
      <v>55.5</v>
    </nc>
  </rcc>
  <rcc rId="897" sId="1" numFmtId="4">
    <nc r="H84">
      <v>86</v>
    </nc>
  </rcc>
  <rcc rId="898" sId="1" numFmtId="4">
    <nc r="I84">
      <v>100</v>
    </nc>
  </rcc>
  <rcc rId="899" sId="1" numFmtId="4">
    <nc r="J84">
      <v>0</v>
    </nc>
  </rcc>
  <rcc rId="900" sId="1" numFmtId="4">
    <nc r="K84">
      <v>37.200000000000003</v>
    </nc>
  </rcc>
  <rcc rId="901" sId="1" numFmtId="4">
    <nc r="L84">
      <v>62.8</v>
    </nc>
  </rcc>
  <rcc rId="902" sId="1">
    <nc r="B85" t="inlineStr">
      <is>
        <t>North Carolina</t>
      </is>
    </nc>
  </rcc>
  <rcc rId="903" sId="1" numFmtId="4">
    <nc r="C85">
      <v>6281</v>
    </nc>
  </rcc>
  <rcc rId="904" sId="1" numFmtId="4">
    <nc r="D85">
      <v>16.899999999999999</v>
    </nc>
  </rcc>
  <rcc rId="905" sId="1" numFmtId="4">
    <nc r="E85">
      <v>83.1</v>
    </nc>
  </rcc>
  <rcc rId="906" sId="1" numFmtId="4">
    <nc r="F85">
      <v>46.6</v>
    </nc>
  </rcc>
  <rcc rId="907" sId="1" numFmtId="4">
    <nc r="G85">
      <v>53.3</v>
    </nc>
  </rcc>
  <rcc rId="908" sId="1" numFmtId="4">
    <nc r="H85">
      <v>193</v>
    </nc>
  </rcc>
  <rcc rId="909" sId="1" numFmtId="4">
    <nc r="I85">
      <v>82.9</v>
    </nc>
  </rcc>
  <rcc rId="910" sId="1" numFmtId="4">
    <nc r="J85">
      <v>17.100000000000001</v>
    </nc>
  </rcc>
  <rcc rId="911" sId="1" numFmtId="4">
    <nc r="K85">
      <v>39.9</v>
    </nc>
  </rcc>
  <rcc rId="912" sId="1" numFmtId="4">
    <nc r="L85">
      <v>60.1</v>
    </nc>
  </rcc>
  <rcc rId="913" sId="1">
    <nc r="B86" t="inlineStr">
      <is>
        <t>Wake Forest</t>
      </is>
    </nc>
  </rcc>
  <rcc rId="914" sId="1" numFmtId="4">
    <nc r="C86">
      <v>9246</v>
    </nc>
  </rcc>
  <rcc rId="915" sId="1" numFmtId="4">
    <nc r="D86">
      <v>8.9</v>
    </nc>
  </rcc>
  <rcc rId="916" sId="1" numFmtId="4">
    <nc r="E86">
      <v>91.1</v>
    </nc>
  </rcc>
  <rcc rId="917" sId="1" numFmtId="4">
    <nc r="F86">
      <v>50.2</v>
    </nc>
  </rcc>
  <rcc rId="918" sId="1" numFmtId="4">
    <nc r="G86">
      <v>49.7</v>
    </nc>
  </rcc>
  <rcc rId="919" sId="1" numFmtId="4">
    <nc r="H86">
      <v>145</v>
    </nc>
  </rcc>
  <rcc rId="920" sId="1" numFmtId="4">
    <nc r="I86">
      <v>28.3</v>
    </nc>
  </rcc>
  <rcc rId="921" sId="1" numFmtId="4">
    <nc r="J86">
      <v>71.7</v>
    </nc>
  </rcc>
  <rcc rId="922" sId="1" numFmtId="4">
    <nc r="K86">
      <v>54.5</v>
    </nc>
  </rcc>
  <rcc rId="923" sId="1" numFmtId="4">
    <nc r="L86">
      <v>45.5</v>
    </nc>
  </rcc>
  <rcc rId="924" sId="1">
    <nc r="A87" t="inlineStr">
      <is>
        <t>ND</t>
      </is>
    </nc>
  </rcc>
  <rcc rId="925" sId="1">
    <nc r="B87" t="inlineStr">
      <is>
        <t>North Dakota</t>
      </is>
    </nc>
  </rcc>
  <rcc rId="926" sId="1" numFmtId="4">
    <nc r="C87">
      <v>1453</v>
    </nc>
  </rcc>
  <rcc rId="927" sId="1" numFmtId="4">
    <nc r="D87">
      <v>7.7</v>
    </nc>
  </rcc>
  <rcc rId="928" sId="1" numFmtId="4">
    <nc r="E87">
      <v>92.3</v>
    </nc>
  </rcc>
  <rcc rId="929" sId="1" numFmtId="4">
    <nc r="F87">
      <v>51.1</v>
    </nc>
  </rcc>
  <rcc rId="930" sId="1" numFmtId="4">
    <nc r="G87">
      <v>48.7</v>
    </nc>
  </rcc>
  <rcc rId="931" sId="1" numFmtId="4">
    <nc r="H87">
      <v>67</v>
    </nc>
  </rcc>
  <rcc rId="932" sId="1" numFmtId="4">
    <nc r="I87">
      <v>56.7</v>
    </nc>
  </rcc>
  <rcc rId="933" sId="1" numFmtId="4">
    <nc r="J87">
      <v>43.3</v>
    </nc>
  </rcc>
  <rcc rId="934" sId="1" numFmtId="4">
    <nc r="K87">
      <v>50.7</v>
    </nc>
  </rcc>
  <rcc rId="935" sId="1" numFmtId="4">
    <nc r="L87">
      <v>49.3</v>
    </nc>
  </rcc>
  <rcc rId="936" sId="1">
    <nc r="A88" t="inlineStr">
      <is>
        <t>NE</t>
      </is>
    </nc>
  </rcc>
  <rcc rId="937" sId="1">
    <nc r="B88" t="inlineStr">
      <is>
        <t>Creighton</t>
      </is>
    </nc>
  </rcc>
  <rcc rId="938" sId="1" numFmtId="4">
    <nc r="C88">
      <v>6834</v>
    </nc>
  </rcc>
  <rcc rId="939" sId="1" numFmtId="4">
    <nc r="D88">
      <v>2.6</v>
    </nc>
  </rcc>
  <rcc rId="940" sId="1" numFmtId="4">
    <nc r="E88">
      <v>97.4</v>
    </nc>
  </rcc>
  <rcc rId="941" sId="1" numFmtId="4">
    <nc r="F88">
      <v>55</v>
    </nc>
  </rcc>
  <rcc rId="942" sId="1" numFmtId="4">
    <nc r="G88">
      <v>44.9</v>
    </nc>
  </rcc>
  <rcc rId="943" sId="1" numFmtId="4">
    <nc r="H88">
      <v>167</v>
    </nc>
  </rcc>
  <rcc rId="944" sId="1" numFmtId="4">
    <nc r="I88">
      <v>9.6</v>
    </nc>
  </rcc>
  <rcc rId="945" sId="1" numFmtId="4">
    <nc r="J88">
      <v>90.4</v>
    </nc>
  </rcc>
  <rcc rId="946" sId="1" numFmtId="4">
    <nc r="K88">
      <v>46.7</v>
    </nc>
  </rcc>
  <rcc rId="947" sId="1" numFmtId="4">
    <nc r="L88">
      <v>53.3</v>
    </nc>
  </rcc>
  <rcc rId="948" sId="1">
    <nc r="B89" t="inlineStr">
      <is>
        <t>Nebraska</t>
      </is>
    </nc>
  </rcc>
  <rcc rId="949" sId="1" numFmtId="4">
    <nc r="C89">
      <v>1655</v>
    </nc>
  </rcc>
  <rcc rId="950" sId="1" numFmtId="4">
    <nc r="D89">
      <v>18.600000000000001</v>
    </nc>
  </rcc>
  <rcc rId="951" sId="1" numFmtId="4">
    <nc r="E89">
      <v>81.400000000000006</v>
    </nc>
  </rcc>
  <rcc rId="952" sId="1" numFmtId="4">
    <nc r="F89">
      <v>53.1</v>
    </nc>
  </rcc>
  <rcc rId="953" sId="1" numFmtId="4">
    <nc r="G89">
      <v>46.9</v>
    </nc>
  </rcc>
  <rcc rId="954" sId="1" numFmtId="4">
    <nc r="H89">
      <v>131</v>
    </nc>
  </rcc>
  <rcc rId="955" sId="1" numFmtId="4">
    <nc r="I89">
      <v>86.3</v>
    </nc>
  </rcc>
  <rcc rId="956" sId="1" numFmtId="4">
    <nc r="J89">
      <v>13.7</v>
    </nc>
  </rcc>
  <rcc rId="957" sId="1" numFmtId="4">
    <nc r="K89">
      <v>48.1</v>
    </nc>
  </rcc>
  <rcc rId="958" sId="1" numFmtId="4">
    <nc r="L89">
      <v>51.9</v>
    </nc>
  </rcc>
  <rcc rId="959" sId="1">
    <nc r="A90" t="inlineStr">
      <is>
        <t>NH</t>
      </is>
    </nc>
  </rcc>
  <rcc rId="960" sId="1">
    <nc r="B90" t="inlineStr">
      <is>
        <t>Dartmouth-Geisel</t>
      </is>
    </nc>
  </rcc>
  <rcc rId="961" sId="1" numFmtId="4">
    <nc r="C90">
      <v>8308</v>
    </nc>
  </rcc>
  <rcc rId="962" sId="1" numFmtId="4">
    <nc r="D90">
      <v>1</v>
    </nc>
  </rcc>
  <rcc rId="963" sId="1" numFmtId="4">
    <nc r="E90">
      <v>99</v>
    </nc>
  </rcc>
  <rcc rId="964" sId="1" numFmtId="4">
    <nc r="F90">
      <v>49.4</v>
    </nc>
  </rcc>
  <rcc rId="965" sId="1" numFmtId="4">
    <nc r="G90">
      <v>50.5</v>
    </nc>
  </rcc>
  <rcc rId="966" sId="1" numFmtId="4">
    <nc r="H90">
      <v>92</v>
    </nc>
  </rcc>
  <rcc rId="967" sId="1" numFmtId="4">
    <nc r="I90">
      <v>6.5</v>
    </nc>
  </rcc>
  <rcc rId="968" sId="1" numFmtId="4">
    <nc r="J90">
      <v>93.5</v>
    </nc>
  </rcc>
  <rcc rId="969" sId="1" numFmtId="4">
    <nc r="K90">
      <v>40.200000000000003</v>
    </nc>
  </rcc>
  <rcc rId="970" sId="1" numFmtId="4">
    <nc r="L90">
      <v>59.8</v>
    </nc>
  </rcc>
  <rcc rId="971" sId="1">
    <nc r="A91" t="inlineStr">
      <is>
        <t>NJ</t>
      </is>
    </nc>
  </rcc>
  <rcc rId="972" sId="1">
    <nc r="B91" t="inlineStr">
      <is>
        <t>Cooper Rowan</t>
      </is>
    </nc>
  </rcc>
  <rcc rId="973" sId="1" numFmtId="4">
    <nc r="C91">
      <v>5985</v>
    </nc>
  </rcc>
  <rcc rId="974" sId="1" numFmtId="4">
    <nc r="D91">
      <v>20.2</v>
    </nc>
  </rcc>
  <rcc rId="975" sId="1" numFmtId="4">
    <nc r="E91">
      <v>79.8</v>
    </nc>
  </rcc>
  <rcc rId="976" sId="1" numFmtId="4">
    <nc r="F91">
      <v>44.9</v>
    </nc>
  </rcc>
  <rcc rId="977" sId="1" numFmtId="4">
    <nc r="G91">
      <v>55</v>
    </nc>
  </rcc>
  <rcc rId="978" sId="1" numFmtId="4">
    <nc r="H91">
      <v>111</v>
    </nc>
  </rcc>
  <rcc rId="979" sId="1" numFmtId="4">
    <nc r="I91">
      <v>69.400000000000006</v>
    </nc>
  </rcc>
  <rcc rId="980" sId="1" numFmtId="4">
    <nc r="J91">
      <v>30.6</v>
    </nc>
  </rcc>
  <rcc rId="981" sId="1" numFmtId="4">
    <nc r="K91">
      <v>43.2</v>
    </nc>
  </rcc>
  <rcc rId="982" sId="1" numFmtId="4">
    <nc r="L91">
      <v>55.9</v>
    </nc>
  </rcc>
  <rcc rId="983" sId="1">
    <nc r="B92" t="inlineStr">
      <is>
        <t>Hackensack Meridian</t>
      </is>
    </nc>
  </rcc>
  <rcc rId="984" sId="1" numFmtId="4">
    <nc r="C92">
      <v>5490</v>
    </nc>
  </rcc>
  <rcc rId="985" sId="1" numFmtId="4">
    <nc r="D92">
      <v>20.399999999999999</v>
    </nc>
  </rcc>
  <rcc rId="986" sId="1" numFmtId="4">
    <nc r="E92">
      <v>79.599999999999994</v>
    </nc>
  </rcc>
  <rcc rId="987" sId="1" numFmtId="4">
    <nc r="F92">
      <v>49.9</v>
    </nc>
  </rcc>
  <rcc rId="988" sId="1" numFmtId="4">
    <nc r="G92">
      <v>50</v>
    </nc>
  </rcc>
  <rcc rId="989" sId="1" numFmtId="4">
    <nc r="H92">
      <v>122</v>
    </nc>
  </rcc>
  <rcc rId="990" sId="1" numFmtId="4">
    <nc r="I92">
      <v>58.2</v>
    </nc>
  </rcc>
  <rcc rId="991" sId="1" numFmtId="4">
    <nc r="J92">
      <v>41.8</v>
    </nc>
  </rcc>
  <rcc rId="992" sId="1" numFmtId="4">
    <nc r="K92">
      <v>54.1</v>
    </nc>
  </rcc>
  <rcc rId="993" sId="1" numFmtId="4">
    <nc r="L92">
      <v>45.9</v>
    </nc>
  </rcc>
  <rcc rId="994" sId="1">
    <nc r="B93" t="inlineStr">
      <is>
        <t>Rutgers New Jersey</t>
      </is>
    </nc>
  </rcc>
  <rcc rId="995" sId="1" numFmtId="4">
    <nc r="C93">
      <v>5509</v>
    </nc>
  </rcc>
  <rcc rId="996" sId="1" numFmtId="4">
    <nc r="D93">
      <v>26.8</v>
    </nc>
  </rcc>
  <rcc rId="997" sId="1" numFmtId="4">
    <nc r="E93">
      <v>73.2</v>
    </nc>
  </rcc>
  <rcc rId="998" sId="1" numFmtId="4">
    <nc r="F93">
      <v>44.3</v>
    </nc>
  </rcc>
  <rcc rId="999" sId="1" numFmtId="4">
    <nc r="G93">
      <v>55.6</v>
    </nc>
  </rcc>
  <rcc rId="1000" sId="1" numFmtId="4">
    <nc r="H93">
      <v>178</v>
    </nc>
  </rcc>
  <rcc rId="1001" sId="1" numFmtId="4">
    <nc r="I93">
      <v>83.7</v>
    </nc>
  </rcc>
  <rcc rId="1002" sId="1" numFmtId="4">
    <nc r="J93">
      <v>16.3</v>
    </nc>
  </rcc>
  <rcc rId="1003" sId="1" numFmtId="4">
    <nc r="K93">
      <v>49.4</v>
    </nc>
  </rcc>
  <rcc rId="1004" sId="1" numFmtId="4">
    <nc r="L93">
      <v>50.6</v>
    </nc>
  </rcc>
  <rcc rId="1005" sId="1">
    <nc r="B94" t="inlineStr">
      <is>
        <t>Rutgers-RW Johnson</t>
      </is>
    </nc>
  </rcc>
  <rcc rId="1006" sId="1" numFmtId="4">
    <nc r="C94">
      <v>5599</v>
    </nc>
  </rcc>
  <rcc rId="1007" sId="1" numFmtId="4">
    <nc r="D94">
      <v>26.6</v>
    </nc>
  </rcc>
  <rcc rId="1008" sId="1" numFmtId="4">
    <nc r="E94">
      <v>73.400000000000006</v>
    </nc>
  </rcc>
  <rcc rId="1009" sId="1" numFmtId="4">
    <nc r="F94">
      <v>44.2</v>
    </nc>
  </rcc>
  <rcc rId="1010" sId="1" numFmtId="4">
    <nc r="G94">
      <v>55.8</v>
    </nc>
  </rcc>
  <rcc rId="1011" sId="1" numFmtId="4">
    <nc r="H94">
      <v>174</v>
    </nc>
  </rcc>
  <rcc rId="1012" sId="1" numFmtId="4">
    <nc r="I94">
      <v>77.599999999999994</v>
    </nc>
  </rcc>
  <rcc rId="1013" sId="1" numFmtId="4">
    <nc r="J94">
      <v>22.4</v>
    </nc>
  </rcc>
  <rcc rId="1014" sId="1" numFmtId="4">
    <nc r="K94">
      <v>38.5</v>
    </nc>
  </rcc>
  <rcc rId="1015" sId="1" numFmtId="4">
    <nc r="L94">
      <v>61.5</v>
    </nc>
  </rcc>
  <rcc rId="1016" sId="1">
    <nc r="A95" t="inlineStr">
      <is>
        <t>NM</t>
      </is>
    </nc>
  </rcc>
  <rcc rId="1017" sId="1">
    <nc r="B95" t="inlineStr">
      <is>
        <t>New Mexico</t>
      </is>
    </nc>
  </rcc>
  <rcc rId="1018" sId="1" numFmtId="4">
    <nc r="C95">
      <v>1722</v>
    </nc>
  </rcc>
  <rcc rId="1019" sId="1" numFmtId="4">
    <nc r="D95">
      <v>13.9</v>
    </nc>
  </rcc>
  <rcc rId="1020" sId="1" numFmtId="4">
    <nc r="E95">
      <v>86.1</v>
    </nc>
  </rcc>
  <rcc rId="1021" sId="1" numFmtId="4">
    <nc r="F95">
      <v>47.7</v>
    </nc>
  </rcc>
  <rcc rId="1022" sId="1" numFmtId="4">
    <nc r="G95">
      <v>52.1</v>
    </nc>
  </rcc>
  <rcc rId="1023" sId="1" numFmtId="4">
    <nc r="H95">
      <v>97</v>
    </nc>
  </rcc>
  <rcc rId="1024" sId="1" numFmtId="4">
    <nc r="I95">
      <v>92.8</v>
    </nc>
  </rcc>
  <rcc rId="1025" sId="1" numFmtId="4">
    <nc r="J95">
      <v>7.2</v>
    </nc>
  </rcc>
  <rcc rId="1026" sId="1" numFmtId="4">
    <nc r="K95">
      <v>45.4</v>
    </nc>
  </rcc>
  <rcc rId="1027" sId="1" numFmtId="4">
    <nc r="L95">
      <v>54.6</v>
    </nc>
  </rcc>
  <rcc rId="1028" sId="1">
    <nc r="A96" t="inlineStr">
      <is>
        <t>NV</t>
      </is>
    </nc>
  </rcc>
  <rcc rId="1029" sId="1">
    <nc r="B96" t="inlineStr">
      <is>
        <t>Nevada Las Vegas</t>
      </is>
    </nc>
  </rcc>
  <rcc rId="1030" sId="1" numFmtId="4">
    <nc r="C96">
      <v>1796</v>
    </nc>
  </rcc>
  <rcc rId="1031" sId="1" numFmtId="4">
    <nc r="D96">
      <v>14.9</v>
    </nc>
  </rcc>
  <rcc rId="1032" sId="1" numFmtId="4">
    <nc r="E96">
      <v>85.1</v>
    </nc>
  </rcc>
  <rcc rId="1033" sId="1" numFmtId="4">
    <nc r="F96">
      <v>51.9</v>
    </nc>
  </rcc>
  <rcc rId="1034" sId="1" numFmtId="4">
    <nc r="G96">
      <v>48</v>
    </nc>
  </rcc>
  <rcc rId="1035" sId="1" numFmtId="4">
    <nc r="H96">
      <v>60</v>
    </nc>
  </rcc>
  <rcc rId="1036" sId="1" numFmtId="4">
    <nc r="I96">
      <v>88.3</v>
    </nc>
  </rcc>
  <rcc rId="1037" sId="1" numFmtId="4">
    <nc r="J96">
      <v>11.7</v>
    </nc>
  </rcc>
  <rcc rId="1038" sId="1" numFmtId="4">
    <nc r="K96">
      <v>60</v>
    </nc>
  </rcc>
  <rcc rId="1039" sId="1" numFmtId="4">
    <nc r="L96">
      <v>40</v>
    </nc>
  </rcc>
  <rcc rId="1040" sId="1">
    <nc r="B97" t="inlineStr">
      <is>
        <t>Nevada Reno</t>
      </is>
    </nc>
  </rcc>
  <rcc rId="1041" sId="1" numFmtId="4">
    <nc r="C97">
      <v>1643</v>
    </nc>
  </rcc>
  <rcc rId="1042" sId="1" numFmtId="4">
    <nc r="D97">
      <v>17.7</v>
    </nc>
  </rcc>
  <rcc rId="1043" sId="1" numFmtId="4">
    <nc r="E97">
      <v>82.3</v>
    </nc>
  </rcc>
  <rcc rId="1044" sId="1" numFmtId="4">
    <nc r="F97">
      <v>52.9</v>
    </nc>
  </rcc>
  <rcc rId="1045" sId="1" numFmtId="4">
    <nc r="G97">
      <v>47</v>
    </nc>
  </rcc>
  <rcc rId="1046" sId="1" numFmtId="4">
    <nc r="H97">
      <v>70</v>
    </nc>
  </rcc>
  <rcc rId="1047" sId="1" numFmtId="4">
    <nc r="I97">
      <v>87.1</v>
    </nc>
  </rcc>
  <rcc rId="1048" sId="1" numFmtId="4">
    <nc r="J97">
      <v>12.9</v>
    </nc>
  </rcc>
  <rcc rId="1049" sId="1" numFmtId="4">
    <nc r="K97">
      <v>48.6</v>
    </nc>
  </rcc>
  <rcc rId="1050" sId="1" numFmtId="4">
    <nc r="L97">
      <v>51.4</v>
    </nc>
  </rcc>
  <rcc rId="1051" sId="1">
    <nc r="A98" t="inlineStr">
      <is>
        <t>NY</t>
      </is>
    </nc>
  </rcc>
  <rcc rId="1052" sId="1">
    <nc r="B98" t="inlineStr">
      <is>
        <t>Albany</t>
      </is>
    </nc>
  </rcc>
  <rcc rId="1053" sId="1" numFmtId="4">
    <nc r="C98">
      <v>11344</v>
    </nc>
  </rcc>
  <rcc rId="1054" sId="1" numFmtId="4">
    <nc r="D98">
      <v>16.7</v>
    </nc>
  </rcc>
  <rcc rId="1055" sId="1" numFmtId="4">
    <nc r="E98">
      <v>83.3</v>
    </nc>
  </rcc>
  <rcc rId="1056" sId="1" numFmtId="4">
    <nc r="F98">
      <v>47.7</v>
    </nc>
  </rcc>
  <rcc rId="1057" sId="1" numFmtId="4">
    <nc r="G98">
      <v>52.2</v>
    </nc>
  </rcc>
  <rcc rId="1058" sId="1" numFmtId="4">
    <nc r="H98">
      <v>143</v>
    </nc>
  </rcc>
  <rcc rId="1059" sId="1" numFmtId="4">
    <nc r="I98">
      <v>37.1</v>
    </nc>
  </rcc>
  <rcc rId="1060" sId="1" numFmtId="4">
    <nc r="J98">
      <v>62.9</v>
    </nc>
  </rcc>
  <rcc rId="1061" sId="1" numFmtId="4">
    <nc r="K98">
      <v>49</v>
    </nc>
  </rcc>
  <rcc rId="1062" sId="1" numFmtId="4">
    <nc r="L98">
      <v>51</v>
    </nc>
  </rcc>
  <rcc rId="1063" sId="1">
    <nc r="B99" t="inlineStr">
      <is>
        <t>Buffalo-Jacobs</t>
      </is>
    </nc>
  </rcc>
  <rcc rId="1064" sId="1" numFmtId="4">
    <nc r="C99">
      <v>4360</v>
    </nc>
  </rcc>
  <rcc rId="1065" sId="1" numFmtId="4">
    <nc r="D99">
      <v>44.6</v>
    </nc>
  </rcc>
  <rcc rId="1066" sId="1" numFmtId="4">
    <nc r="E99">
      <v>55.4</v>
    </nc>
  </rcc>
  <rcc rId="1067" sId="1" numFmtId="4">
    <nc r="F99">
      <v>49.7</v>
    </nc>
  </rcc>
  <rcc rId="1068" sId="1" numFmtId="4">
    <nc r="G99">
      <v>50.2</v>
    </nc>
  </rcc>
  <rcc rId="1069" sId="1" numFmtId="4">
    <nc r="H99">
      <v>182</v>
    </nc>
  </rcc>
  <rcc rId="1070" sId="1" numFmtId="4">
    <nc r="I99">
      <v>87.4</v>
    </nc>
  </rcc>
  <rcc rId="1071" sId="1" numFmtId="4">
    <nc r="J99">
      <v>12.6</v>
    </nc>
  </rcc>
  <rcc rId="1072" sId="1" numFmtId="4">
    <nc r="K99">
      <v>46.2</v>
    </nc>
  </rcc>
  <rcc rId="1073" sId="1" numFmtId="4">
    <nc r="L99">
      <v>53.8</v>
    </nc>
  </rcc>
  <rcc rId="1074" sId="1">
    <nc r="B100" t="inlineStr">
      <is>
        <t>CUNY</t>
      </is>
    </nc>
  </rcc>
  <rcc rId="1075" sId="1" numFmtId="4">
    <nc r="C100">
      <v>76</v>
    </nc>
  </rcc>
  <rcc rId="1076" sId="1" numFmtId="4">
    <nc r="D100">
      <v>100</v>
    </nc>
  </rcc>
  <rcc rId="1077" sId="1" numFmtId="4">
    <nc r="E100">
      <v>0</v>
    </nc>
  </rcc>
  <rcc rId="1078" sId="1" numFmtId="4">
    <nc r="F100">
      <v>36.799999999999997</v>
    </nc>
  </rcc>
  <rcc rId="1079" sId="1" numFmtId="4">
    <nc r="G100">
      <v>63.2</v>
    </nc>
  </rcc>
  <rcc rId="1080" sId="1" numFmtId="4">
    <nc r="H100">
      <v>76</v>
    </nc>
  </rcc>
  <rcc rId="1081" sId="1" numFmtId="4">
    <nc r="I100">
      <v>100</v>
    </nc>
  </rcc>
  <rcc rId="1082" sId="1" numFmtId="4">
    <nc r="J100">
      <v>0</v>
    </nc>
  </rcc>
  <rcc rId="1083" sId="1" numFmtId="4">
    <nc r="K100">
      <v>36.799999999999997</v>
    </nc>
  </rcc>
  <rcc rId="1084" sId="1" numFmtId="4">
    <nc r="L100">
      <v>63.2</v>
    </nc>
  </rcc>
  <rcc rId="1085" sId="1">
    <nc r="B101" t="inlineStr">
      <is>
        <t>Columbia-Vagelos</t>
      </is>
    </nc>
  </rcc>
  <rcc rId="1086" sId="1" numFmtId="4">
    <nc r="C101">
      <v>7293</v>
    </nc>
  </rcc>
  <rcc rId="1087" sId="1" numFmtId="4">
    <nc r="D101">
      <v>16</v>
    </nc>
  </rcc>
  <rcc rId="1088" sId="1" numFmtId="4">
    <nc r="E101">
      <v>84</v>
    </nc>
  </rcc>
  <rcc rId="1089" sId="1" numFmtId="4">
    <nc r="F101">
      <v>47.6</v>
    </nc>
  </rcc>
  <rcc rId="1090" sId="1" numFmtId="4">
    <nc r="G101">
      <v>52.3</v>
    </nc>
  </rcc>
  <rcc rId="1091" sId="1" numFmtId="4">
    <nc r="H101">
      <v>138</v>
    </nc>
  </rcc>
  <rcc rId="1092" sId="1" numFmtId="4">
    <nc r="I101">
      <v>16.7</v>
    </nc>
  </rcc>
  <rcc rId="1093" sId="1" numFmtId="4">
    <nc r="J101">
      <v>83.3</v>
    </nc>
  </rcc>
  <rcc rId="1094" sId="1" numFmtId="4">
    <nc r="K101">
      <v>52.2</v>
    </nc>
  </rcc>
  <rcc rId="1095" sId="1" numFmtId="4">
    <nc r="L101">
      <v>47.8</v>
    </nc>
  </rcc>
  <rcc rId="1096" sId="1">
    <nc r="B102" t="inlineStr">
      <is>
        <t>Cornell-Weill</t>
      </is>
    </nc>
  </rcc>
  <rcc rId="1097" sId="1" numFmtId="4">
    <nc r="C102">
      <v>6878</v>
    </nc>
  </rcc>
  <rcc rId="1098" sId="1" numFmtId="4">
    <nc r="D102">
      <v>18.2</v>
    </nc>
  </rcc>
  <rcc rId="1099" sId="1" numFmtId="4">
    <nc r="E102">
      <v>81.8</v>
    </nc>
  </rcc>
  <rcc rId="1100" sId="1" numFmtId="4">
    <nc r="F102">
      <v>48.4</v>
    </nc>
  </rcc>
  <rcc rId="1101" sId="1" numFmtId="4">
    <nc r="G102">
      <v>51.5</v>
    </nc>
  </rcc>
  <rcc rId="1102" sId="1" numFmtId="4">
    <nc r="H102">
      <v>106</v>
    </nc>
  </rcc>
  <rcc rId="1103" sId="1" numFmtId="4">
    <nc r="I102">
      <v>20.8</v>
    </nc>
  </rcc>
  <rcc rId="1104" sId="1" numFmtId="4">
    <nc r="J102">
      <v>79.2</v>
    </nc>
  </rcc>
  <rcc rId="1105" sId="1" numFmtId="4">
    <nc r="K102">
      <v>50.9</v>
    </nc>
  </rcc>
  <rcc rId="1106" sId="1" numFmtId="4">
    <nc r="L102">
      <v>49.1</v>
    </nc>
  </rcc>
  <rcc rId="1107" sId="1">
    <nc r="B103" t="inlineStr">
      <is>
        <t>Einstein</t>
      </is>
    </nc>
  </rcc>
  <rcc rId="1108" sId="1" numFmtId="4">
    <nc r="C103">
      <v>8072</v>
    </nc>
  </rcc>
  <rcc rId="1109" sId="1" numFmtId="4">
    <nc r="D103">
      <v>20.6</v>
    </nc>
  </rcc>
  <rcc rId="1110" sId="1" numFmtId="4">
    <nc r="E103">
      <v>79.400000000000006</v>
    </nc>
  </rcc>
  <rcc rId="1111" sId="1" numFmtId="4">
    <nc r="F103">
      <v>49.5</v>
    </nc>
  </rcc>
  <rcc rId="1112" sId="1" numFmtId="4">
    <nc r="G103">
      <v>50.4</v>
    </nc>
  </rcc>
  <rcc rId="1113" sId="1" numFmtId="4">
    <nc r="H103">
      <v>183</v>
    </nc>
  </rcc>
  <rcc rId="1114" sId="1" numFmtId="4">
    <nc r="I103">
      <v>50.3</v>
    </nc>
  </rcc>
  <rcc rId="1115" sId="1" numFmtId="4">
    <nc r="J103">
      <v>49.7</v>
    </nc>
  </rcc>
  <rcc rId="1116" sId="1" numFmtId="4">
    <nc r="K103">
      <v>47</v>
    </nc>
  </rcc>
  <rcc rId="1117" sId="1" numFmtId="4">
    <nc r="L103">
      <v>53</v>
    </nc>
  </rcc>
  <rcc rId="1118" sId="1">
    <nc r="B104" t="inlineStr">
      <is>
        <t>Mount Sinai-Icahn</t>
      </is>
    </nc>
  </rcc>
  <rcc rId="1119" sId="1" numFmtId="4">
    <nc r="C104">
      <v>7153</v>
    </nc>
  </rcc>
  <rcc rId="1120" sId="1" numFmtId="4">
    <nc r="D104">
      <v>19.5</v>
    </nc>
  </rcc>
  <rcc rId="1121" sId="1" numFmtId="4">
    <nc r="E104">
      <v>80.5</v>
    </nc>
  </rcc>
  <rcc rId="1122" sId="1" numFmtId="4">
    <nc r="F104">
      <v>46.7</v>
    </nc>
  </rcc>
  <rcc rId="1123" sId="1" numFmtId="4">
    <nc r="G104">
      <v>53.2</v>
    </nc>
  </rcc>
  <rcc rId="1124" sId="1" numFmtId="4">
    <nc r="H104">
      <v>140</v>
    </nc>
  </rcc>
  <rcc rId="1125" sId="1" numFmtId="4">
    <nc r="I104">
      <v>25.7</v>
    </nc>
  </rcc>
  <rcc rId="1126" sId="1" numFmtId="4">
    <nc r="J104">
      <v>74.3</v>
    </nc>
  </rcc>
  <rcc rId="1127" sId="1" numFmtId="4">
    <nc r="K104">
      <v>50</v>
    </nc>
  </rcc>
  <rcc rId="1128" sId="1" numFmtId="4">
    <nc r="L104">
      <v>50</v>
    </nc>
  </rcc>
  <rcc rId="1129" sId="1">
    <nc r="B105" t="inlineStr">
      <is>
        <t>NYU Long Island</t>
      </is>
    </nc>
  </rcc>
  <rcc rId="1130" sId="1" numFmtId="4">
    <nc r="C105">
      <v>4342</v>
    </nc>
  </rcc>
  <rcc rId="1131" sId="1" numFmtId="4">
    <nc r="D105">
      <v>25</v>
    </nc>
  </rcc>
  <rcc rId="1132" sId="1" numFmtId="4">
    <nc r="E105">
      <v>75</v>
    </nc>
  </rcc>
  <rcc rId="1133" sId="1" numFmtId="4">
    <nc r="F105">
      <v>39.5</v>
    </nc>
  </rcc>
  <rcc rId="1134" sId="1" numFmtId="4">
    <nc r="G105">
      <v>60.4</v>
    </nc>
  </rcc>
  <rcc rId="1135" sId="1" numFmtId="4">
    <nc r="H105">
      <v>24</v>
    </nc>
  </rcc>
  <rcc rId="1136" sId="1" numFmtId="4">
    <nc r="I105">
      <v>50</v>
    </nc>
  </rcc>
  <rcc rId="1137" sId="1" numFmtId="4">
    <nc r="J105">
      <v>50</v>
    </nc>
  </rcc>
  <rcc rId="1138" sId="1" numFmtId="4">
    <nc r="K105">
      <v>41.7</v>
    </nc>
  </rcc>
  <rcc rId="1139" sId="1" numFmtId="4">
    <nc r="L105">
      <v>58.3</v>
    </nc>
  </rcc>
  <rcc rId="1140" sId="1">
    <nc r="B106" t="inlineStr">
      <is>
        <t>NYU-Grossman</t>
      </is>
    </nc>
  </rcc>
  <rcc rId="1141" sId="1" numFmtId="4">
    <nc r="C106">
      <v>9238</v>
    </nc>
  </rcc>
  <rcc rId="1142" sId="1" numFmtId="4">
    <nc r="D106">
      <v>14.2</v>
    </nc>
  </rcc>
  <rcc rId="1143" sId="1" numFmtId="4">
    <nc r="E106">
      <v>85.8</v>
    </nc>
  </rcc>
  <rcc rId="1144" sId="1" numFmtId="4">
    <nc r="F106">
      <v>44.6</v>
    </nc>
  </rcc>
  <rcc rId="1145" sId="1" numFmtId="4">
    <nc r="G106">
      <v>55.3</v>
    </nc>
  </rcc>
  <rcc rId="1146" sId="1" numFmtId="4">
    <nc r="H106">
      <v>102</v>
    </nc>
  </rcc>
  <rcc rId="1147" sId="1" numFmtId="4">
    <nc r="I106">
      <v>19.600000000000001</v>
    </nc>
  </rcc>
  <rcc rId="1148" sId="1" numFmtId="4">
    <nc r="J106">
      <v>80.400000000000006</v>
    </nc>
  </rcc>
  <rcc rId="1149" sId="1" numFmtId="4">
    <nc r="K106">
      <v>39.200000000000003</v>
    </nc>
  </rcc>
  <rcc rId="1150" sId="1" numFmtId="4">
    <nc r="L106">
      <v>60.8</v>
    </nc>
  </rcc>
  <rcc rId="1151" sId="1">
    <nc r="B107" t="inlineStr">
      <is>
        <t>New York Medical</t>
      </is>
    </nc>
  </rcc>
  <rcc rId="1152" sId="1" numFmtId="4">
    <nc r="C107">
      <v>12022</v>
    </nc>
  </rcc>
  <rcc rId="1153" sId="1" numFmtId="4">
    <nc r="D107">
      <v>17.600000000000001</v>
    </nc>
  </rcc>
  <rcc rId="1154" sId="1" numFmtId="4">
    <nc r="E107">
      <v>82.4</v>
    </nc>
  </rcc>
  <rcc rId="1155" sId="1" numFmtId="4">
    <nc r="F107">
      <v>46.9</v>
    </nc>
  </rcc>
  <rcc rId="1156" sId="1" numFmtId="4">
    <nc r="G107">
      <v>53</v>
    </nc>
  </rcc>
  <rcc rId="1157" sId="1" numFmtId="4">
    <nc r="H107">
      <v>212</v>
    </nc>
  </rcc>
  <rcc rId="1158" sId="1" numFmtId="4">
    <nc r="I107">
      <v>53.8</v>
    </nc>
  </rcc>
  <rcc rId="1159" sId="1" numFmtId="4">
    <nc r="J107">
      <v>46.2</v>
    </nc>
  </rcc>
  <rcc rId="1160" sId="1" numFmtId="4">
    <nc r="K107">
      <v>47.2</v>
    </nc>
  </rcc>
  <rcc rId="1161" sId="1" numFmtId="4">
    <nc r="L107">
      <v>52.8</v>
    </nc>
  </rcc>
  <rcc rId="1162" sId="1">
    <nc r="B108" t="inlineStr">
      <is>
        <t>Renaissance Stony Brook</t>
      </is>
    </nc>
  </rcc>
  <rcc rId="1163" sId="1" numFmtId="4">
    <nc r="C108">
      <v>5164</v>
    </nc>
  </rcc>
  <rcc rId="1164" sId="1" numFmtId="4">
    <nc r="D108">
      <v>39.700000000000003</v>
    </nc>
  </rcc>
  <rcc rId="1165" sId="1" numFmtId="4">
    <nc r="E108">
      <v>60.3</v>
    </nc>
  </rcc>
  <rcc rId="1166" sId="1" numFmtId="4">
    <nc r="F108">
      <v>48</v>
    </nc>
  </rcc>
  <rcc rId="1167" sId="1" numFmtId="4">
    <nc r="G108">
      <v>51.9</v>
    </nc>
  </rcc>
  <rcc rId="1168" sId="1" numFmtId="4">
    <nc r="H108">
      <v>136</v>
    </nc>
  </rcc>
  <rcc rId="1169" sId="1" numFmtId="4">
    <nc r="I108">
      <v>64.7</v>
    </nc>
  </rcc>
  <rcc rId="1170" sId="1" numFmtId="4">
    <nc r="J108">
      <v>35.299999999999997</v>
    </nc>
  </rcc>
  <rcc rId="1171" sId="1" numFmtId="4">
    <nc r="K108">
      <v>49.3</v>
    </nc>
  </rcc>
  <rcc rId="1172" sId="1" numFmtId="4">
    <nc r="L108">
      <v>50</v>
    </nc>
  </rcc>
  <rcc rId="1173" sId="1">
    <nc r="B109" t="inlineStr">
      <is>
        <t>Rochester</t>
      </is>
    </nc>
  </rcc>
  <rcc rId="1174" sId="1" numFmtId="4">
    <nc r="C109">
      <v>5651</v>
    </nc>
  </rcc>
  <rcc rId="1175" sId="1" numFmtId="4">
    <nc r="D109">
      <v>23.8</v>
    </nc>
  </rcc>
  <rcc rId="1176" sId="1" numFmtId="4">
    <nc r="E109">
      <v>76.2</v>
    </nc>
  </rcc>
  <rcc rId="1177" sId="1" numFmtId="4">
    <nc r="F109">
      <v>50.2</v>
    </nc>
  </rcc>
  <rcc rId="1178" sId="1" numFmtId="4">
    <nc r="G109">
      <v>49.7</v>
    </nc>
  </rcc>
  <rcc rId="1179" sId="1" numFmtId="4">
    <nc r="H109">
      <v>102</v>
    </nc>
  </rcc>
  <rcc rId="1180" sId="1" numFmtId="4">
    <nc r="I109">
      <v>32.4</v>
    </nc>
  </rcc>
  <rcc rId="1181" sId="1" numFmtId="4">
    <nc r="J109">
      <v>67.599999999999994</v>
    </nc>
  </rcc>
  <rcc rId="1182" sId="1" numFmtId="4">
    <nc r="K109">
      <v>47.1</v>
    </nc>
  </rcc>
  <rcc rId="1183" sId="1" numFmtId="4">
    <nc r="L109">
      <v>52.9</v>
    </nc>
  </rcc>
  <rcc rId="1184" sId="1">
    <nc r="B110" t="inlineStr">
      <is>
        <t>SUNY Downstate</t>
      </is>
    </nc>
  </rcc>
  <rcc rId="1185" sId="1" numFmtId="4">
    <nc r="C110">
      <v>6142</v>
    </nc>
  </rcc>
  <rcc rId="1186" sId="1" numFmtId="4">
    <nc r="D110">
      <v>39</v>
    </nc>
  </rcc>
  <rcc rId="1187" sId="1" numFmtId="4">
    <nc r="E110">
      <v>61</v>
    </nc>
  </rcc>
  <rcc rId="1188" sId="1" numFmtId="4">
    <nc r="F110">
      <v>45.4</v>
    </nc>
  </rcc>
  <rcc rId="1189" sId="1" numFmtId="4">
    <nc r="G110">
      <v>54.5</v>
    </nc>
  </rcc>
  <rcc rId="1190" sId="1" numFmtId="4">
    <nc r="H110">
      <v>207</v>
    </nc>
  </rcc>
  <rcc rId="1191" sId="1" numFmtId="4">
    <nc r="I110">
      <v>84.1</v>
    </nc>
  </rcc>
  <rcc rId="1192" sId="1" numFmtId="4">
    <nc r="J110">
      <v>15.9</v>
    </nc>
  </rcc>
  <rcc rId="1193" sId="1" numFmtId="4">
    <nc r="K110">
      <v>55.1</v>
    </nc>
  </rcc>
  <rcc rId="1194" sId="1" numFmtId="4">
    <nc r="L110">
      <v>44.4</v>
    </nc>
  </rcc>
  <rcc rId="1195" sId="1">
    <nc r="B111" t="inlineStr">
      <is>
        <t>SUNY Upstate</t>
      </is>
    </nc>
  </rcc>
  <rcc rId="1196" sId="1" numFmtId="4">
    <nc r="C111">
      <v>4350</v>
    </nc>
  </rcc>
  <rcc rId="1197" sId="1" numFmtId="4">
    <nc r="D111">
      <v>47.4</v>
    </nc>
  </rcc>
  <rcc rId="1198" sId="1" numFmtId="4">
    <nc r="E111">
      <v>52.6</v>
    </nc>
  </rcc>
  <rcc rId="1199" sId="1" numFmtId="4">
    <nc r="F111">
      <v>46.7</v>
    </nc>
  </rcc>
  <rcc rId="1200" sId="1" numFmtId="4">
    <nc r="G111">
      <v>53.2</v>
    </nc>
  </rcc>
  <rcc rId="1201" sId="1" numFmtId="4">
    <nc r="H111">
      <v>160</v>
    </nc>
  </rcc>
  <rcc rId="1202" sId="1" numFmtId="4">
    <nc r="I111">
      <v>88.1</v>
    </nc>
  </rcc>
  <rcc rId="1203" sId="1" numFmtId="4">
    <nc r="J111">
      <v>11.9</v>
    </nc>
  </rcc>
  <rcc rId="1204" sId="1" numFmtId="4">
    <nc r="K111">
      <v>44.4</v>
    </nc>
  </rcc>
  <rcc rId="1205" sId="1" numFmtId="4">
    <nc r="L111">
      <v>55.6</v>
    </nc>
  </rcc>
  <rcc rId="1206" sId="1">
    <nc r="B112" t="inlineStr">
      <is>
        <t>Zucker Hofstra Northwell</t>
      </is>
    </nc>
  </rcc>
  <rcc rId="1207" sId="1" numFmtId="4">
    <nc r="C112">
      <v>4877</v>
    </nc>
  </rcc>
  <rcc rId="1208" sId="1" numFmtId="4">
    <nc r="D112">
      <v>31.2</v>
    </nc>
  </rcc>
  <rcc rId="1209" sId="1" numFmtId="4">
    <nc r="E112">
      <v>68.8</v>
    </nc>
  </rcc>
  <rcc rId="1210" sId="1" numFmtId="4">
    <nc r="F112">
      <v>48.8</v>
    </nc>
  </rcc>
  <rcc rId="1211" sId="1" numFmtId="4">
    <nc r="G112">
      <v>51.1</v>
    </nc>
  </rcc>
  <rcc rId="1212" sId="1" numFmtId="4">
    <nc r="H112">
      <v>99</v>
    </nc>
  </rcc>
  <rcc rId="1213" sId="1" numFmtId="4">
    <nc r="I112">
      <v>52.5</v>
    </nc>
  </rcc>
  <rcc rId="1214" sId="1" numFmtId="4">
    <nc r="J112">
      <v>47.5</v>
    </nc>
  </rcc>
  <rcc rId="1215" sId="1" numFmtId="4">
    <nc r="K112">
      <v>44.4</v>
    </nc>
  </rcc>
  <rcc rId="1216" sId="1" numFmtId="4">
    <nc r="L112">
      <v>55.6</v>
    </nc>
  </rcc>
  <rcc rId="1217" sId="1">
    <nc r="A113" t="inlineStr">
      <is>
        <t>OH</t>
      </is>
    </nc>
  </rcc>
  <rcc rId="1218" sId="1">
    <nc r="B113" t="inlineStr">
      <is>
        <t>Case Western Reserve</t>
      </is>
    </nc>
  </rcc>
  <rcc rId="1219" sId="1" numFmtId="4">
    <nc r="C113">
      <v>8121</v>
    </nc>
  </rcc>
  <rcc rId="1220" sId="1" numFmtId="4">
    <nc r="D113">
      <v>9.5</v>
    </nc>
  </rcc>
  <rcc rId="1221" sId="1" numFmtId="4">
    <nc r="E113">
      <v>90.5</v>
    </nc>
  </rcc>
  <rcc rId="1222" sId="1" numFmtId="4">
    <nc r="F113">
      <v>51</v>
    </nc>
  </rcc>
  <rcc rId="1223" sId="1" numFmtId="4">
    <nc r="G113">
      <v>49</v>
    </nc>
  </rcc>
  <rcc rId="1224" sId="1" numFmtId="4">
    <nc r="H113">
      <v>214</v>
    </nc>
  </rcc>
  <rcc rId="1225" sId="1" numFmtId="4">
    <nc r="I113">
      <v>15.9</v>
    </nc>
  </rcc>
  <rcc rId="1226" sId="1" numFmtId="4">
    <nc r="J113">
      <v>84.1</v>
    </nc>
  </rcc>
  <rcc rId="1227" sId="1" numFmtId="4">
    <nc r="K113">
      <v>43.5</v>
    </nc>
  </rcc>
  <rcc rId="1228" sId="1" numFmtId="4">
    <nc r="L113">
      <v>56.5</v>
    </nc>
  </rcc>
  <rcc rId="1229" sId="1">
    <nc r="B114" t="inlineStr">
      <is>
        <t>Cincinnati</t>
      </is>
    </nc>
  </rcc>
  <rcc rId="1230" sId="1" numFmtId="4">
    <nc r="C114">
      <v>5114</v>
    </nc>
  </rcc>
  <rcc rId="1231" sId="1" numFmtId="4">
    <nc r="D114">
      <v>22.2</v>
    </nc>
  </rcc>
  <rcc rId="1232" sId="1" numFmtId="4">
    <nc r="E114">
      <v>77.8</v>
    </nc>
  </rcc>
  <rcc rId="1233" sId="1" numFmtId="4">
    <nc r="F114">
      <v>52.8</v>
    </nc>
  </rcc>
  <rcc rId="1234" sId="1" numFmtId="4">
    <nc r="G114">
      <v>47.2</v>
    </nc>
  </rcc>
  <rcc rId="1235" sId="1" numFmtId="4">
    <nc r="H114">
      <v>182</v>
    </nc>
  </rcc>
  <rcc rId="1236" sId="1" numFmtId="4">
    <nc r="I114">
      <v>46.7</v>
    </nc>
  </rcc>
  <rcc rId="1237" sId="1" numFmtId="4">
    <nc r="J114">
      <v>53.3</v>
    </nc>
  </rcc>
  <rcc rId="1238" sId="1" numFmtId="4">
    <nc r="K114">
      <v>47.3</v>
    </nc>
  </rcc>
  <rcc rId="1239" sId="1" numFmtId="4">
    <nc r="L114">
      <v>52.2</v>
    </nc>
  </rcc>
  <rcc rId="1240" sId="1">
    <nc r="B115" t="inlineStr">
      <is>
        <t>Northeast Ohio</t>
      </is>
    </nc>
  </rcc>
  <rcc rId="1241" sId="1" numFmtId="4">
    <nc r="C115">
      <v>3990</v>
    </nc>
  </rcc>
  <rcc rId="1242" sId="1" numFmtId="4">
    <nc r="D115">
      <v>25.2</v>
    </nc>
  </rcc>
  <rcc rId="1243" sId="1" numFmtId="4">
    <nc r="E115">
      <v>74.8</v>
    </nc>
  </rcc>
  <rcc rId="1244" sId="1" numFmtId="4">
    <nc r="F115">
      <v>47.3</v>
    </nc>
  </rcc>
  <rcc rId="1245" sId="1" numFmtId="4">
    <nc r="G115">
      <v>52.7</v>
    </nc>
  </rcc>
  <rcc rId="1246" sId="1" numFmtId="4">
    <nc r="H115">
      <v>151</v>
    </nc>
  </rcc>
  <rcc rId="1247" sId="1" numFmtId="4">
    <nc r="I115">
      <v>72.2</v>
    </nc>
  </rcc>
  <rcc rId="1248" sId="1" numFmtId="4">
    <nc r="J115">
      <v>27.8</v>
    </nc>
  </rcc>
  <rcc rId="1249" sId="1" numFmtId="4">
    <nc r="K115">
      <v>48.3</v>
    </nc>
  </rcc>
  <rcc rId="1250" sId="1" numFmtId="4">
    <nc r="L115">
      <v>51</v>
    </nc>
  </rcc>
  <rcc rId="1251" sId="1">
    <nc r="B116" t="inlineStr">
      <is>
        <t>Ohio State</t>
      </is>
    </nc>
  </rcc>
  <rcc rId="1252" sId="1" numFmtId="4">
    <nc r="C116">
      <v>7106</v>
    </nc>
  </rcc>
  <rcc rId="1253" sId="1" numFmtId="4">
    <nc r="D116">
      <v>17.399999999999999</v>
    </nc>
  </rcc>
  <rcc rId="1254" sId="1" numFmtId="4">
    <nc r="E116">
      <v>82.6</v>
    </nc>
  </rcc>
  <rcc rId="1255" sId="1" numFmtId="4">
    <nc r="F116">
      <v>52.6</v>
    </nc>
  </rcc>
  <rcc rId="1256" sId="1" numFmtId="4">
    <nc r="G116">
      <v>47.3</v>
    </nc>
  </rcc>
  <rcc rId="1257" sId="1" numFmtId="4">
    <nc r="H116">
      <v>205</v>
    </nc>
  </rcc>
  <rcc rId="1258" sId="1" numFmtId="4">
    <nc r="I116">
      <v>53.7</v>
    </nc>
  </rcc>
  <rcc rId="1259" sId="1" numFmtId="4">
    <nc r="J116">
      <v>46.3</v>
    </nc>
  </rcc>
  <rcc rId="1260" sId="1" numFmtId="4">
    <nc r="K116">
      <v>45.9</v>
    </nc>
  </rcc>
  <rcc rId="1261" sId="1" numFmtId="4">
    <nc r="L116">
      <v>53.7</v>
    </nc>
  </rcc>
  <rcc rId="1262" sId="1">
    <nc r="B117" t="inlineStr">
      <is>
        <t>Toledo</t>
      </is>
    </nc>
  </rcc>
  <rcc rId="1263" sId="1" numFmtId="4">
    <nc r="C117">
      <v>6233</v>
    </nc>
  </rcc>
  <rcc rId="1264" sId="1" numFmtId="4">
    <nc r="D117">
      <v>18.899999999999999</v>
    </nc>
  </rcc>
  <rcc rId="1265" sId="1" numFmtId="4">
    <nc r="E117">
      <v>81.099999999999994</v>
    </nc>
  </rcc>
  <rcc rId="1266" sId="1" numFmtId="4">
    <nc r="F117">
      <v>51.6</v>
    </nc>
  </rcc>
  <rcc rId="1267" sId="1" numFmtId="4">
    <nc r="G117">
      <v>48.4</v>
    </nc>
  </rcc>
  <rcc rId="1268" sId="1" numFmtId="4">
    <nc r="H117">
      <v>176</v>
    </nc>
  </rcc>
  <rcc rId="1269" sId="1" numFmtId="4">
    <nc r="I117">
      <v>70.5</v>
    </nc>
  </rcc>
  <rcc rId="1270" sId="1" numFmtId="4">
    <nc r="J117">
      <v>29.5</v>
    </nc>
  </rcc>
  <rcc rId="1271" sId="1" numFmtId="4">
    <nc r="K117">
      <v>48.9</v>
    </nc>
  </rcc>
  <rcc rId="1272" sId="1" numFmtId="4">
    <nc r="L117">
      <v>51.1</v>
    </nc>
  </rcc>
  <rcc rId="1273" sId="1">
    <nc r="B118" t="inlineStr">
      <is>
        <t>Wright State-Boonshoft</t>
      </is>
    </nc>
  </rcc>
  <rcc rId="1274" sId="1" numFmtId="4">
    <nc r="C118">
      <v>7522</v>
    </nc>
  </rcc>
  <rcc rId="1275" sId="1" numFmtId="4">
    <nc r="D118">
      <v>15.7</v>
    </nc>
  </rcc>
  <rcc rId="1276" sId="1" numFmtId="4">
    <nc r="E118">
      <v>84.3</v>
    </nc>
  </rcc>
  <rcc rId="1277" sId="1" numFmtId="4">
    <nc r="F118">
      <v>48</v>
    </nc>
  </rcc>
  <rcc rId="1278" sId="1" numFmtId="4">
    <nc r="G118">
      <v>52</v>
    </nc>
  </rcc>
  <rcc rId="1279" sId="1" numFmtId="4">
    <nc r="H118">
      <v>118</v>
    </nc>
  </rcc>
  <rcc rId="1280" sId="1" numFmtId="4">
    <nc r="I118">
      <v>66.900000000000006</v>
    </nc>
  </rcc>
  <rcc rId="1281" sId="1" numFmtId="4">
    <nc r="J118">
      <v>33.1</v>
    </nc>
  </rcc>
  <rcc rId="1282" sId="1" numFmtId="4">
    <nc r="K118">
      <v>40.700000000000003</v>
    </nc>
  </rcc>
  <rcc rId="1283" sId="1" numFmtId="4">
    <nc r="L118">
      <v>59.3</v>
    </nc>
  </rcc>
  <rcc rId="1284" sId="1">
    <nc r="A119" t="inlineStr">
      <is>
        <t>OK</t>
      </is>
    </nc>
  </rcc>
  <rcc rId="1285" sId="1">
    <nc r="B119" t="inlineStr">
      <is>
        <t>Oklahoma</t>
      </is>
    </nc>
  </rcc>
  <rcc rId="1286" sId="1" numFmtId="4">
    <nc r="C119">
      <v>2760</v>
    </nc>
  </rcc>
  <rcc rId="1287" sId="1" numFmtId="4">
    <nc r="D119">
      <v>15.6</v>
    </nc>
  </rcc>
  <rcc rId="1288" sId="1" numFmtId="4">
    <nc r="E119">
      <v>84.4</v>
    </nc>
  </rcc>
  <rcc rId="1289" sId="1" numFmtId="4">
    <nc r="F119">
      <v>48.9</v>
    </nc>
  </rcc>
  <rcc rId="1290" sId="1" numFmtId="4">
    <nc r="G119">
      <v>50.9</v>
    </nc>
  </rcc>
  <rcc rId="1291" sId="1" numFmtId="4">
    <nc r="H119">
      <v>164</v>
    </nc>
  </rcc>
  <rcc rId="1292" sId="1" numFmtId="4">
    <nc r="I119">
      <v>93.3</v>
    </nc>
  </rcc>
  <rcc rId="1293" sId="1" numFmtId="4">
    <nc r="J119">
      <v>6.7</v>
    </nc>
  </rcc>
  <rcc rId="1294" sId="1" numFmtId="4">
    <nc r="K119">
      <v>53.7</v>
    </nc>
  </rcc>
  <rcc rId="1295" sId="1" numFmtId="4">
    <nc r="L119">
      <v>45.1</v>
    </nc>
  </rcc>
  <rcc rId="1296" sId="1">
    <nc r="A120" t="inlineStr">
      <is>
        <t>OR</t>
      </is>
    </nc>
  </rcc>
  <rcc rId="1297" sId="1">
    <nc r="B120" t="inlineStr">
      <is>
        <t>Oregon</t>
      </is>
    </nc>
  </rcc>
  <rcc rId="1298" sId="1" numFmtId="4">
    <nc r="C120">
      <v>6555</v>
    </nc>
  </rcc>
  <rcc rId="1299" sId="1" numFmtId="4">
    <nc r="D120">
      <v>7.8</v>
    </nc>
  </rcc>
  <rcc rId="1300" sId="1" numFmtId="4">
    <nc r="E120">
      <v>92.2</v>
    </nc>
  </rcc>
  <rcc rId="1301" sId="1" numFmtId="4">
    <nc r="F120">
      <v>46.7</v>
    </nc>
  </rcc>
  <rcc rId="1302" sId="1" numFmtId="4">
    <nc r="G120">
      <v>53.2</v>
    </nc>
  </rcc>
  <rcc rId="1303" sId="1" numFmtId="4">
    <nc r="H120">
      <v>150</v>
    </nc>
  </rcc>
  <rcc rId="1304" sId="1" numFmtId="4">
    <nc r="I120">
      <v>68.7</v>
    </nc>
  </rcc>
  <rcc rId="1305" sId="1" numFmtId="4">
    <nc r="J120">
      <v>31.3</v>
    </nc>
  </rcc>
  <rcc rId="1306" sId="1" numFmtId="4">
    <nc r="K120">
      <v>37.299999999999997</v>
    </nc>
  </rcc>
  <rcc rId="1307" sId="1" numFmtId="4">
    <nc r="L120">
      <v>62.7</v>
    </nc>
  </rcc>
  <rcc rId="1308" sId="1">
    <nc r="A121" t="inlineStr">
      <is>
        <t>PA</t>
      </is>
    </nc>
  </rcc>
  <rcc rId="1309" sId="1">
    <nc r="B121" t="inlineStr">
      <is>
        <t>Drexel</t>
      </is>
    </nc>
  </rcc>
  <rcc rId="1310" sId="1" numFmtId="4">
    <nc r="C121">
      <v>13482</v>
    </nc>
  </rcc>
  <rcc rId="1311" sId="1" numFmtId="4">
    <nc r="D121">
      <v>8.1999999999999993</v>
    </nc>
  </rcc>
  <rcc rId="1312" sId="1" numFmtId="4">
    <nc r="E121">
      <v>91.8</v>
    </nc>
  </rcc>
  <rcc rId="1313" sId="1" numFmtId="4">
    <nc r="F121">
      <v>46.4</v>
    </nc>
  </rcc>
  <rcc rId="1314" sId="1" numFmtId="4">
    <nc r="G121">
      <v>53.5</v>
    </nc>
  </rcc>
  <rcc rId="1315" sId="1" numFmtId="4">
    <nc r="H121">
      <v>267</v>
    </nc>
  </rcc>
  <rcc rId="1316" sId="1" numFmtId="4">
    <nc r="I121">
      <v>27.7</v>
    </nc>
  </rcc>
  <rcc rId="1317" sId="1" numFmtId="4">
    <nc r="J121">
      <v>72.3</v>
    </nc>
  </rcc>
  <rcc rId="1318" sId="1" numFmtId="4">
    <nc r="K121">
      <v>46.8</v>
    </nc>
  </rcc>
  <rcc rId="1319" sId="1" numFmtId="4">
    <nc r="L121">
      <v>53.2</v>
    </nc>
  </rcc>
  <rcc rId="1320" sId="1">
    <nc r="B122" t="inlineStr">
      <is>
        <t>Geisinger Commonwealth</t>
      </is>
    </nc>
  </rcc>
  <rcc rId="1321" sId="1" numFmtId="4">
    <nc r="C122">
      <v>6142</v>
    </nc>
  </rcc>
  <rcc rId="1322" sId="1" numFmtId="4">
    <nc r="D122">
      <v>15.5</v>
    </nc>
  </rcc>
  <rcc rId="1323" sId="1" numFmtId="4">
    <nc r="E122">
      <v>84.5</v>
    </nc>
  </rcc>
  <rcc rId="1324" sId="1" numFmtId="4">
    <nc r="F122">
      <v>47.2</v>
    </nc>
  </rcc>
  <rcc rId="1325" sId="1" numFmtId="4">
    <nc r="G122">
      <v>52.8</v>
    </nc>
  </rcc>
  <rcc rId="1326" sId="1" numFmtId="4">
    <nc r="H122">
      <v>115</v>
    </nc>
  </rcc>
  <rcc rId="1327" sId="1" numFmtId="4">
    <nc r="I122">
      <v>66.099999999999994</v>
    </nc>
  </rcc>
  <rcc rId="1328" sId="1" numFmtId="4">
    <nc r="J122">
      <v>33.9</v>
    </nc>
  </rcc>
  <rcc rId="1329" sId="1" numFmtId="4">
    <nc r="K122">
      <v>48.7</v>
    </nc>
  </rcc>
  <rcc rId="1330" sId="1" numFmtId="4">
    <nc r="L122">
      <v>51.3</v>
    </nc>
  </rcc>
  <rcc rId="1331" sId="1">
    <nc r="B123" t="inlineStr">
      <is>
        <t>Jefferson-Kimmel</t>
      </is>
    </nc>
  </rcc>
  <rcc rId="1332" sId="1" numFmtId="4">
    <nc r="C123">
      <v>9916</v>
    </nc>
  </rcc>
  <rcc rId="1333" sId="1" numFmtId="4">
    <nc r="D123">
      <v>11.2</v>
    </nc>
  </rcc>
  <rcc rId="1334" sId="1" numFmtId="4">
    <nc r="E123">
      <v>88.8</v>
    </nc>
  </rcc>
  <rcc rId="1335" sId="1" numFmtId="4">
    <nc r="F123">
      <v>47.8</v>
    </nc>
  </rcc>
  <rcc rId="1336" sId="1" numFmtId="4">
    <nc r="G123">
      <v>52.2</v>
    </nc>
  </rcc>
  <rcc rId="1337" sId="1" numFmtId="4">
    <nc r="H123">
      <v>270</v>
    </nc>
  </rcc>
  <rcc rId="1338" sId="1" numFmtId="4">
    <nc r="I123">
      <v>34.799999999999997</v>
    </nc>
  </rcc>
  <rcc rId="1339" sId="1" numFmtId="4">
    <nc r="J123">
      <v>65.2</v>
    </nc>
  </rcc>
  <rcc rId="1340" sId="1" numFmtId="4">
    <nc r="K123">
      <v>49.3</v>
    </nc>
  </rcc>
  <rcc rId="1341" sId="1" numFmtId="4">
    <nc r="L123">
      <v>50.4</v>
    </nc>
  </rcc>
  <rcc rId="1342" sId="1">
    <nc r="B124" t="inlineStr">
      <is>
        <t>Penn State</t>
      </is>
    </nc>
  </rcc>
  <rcc rId="1343" sId="1" numFmtId="4">
    <nc r="C124">
      <v>11472</v>
    </nc>
  </rcc>
  <rcc rId="1344" sId="1" numFmtId="4">
    <nc r="D124">
      <v>9.9</v>
    </nc>
  </rcc>
  <rcc rId="1345" sId="1" numFmtId="4">
    <nc r="E124">
      <v>90.1</v>
    </nc>
  </rcc>
  <rcc rId="1346" sId="1" numFmtId="4">
    <nc r="F124">
      <v>48.3</v>
    </nc>
  </rcc>
  <rcc rId="1347" sId="1" numFmtId="4">
    <nc r="G124">
      <v>51.6</v>
    </nc>
  </rcc>
  <rcc rId="1348" sId="1" numFmtId="4">
    <nc r="H124">
      <v>152</v>
    </nc>
  </rcc>
  <rcc rId="1349" sId="1" numFmtId="4">
    <nc r="I124">
      <v>42.8</v>
    </nc>
  </rcc>
  <rcc rId="1350" sId="1" numFmtId="4">
    <nc r="J124">
      <v>57.2</v>
    </nc>
  </rcc>
  <rcc rId="1351" sId="1" numFmtId="4">
    <nc r="K124">
      <v>43.4</v>
    </nc>
  </rcc>
  <rcc rId="1352" sId="1" numFmtId="4">
    <nc r="L124">
      <v>56.6</v>
    </nc>
  </rcc>
  <rcc rId="1353" sId="1">
    <nc r="B125" t="inlineStr">
      <is>
        <t>Pennsylvania-Perelman</t>
      </is>
    </nc>
  </rcc>
  <rcc rId="1354" sId="1" numFmtId="4">
    <nc r="C125">
      <v>6040</v>
    </nc>
  </rcc>
  <rcc rId="1355" sId="1" numFmtId="4">
    <nc r="D125">
      <v>9.9</v>
    </nc>
  </rcc>
  <rcc rId="1356" sId="1" numFmtId="4">
    <nc r="E125">
      <v>90.1</v>
    </nc>
  </rcc>
  <rcc rId="1357" sId="1" numFmtId="4">
    <nc r="F125">
      <v>49.3</v>
    </nc>
  </rcc>
  <rcc rId="1358" sId="1" numFmtId="4">
    <nc r="G125">
      <v>50.6</v>
    </nc>
  </rcc>
  <rcc rId="1359" sId="1" numFmtId="4">
    <nc r="H125">
      <v>155</v>
    </nc>
  </rcc>
  <rcc rId="1360" sId="1" numFmtId="4">
    <nc r="I125">
      <v>12.9</v>
    </nc>
  </rcc>
  <rcc rId="1361" sId="1" numFmtId="4">
    <nc r="J125">
      <v>87.1</v>
    </nc>
  </rcc>
  <rcc rId="1362" sId="1" numFmtId="4">
    <nc r="K125">
      <v>51.6</v>
    </nc>
  </rcc>
  <rcc rId="1363" sId="1" numFmtId="4">
    <nc r="L125">
      <v>48.4</v>
    </nc>
  </rcc>
  <rcc rId="1364" sId="1">
    <nc r="B126" t="inlineStr">
      <is>
        <t>Pittsburgh</t>
      </is>
    </nc>
  </rcc>
  <rcc rId="1365" sId="1" numFmtId="4">
    <nc r="C126">
      <v>7174</v>
    </nc>
  </rcc>
  <rcc rId="1366" sId="1" numFmtId="4">
    <nc r="D126">
      <v>11.7</v>
    </nc>
  </rcc>
  <rcc rId="1367" sId="1" numFmtId="4">
    <nc r="E126">
      <v>88.3</v>
    </nc>
  </rcc>
  <rcc rId="1368" sId="1" numFmtId="4">
    <nc r="F126">
      <v>51.1</v>
    </nc>
  </rcc>
  <rcc rId="1369" sId="1" numFmtId="4">
    <nc r="G126">
      <v>48.9</v>
    </nc>
  </rcc>
  <rcc rId="1370" sId="1" numFmtId="4">
    <nc r="H126">
      <v>149</v>
    </nc>
  </rcc>
  <rcc rId="1371" sId="1" numFmtId="4">
    <nc r="I126">
      <v>38.299999999999997</v>
    </nc>
  </rcc>
  <rcc rId="1372" sId="1" numFmtId="4">
    <nc r="J126">
      <v>61.7</v>
    </nc>
  </rcc>
  <rcc rId="1373" sId="1" numFmtId="4">
    <nc r="K126">
      <v>45.6</v>
    </nc>
  </rcc>
  <rcc rId="1374" sId="1" numFmtId="4">
    <nc r="L126">
      <v>54.4</v>
    </nc>
  </rcc>
  <rcc rId="1375" sId="1">
    <nc r="B127" t="inlineStr">
      <is>
        <t>Temple-Katz</t>
      </is>
    </nc>
  </rcc>
  <rcc rId="1376" sId="1" numFmtId="4">
    <nc r="C127">
      <v>11198</v>
    </nc>
  </rcc>
  <rcc rId="1377" sId="1" numFmtId="4">
    <nc r="D127">
      <v>10.6</v>
    </nc>
  </rcc>
  <rcc rId="1378" sId="1" numFmtId="4">
    <nc r="E127">
      <v>89.4</v>
    </nc>
  </rcc>
  <rcc rId="1379" sId="1" numFmtId="4">
    <nc r="F127">
      <v>46.6</v>
    </nc>
  </rcc>
  <rcc rId="1380" sId="1" numFmtId="4">
    <nc r="G127">
      <v>53.3</v>
    </nc>
  </rcc>
  <rcc rId="1381" sId="1" numFmtId="4">
    <nc r="H127">
      <v>218</v>
    </nc>
  </rcc>
  <rcc rId="1382" sId="1" numFmtId="4">
    <nc r="I127">
      <v>46.3</v>
    </nc>
  </rcc>
  <rcc rId="1383" sId="1" numFmtId="4">
    <nc r="J127">
      <v>53.7</v>
    </nc>
  </rcc>
  <rcc rId="1384" sId="1" numFmtId="4">
    <nc r="K127">
      <v>47.2</v>
    </nc>
  </rcc>
  <rcc rId="1385" sId="1" numFmtId="4">
    <nc r="L127">
      <v>52.8</v>
    </nc>
  </rcc>
  <rcc rId="1386" sId="1">
    <nc r="A128" t="inlineStr">
      <is>
        <t>PR</t>
      </is>
    </nc>
  </rcc>
  <rcc rId="1387" sId="1">
    <nc r="B128" t="inlineStr">
      <is>
        <t>Caribe</t>
      </is>
    </nc>
  </rcc>
  <rcc rId="1388" sId="1" numFmtId="4">
    <nc r="C128">
      <v>1006</v>
    </nc>
  </rcc>
  <rcc rId="1389" sId="1" numFmtId="4">
    <nc r="D128">
      <v>47.2</v>
    </nc>
  </rcc>
  <rcc rId="1390" sId="1" numFmtId="4">
    <nc r="E128">
      <v>52.8</v>
    </nc>
  </rcc>
  <rcc rId="1391" sId="1" numFmtId="4">
    <nc r="F128">
      <v>46.2</v>
    </nc>
  </rcc>
  <rcc rId="1392" sId="1" numFmtId="4">
    <nc r="G128">
      <v>53.5</v>
    </nc>
  </rcc>
  <rcc rId="1393" sId="1" numFmtId="4">
    <nc r="H128">
      <v>75</v>
    </nc>
  </rcc>
  <rcc rId="1394" sId="1" numFmtId="4">
    <nc r="I128">
      <v>93.3</v>
    </nc>
  </rcc>
  <rcc rId="1395" sId="1" numFmtId="4">
    <nc r="J128">
      <v>6.7</v>
    </nc>
  </rcc>
  <rcc rId="1396" sId="1" numFmtId="4">
    <nc r="K128">
      <v>41.3</v>
    </nc>
  </rcc>
  <rcc rId="1397" sId="1" numFmtId="4">
    <nc r="L128">
      <v>58.7</v>
    </nc>
  </rcc>
  <rcc rId="1398" sId="1">
    <nc r="B129" t="inlineStr">
      <is>
        <t>Ponce</t>
      </is>
    </nc>
  </rcc>
  <rcc rId="1399" sId="1" numFmtId="4">
    <nc r="C129">
      <v>1414</v>
    </nc>
  </rcc>
  <rcc rId="1400" sId="1" numFmtId="4">
    <nc r="D129">
      <v>39</v>
    </nc>
  </rcc>
  <rcc rId="1401" sId="1" numFmtId="4">
    <nc r="E129">
      <v>61</v>
    </nc>
  </rcc>
  <rcc rId="1402" sId="1" numFmtId="4">
    <nc r="F129">
      <v>46.6</v>
    </nc>
  </rcc>
  <rcc rId="1403" sId="1" numFmtId="4">
    <nc r="G129">
      <v>53.3</v>
    </nc>
  </rcc>
  <rcc rId="1404" sId="1" numFmtId="4">
    <nc r="H129">
      <v>150</v>
    </nc>
  </rcc>
  <rcc rId="1405" sId="1" numFmtId="4">
    <nc r="I129">
      <v>75.3</v>
    </nc>
  </rcc>
  <rcc rId="1406" sId="1" numFmtId="4">
    <nc r="J129">
      <v>24.7</v>
    </nc>
  </rcc>
  <rcc rId="1407" sId="1" numFmtId="4">
    <nc r="K129">
      <v>46.7</v>
    </nc>
  </rcc>
  <rcc rId="1408" sId="1" numFmtId="4">
    <nc r="L129">
      <v>53.3</v>
    </nc>
  </rcc>
  <rcc rId="1409" sId="1">
    <nc r="B130" t="inlineStr">
      <is>
        <t>Puerto Rico</t>
      </is>
    </nc>
  </rcc>
  <rcc rId="1410" sId="1" numFmtId="4">
    <nc r="C130">
      <v>733</v>
    </nc>
  </rcc>
  <rcc rId="1411" sId="1" numFmtId="4">
    <nc r="D130">
      <v>52.5</v>
    </nc>
  </rcc>
  <rcc rId="1412" sId="1" numFmtId="4">
    <nc r="E130">
      <v>47.5</v>
    </nc>
  </rcc>
  <rcc rId="1413" sId="1" numFmtId="4">
    <nc r="F130">
      <v>46.2</v>
    </nc>
  </rcc>
  <rcc rId="1414" sId="1" numFmtId="4">
    <nc r="G130">
      <v>53.8</v>
    </nc>
  </rcc>
  <rcc rId="1415" sId="1" numFmtId="4">
    <nc r="H130">
      <v>110</v>
    </nc>
  </rcc>
  <rcc rId="1416" sId="1" numFmtId="4">
    <nc r="I130">
      <v>94.5</v>
    </nc>
  </rcc>
  <rcc rId="1417" sId="1" numFmtId="4">
    <nc r="J130">
      <v>5.5</v>
    </nc>
  </rcc>
  <rcc rId="1418" sId="1" numFmtId="4">
    <nc r="K130">
      <v>49.1</v>
    </nc>
  </rcc>
  <rcc rId="1419" sId="1" numFmtId="4">
    <nc r="L130">
      <v>50.9</v>
    </nc>
  </rcc>
  <rcc rId="1420" sId="1">
    <nc r="B131" t="inlineStr">
      <is>
        <t>San Juan Bautista</t>
      </is>
    </nc>
  </rcc>
  <rcc rId="1421" sId="1" numFmtId="4">
    <nc r="C131">
      <v>1261</v>
    </nc>
  </rcc>
  <rcc rId="1422" sId="1" numFmtId="4">
    <nc r="D131">
      <v>37.4</v>
    </nc>
  </rcc>
  <rcc rId="1423" sId="1" numFmtId="4">
    <nc r="E131">
      <v>62.6</v>
    </nc>
  </rcc>
  <rcc rId="1424" sId="1" numFmtId="4">
    <nc r="F131">
      <v>45.7</v>
    </nc>
  </rcc>
  <rcc rId="1425" sId="1" numFmtId="4">
    <nc r="G131">
      <v>54.2</v>
    </nc>
  </rcc>
  <rcc rId="1426" sId="1" numFmtId="4">
    <nc r="H131">
      <v>63</v>
    </nc>
  </rcc>
  <rcc rId="1427" sId="1" numFmtId="4">
    <nc r="I131">
      <v>77.8</v>
    </nc>
  </rcc>
  <rcc rId="1428" sId="1" numFmtId="4">
    <nc r="J131">
      <v>22.2</v>
    </nc>
  </rcc>
  <rcc rId="1429" sId="1" numFmtId="4">
    <nc r="K131">
      <v>49.2</v>
    </nc>
  </rcc>
  <rcc rId="1430" sId="1" numFmtId="4">
    <nc r="L131">
      <v>50.8</v>
    </nc>
  </rcc>
  <rcc rId="1431" sId="1">
    <nc r="A132" t="inlineStr">
      <is>
        <t>RI</t>
      </is>
    </nc>
  </rcc>
  <rcc rId="1432" sId="1">
    <nc r="B132" t="inlineStr">
      <is>
        <t>Brown-Alpert</t>
      </is>
    </nc>
  </rcc>
  <rcc rId="1433" sId="1" numFmtId="4">
    <nc r="C132">
      <v>6751</v>
    </nc>
  </rcc>
  <rcc rId="1434" sId="1" numFmtId="4">
    <nc r="D132">
      <v>1.1000000000000001</v>
    </nc>
  </rcc>
  <rcc rId="1435" sId="1" numFmtId="4">
    <nc r="E132">
      <v>98.9</v>
    </nc>
  </rcc>
  <rcc rId="1436" sId="1" numFmtId="4">
    <nc r="F132">
      <v>44.7</v>
    </nc>
  </rcc>
  <rcc rId="1437" sId="1" numFmtId="4">
    <nc r="G132">
      <v>55.2</v>
    </nc>
  </rcc>
  <rcc rId="1438" sId="1" numFmtId="4">
    <nc r="H132">
      <v>144</v>
    </nc>
  </rcc>
  <rcc rId="1439" sId="1" numFmtId="4">
    <nc r="I132">
      <v>10.4</v>
    </nc>
  </rcc>
  <rcc rId="1440" sId="1" numFmtId="4">
    <nc r="J132">
      <v>89.6</v>
    </nc>
  </rcc>
  <rcc rId="1441" sId="1" numFmtId="4">
    <nc r="K132">
      <v>43.1</v>
    </nc>
  </rcc>
  <rcc rId="1442" sId="1" numFmtId="4">
    <nc r="L132">
      <v>56.3</v>
    </nc>
  </rcc>
  <rcc rId="1443" sId="1">
    <nc r="A133" t="inlineStr">
      <is>
        <t>SC</t>
      </is>
    </nc>
  </rcc>
  <rcc rId="1444" sId="1">
    <nc r="B133" t="inlineStr">
      <is>
        <t>MU South Carolina</t>
      </is>
    </nc>
  </rcc>
  <rcc rId="1445" sId="1" numFmtId="4">
    <nc r="C133">
      <v>3707</v>
    </nc>
  </rcc>
  <rcc rId="1446" sId="1" numFmtId="4">
    <nc r="D133">
      <v>15.1</v>
    </nc>
  </rcc>
  <rcc rId="1447" sId="1" numFmtId="4">
    <nc r="E133">
      <v>84.9</v>
    </nc>
  </rcc>
  <rcc rId="1448" sId="1" numFmtId="4">
    <nc r="F133">
      <v>43.6</v>
    </nc>
  </rcc>
  <rcc rId="1449" sId="1" numFmtId="4">
    <nc r="G133">
      <v>56.2</v>
    </nc>
  </rcc>
  <rcc rId="1450" sId="1" numFmtId="4">
    <nc r="H133">
      <v>173</v>
    </nc>
  </rcc>
  <rcc rId="1451" sId="1" numFmtId="4">
    <nc r="I133">
      <v>85.5</v>
    </nc>
  </rcc>
  <rcc rId="1452" sId="1" numFmtId="4">
    <nc r="J133">
      <v>14.5</v>
    </nc>
  </rcc>
  <rcc rId="1453" sId="1" numFmtId="4">
    <nc r="K133">
      <v>44.5</v>
    </nc>
  </rcc>
  <rcc rId="1454" sId="1" numFmtId="4">
    <nc r="L133">
      <v>54.9</v>
    </nc>
  </rcc>
  <rcc rId="1455" sId="1">
    <nc r="B134" t="inlineStr">
      <is>
        <t>South Carolina Columbia</t>
      </is>
    </nc>
  </rcc>
  <rcc rId="1456" sId="1" numFmtId="4">
    <nc r="C134">
      <v>2969</v>
    </nc>
  </rcc>
  <rcc rId="1457" sId="1" numFmtId="4">
    <nc r="D134">
      <v>15.8</v>
    </nc>
  </rcc>
  <rcc rId="1458" sId="1" numFmtId="4">
    <nc r="E134">
      <v>84.2</v>
    </nc>
  </rcc>
  <rcc rId="1459" sId="1" numFmtId="4">
    <nc r="F134">
      <v>45.8</v>
    </nc>
  </rcc>
  <rcc rId="1460" sId="1" numFmtId="4">
    <nc r="G134">
      <v>54.1</v>
    </nc>
  </rcc>
  <rcc rId="1461" sId="1" numFmtId="4">
    <nc r="H134">
      <v>99</v>
    </nc>
  </rcc>
  <rcc rId="1462" sId="1" numFmtId="4">
    <nc r="I134">
      <v>73.7</v>
    </nc>
  </rcc>
  <rcc rId="1463" sId="1" numFmtId="4">
    <nc r="J134">
      <v>26.3</v>
    </nc>
  </rcc>
  <rcc rId="1464" sId="1" numFmtId="4">
    <nc r="K134">
      <v>51.5</v>
    </nc>
  </rcc>
  <rcc rId="1465" sId="1" numFmtId="4">
    <nc r="L134">
      <v>48.5</v>
    </nc>
  </rcc>
  <rcc rId="1466" sId="1">
    <nc r="B135" t="inlineStr">
      <is>
        <t>South Carolina Greenville</t>
      </is>
    </nc>
  </rcc>
  <rcc rId="1467" sId="1" numFmtId="4">
    <nc r="C135">
      <v>3859</v>
    </nc>
  </rcc>
  <rcc rId="1468" sId="1" numFmtId="4">
    <nc r="D135">
      <v>13.2</v>
    </nc>
  </rcc>
  <rcc rId="1469" sId="1" numFmtId="4">
    <nc r="E135">
      <v>86.8</v>
    </nc>
  </rcc>
  <rcc rId="1470" sId="1" numFmtId="4">
    <nc r="F135">
      <v>44.4</v>
    </nc>
  </rcc>
  <rcc rId="1471" sId="1" numFmtId="4">
    <nc r="G135">
      <v>55.6</v>
    </nc>
  </rcc>
  <rcc rId="1472" sId="1" numFmtId="4">
    <nc r="H135">
      <v>108</v>
    </nc>
  </rcc>
  <rcc rId="1473" sId="1" numFmtId="4">
    <nc r="I135">
      <v>57.4</v>
    </nc>
  </rcc>
  <rcc rId="1474" sId="1" numFmtId="4">
    <nc r="J135">
      <v>42.6</v>
    </nc>
  </rcc>
  <rcc rId="1475" sId="1" numFmtId="4">
    <nc r="K135">
      <v>44.4</v>
    </nc>
  </rcc>
  <rcc rId="1476" sId="1" numFmtId="4">
    <nc r="L135">
      <v>54.6</v>
    </nc>
  </rcc>
  <rcc rId="1477" sId="1">
    <nc r="A136" t="inlineStr">
      <is>
        <t>SD</t>
      </is>
    </nc>
  </rcc>
  <rcc rId="1478" sId="1">
    <nc r="B136" t="inlineStr">
      <is>
        <t>South Dakota-Sanford</t>
      </is>
    </nc>
  </rcc>
  <rcc rId="1479" sId="1" numFmtId="4">
    <nc r="C136">
      <v>744</v>
    </nc>
  </rcc>
  <rcc rId="1480" sId="1" numFmtId="4">
    <nc r="D136">
      <v>19.2</v>
    </nc>
  </rcc>
  <rcc rId="1481" sId="1" numFmtId="4">
    <nc r="E136">
      <v>80.8</v>
    </nc>
  </rcc>
  <rcc rId="1482" sId="1" numFmtId="4">
    <nc r="F136">
      <v>50</v>
    </nc>
  </rcc>
  <rcc rId="1483" sId="1" numFmtId="4">
    <nc r="G136">
      <v>49.6</v>
    </nc>
  </rcc>
  <rcc rId="1484" sId="1" numFmtId="4">
    <nc r="H136">
      <v>69</v>
    </nc>
  </rcc>
  <rcc rId="1485" sId="1" numFmtId="4">
    <nc r="I136">
      <v>82.6</v>
    </nc>
  </rcc>
  <rcc rId="1486" sId="1" numFmtId="4">
    <nc r="J136">
      <v>17.399999999999999</v>
    </nc>
  </rcc>
  <rcc rId="1487" sId="1" numFmtId="4">
    <nc r="K136">
      <v>53.6</v>
    </nc>
  </rcc>
  <rcc rId="1488" sId="1" numFmtId="4">
    <nc r="L136">
      <v>46.4</v>
    </nc>
  </rcc>
  <rcc rId="1489" sId="1">
    <nc r="A137" t="inlineStr">
      <is>
        <t>TN</t>
      </is>
    </nc>
  </rcc>
  <rcc rId="1490" sId="1">
    <nc r="B137" t="inlineStr">
      <is>
        <t>East Tennessee-Quillen</t>
      </is>
    </nc>
  </rcc>
  <rcc rId="1491" sId="1" numFmtId="4">
    <nc r="C137">
      <v>2433</v>
    </nc>
  </rcc>
  <rcc rId="1492" sId="1" numFmtId="4">
    <nc r="D137">
      <v>26.2</v>
    </nc>
  </rcc>
  <rcc rId="1493" sId="1" numFmtId="4">
    <nc r="E137">
      <v>73.8</v>
    </nc>
  </rcc>
  <rcc rId="1494" sId="1" numFmtId="4">
    <nc r="F137">
      <v>48</v>
    </nc>
  </rcc>
  <rcc rId="1495" sId="1" numFmtId="4">
    <nc r="G137">
      <v>51.9</v>
    </nc>
  </rcc>
  <rcc rId="1496" sId="1" numFmtId="4">
    <nc r="H137">
      <v>72</v>
    </nc>
  </rcc>
  <rcc rId="1497" sId="1" numFmtId="4">
    <nc r="I137">
      <v>77.8</v>
    </nc>
  </rcc>
  <rcc rId="1498" sId="1" numFmtId="4">
    <nc r="J137">
      <v>22.2</v>
    </nc>
  </rcc>
  <rcc rId="1499" sId="1" numFmtId="4">
    <nc r="K137">
      <v>47.2</v>
    </nc>
  </rcc>
  <rcc rId="1500" sId="1" numFmtId="4">
    <nc r="L137">
      <v>52.8</v>
    </nc>
  </rcc>
  <rcc rId="1501" sId="1">
    <nc r="B138" t="inlineStr">
      <is>
        <t>Meharry</t>
      </is>
    </nc>
  </rcc>
  <rcc rId="1502" sId="1" numFmtId="4">
    <nc r="C138">
      <v>7115</v>
    </nc>
  </rcc>
  <rcc rId="1503" sId="1" numFmtId="4">
    <nc r="D138">
      <v>4.3</v>
    </nc>
  </rcc>
  <rcc rId="1504" sId="1" numFmtId="4">
    <nc r="E138">
      <v>95.7</v>
    </nc>
  </rcc>
  <rcc rId="1505" sId="1" numFmtId="4">
    <nc r="F138">
      <v>40.5</v>
    </nc>
  </rcc>
  <rcc rId="1506" sId="1" numFmtId="4">
    <nc r="G138">
      <v>59.4</v>
    </nc>
  </rcc>
  <rcc rId="1507" sId="1" numFmtId="4">
    <nc r="H138">
      <v>115</v>
    </nc>
  </rcc>
  <rcc rId="1508" sId="1" numFmtId="4">
    <nc r="I138">
      <v>26.1</v>
    </nc>
  </rcc>
  <rcc rId="1509" sId="1" numFmtId="4">
    <nc r="J138">
      <v>73.900000000000006</v>
    </nc>
  </rcc>
  <rcc rId="1510" sId="1" numFmtId="4">
    <nc r="K138">
      <v>35.700000000000003</v>
    </nc>
  </rcc>
  <rcc rId="1511" sId="1" numFmtId="4">
    <nc r="L138">
      <v>64.3</v>
    </nc>
  </rcc>
  <rcc rId="1512" sId="1">
    <nc r="B139" t="inlineStr">
      <is>
        <t>Tennessee</t>
      </is>
    </nc>
  </rcc>
  <rcc rId="1513" sId="1" numFmtId="4">
    <nc r="C139">
      <v>2065</v>
    </nc>
  </rcc>
  <rcc rId="1514" sId="1" numFmtId="4">
    <nc r="D139">
      <v>34.4</v>
    </nc>
  </rcc>
  <rcc rId="1515" sId="1" numFmtId="4">
    <nc r="E139">
      <v>65.599999999999994</v>
    </nc>
  </rcc>
  <rcc rId="1516" sId="1" numFmtId="4">
    <nc r="F139">
      <v>49</v>
    </nc>
  </rcc>
  <rcc rId="1517" sId="1" numFmtId="4">
    <nc r="G139">
      <v>50.8</v>
    </nc>
  </rcc>
  <rcc rId="1518" sId="1" numFmtId="4">
    <nc r="H139">
      <v>170</v>
    </nc>
  </rcc>
  <rcc rId="1519" sId="1" numFmtId="4">
    <nc r="I139">
      <v>90.6</v>
    </nc>
  </rcc>
  <rcc rId="1520" sId="1" numFmtId="4">
    <nc r="J139">
      <v>9.4</v>
    </nc>
  </rcc>
  <rcc rId="1521" sId="1" numFmtId="4">
    <nc r="K139">
      <v>55.3</v>
    </nc>
  </rcc>
  <rcc rId="1522" sId="1" numFmtId="4">
    <nc r="L139">
      <v>44.7</v>
    </nc>
  </rcc>
  <rcc rId="1523" sId="1">
    <nc r="B140" t="inlineStr">
      <is>
        <t>Vanderbilt</t>
      </is>
    </nc>
  </rcc>
  <rcc rId="1524" sId="1" numFmtId="4">
    <nc r="C140">
      <v>5880</v>
    </nc>
  </rcc>
  <rcc rId="1525" sId="1" numFmtId="4">
    <nc r="D140">
      <v>4.7</v>
    </nc>
  </rcc>
  <rcc rId="1526" sId="1" numFmtId="4">
    <nc r="E140">
      <v>95.3</v>
    </nc>
  </rcc>
  <rcc rId="1527" sId="1" numFmtId="4">
    <nc r="F140">
      <v>48.7</v>
    </nc>
  </rcc>
  <rcc rId="1528" sId="1" numFmtId="4">
    <nc r="G140">
      <v>51.2</v>
    </nc>
  </rcc>
  <rcc rId="1529" sId="1" numFmtId="4">
    <nc r="H140">
      <v>94</v>
    </nc>
  </rcc>
  <rcc rId="1530" sId="1" numFmtId="4">
    <nc r="I140">
      <v>8.5</v>
    </nc>
  </rcc>
  <rcc rId="1531" sId="1" numFmtId="4">
    <nc r="J140">
      <v>91.5</v>
    </nc>
  </rcc>
  <rcc rId="1532" sId="1" numFmtId="4">
    <nc r="K140">
      <v>43.6</v>
    </nc>
  </rcc>
  <rcc rId="1533" sId="1" numFmtId="4">
    <nc r="L140">
      <v>56.4</v>
    </nc>
  </rcc>
  <rcc rId="1534" sId="1">
    <nc r="A141" t="inlineStr">
      <is>
        <t>TX</t>
      </is>
    </nc>
  </rcc>
  <rcc rId="1535" sId="1">
    <nc r="B141" t="inlineStr">
      <is>
        <t>Baylor</t>
      </is>
    </nc>
  </rcc>
  <rcc rId="1536" sId="1" numFmtId="4">
    <nc r="C141">
      <v>6260</v>
    </nc>
  </rcc>
  <rcc rId="1537" sId="1" numFmtId="4">
    <nc r="D141">
      <v>30.4</v>
    </nc>
  </rcc>
  <rcc rId="1538" sId="1" numFmtId="4">
    <nc r="E141">
      <v>69.599999999999994</v>
    </nc>
  </rcc>
  <rcc rId="1539" sId="1" numFmtId="4">
    <nc r="F141">
      <v>48.5</v>
    </nc>
  </rcc>
  <rcc rId="1540" sId="1" numFmtId="4">
    <nc r="G141">
      <v>51.4</v>
    </nc>
  </rcc>
  <rcc rId="1541" sId="1" numFmtId="4">
    <nc r="H141">
      <v>186</v>
    </nc>
  </rcc>
  <rcc rId="1542" sId="1" numFmtId="4">
    <nc r="I141">
      <v>83.9</v>
    </nc>
  </rcc>
  <rcc rId="1543" sId="1" numFmtId="4">
    <nc r="J141">
      <v>16.100000000000001</v>
    </nc>
  </rcc>
  <rcc rId="1544" sId="1" numFmtId="4">
    <nc r="K141">
      <v>46.8</v>
    </nc>
  </rcc>
  <rcc rId="1545" sId="1" numFmtId="4">
    <nc r="L141">
      <v>53.2</v>
    </nc>
  </rcc>
  <rcc rId="1546" sId="1">
    <nc r="B142" t="inlineStr">
      <is>
        <t>Houston</t>
      </is>
    </nc>
  </rcc>
  <rcc rId="1547" sId="1" numFmtId="4">
    <nc r="C142">
      <v>2216</v>
    </nc>
  </rcc>
  <rcc rId="1548" sId="1" numFmtId="4">
    <nc r="D142">
      <v>85.9</v>
    </nc>
  </rcc>
  <rcc rId="1549" sId="1" numFmtId="4">
    <nc r="E142">
      <v>14.1</v>
    </nc>
  </rcc>
  <rcc rId="1550" sId="1" numFmtId="4">
    <nc r="F142">
      <v>47.7</v>
    </nc>
  </rcc>
  <rcc rId="1551" sId="1" numFmtId="4">
    <nc r="G142">
      <v>52.2</v>
    </nc>
  </rcc>
  <rcc rId="1552" sId="1" numFmtId="4">
    <nc r="H142">
      <v>30</v>
    </nc>
  </rcc>
  <rcc rId="1553" sId="1" numFmtId="4">
    <nc r="I142">
      <v>100</v>
    </nc>
  </rcc>
  <rcc rId="1554" sId="1" numFmtId="4">
    <nc r="J142">
      <v>0</v>
    </nc>
  </rcc>
  <rcc rId="1555" sId="1" numFmtId="4">
    <nc r="K142">
      <v>36.700000000000003</v>
    </nc>
  </rcc>
  <rcc rId="1556" sId="1" numFmtId="4">
    <nc r="L142">
      <v>63.3</v>
    </nc>
  </rcc>
  <rcc rId="1557" sId="1">
    <nc r="B143" t="inlineStr">
      <is>
        <t>TCU UNTHSC</t>
      </is>
    </nc>
  </rcc>
  <rcc rId="1558" sId="1" numFmtId="4">
    <nc r="C143">
      <v>4008</v>
    </nc>
  </rcc>
  <rcc rId="1559" sId="1" numFmtId="4">
    <nc r="D143">
      <v>38.1</v>
    </nc>
  </rcc>
  <rcc rId="1560" sId="1" numFmtId="4">
    <nc r="E143">
      <v>61.9</v>
    </nc>
  </rcc>
  <rcc rId="1561" sId="1" numFmtId="4">
    <nc r="F143">
      <v>46.4</v>
    </nc>
  </rcc>
  <rcc rId="1562" sId="1" numFmtId="4">
    <nc r="G143">
      <v>53.6</v>
    </nc>
  </rcc>
  <rcc rId="1563" sId="1" numFmtId="4">
    <nc r="H143">
      <v>60</v>
    </nc>
  </rcc>
  <rcc rId="1564" sId="1" numFmtId="4">
    <nc r="I143">
      <v>36.700000000000003</v>
    </nc>
  </rcc>
  <rcc rId="1565" sId="1" numFmtId="4">
    <nc r="J143">
      <v>63.3</v>
    </nc>
  </rcc>
  <rcc rId="1566" sId="1" numFmtId="4">
    <nc r="K143">
      <v>53.3</v>
    </nc>
  </rcc>
  <rcc rId="1567" sId="1" numFmtId="4">
    <nc r="L143">
      <v>45</v>
    </nc>
  </rcc>
  <rcc rId="1568" sId="1">
    <nc r="B144" t="inlineStr">
      <is>
        <t>Texas A &amp; M</t>
      </is>
    </nc>
  </rcc>
  <rcc rId="1569" sId="1" numFmtId="4">
    <nc r="C144">
      <v>5203</v>
    </nc>
  </rcc>
  <rcc rId="1570" sId="1" numFmtId="4">
    <nc r="D144">
      <v>78.8</v>
    </nc>
  </rcc>
  <rcc rId="1571" sId="1" numFmtId="4">
    <nc r="E144">
      <v>21.2</v>
    </nc>
  </rcc>
  <rcc rId="1572" sId="1" numFmtId="4">
    <nc r="F144">
      <v>48.4</v>
    </nc>
  </rcc>
  <rcc rId="1573" sId="1" numFmtId="4">
    <nc r="G144">
      <v>51.6</v>
    </nc>
  </rcc>
  <rcc rId="1574" sId="1" numFmtId="4">
    <nc r="H144">
      <v>175</v>
    </nc>
  </rcc>
  <rcc rId="1575" sId="1" numFmtId="4">
    <nc r="I144">
      <v>90.9</v>
    </nc>
  </rcc>
  <rcc rId="1576" sId="1" numFmtId="4">
    <nc r="J144">
      <v>9.1</v>
    </nc>
  </rcc>
  <rcc rId="1577" sId="1" numFmtId="4">
    <nc r="K144">
      <v>49.7</v>
    </nc>
  </rcc>
  <rcc rId="1578" sId="1" numFmtId="4">
    <nc r="L144">
      <v>49.7</v>
    </nc>
  </rcc>
  <rcc rId="1579" sId="1">
    <nc r="B145" t="inlineStr">
      <is>
        <t>Texas Tech</t>
      </is>
    </nc>
  </rcc>
  <rcc rId="1580" sId="1" numFmtId="4">
    <nc r="C145">
      <v>4910</v>
    </nc>
  </rcc>
  <rcc rId="1581" sId="1" numFmtId="4">
    <nc r="D145">
      <v>81.2</v>
    </nc>
  </rcc>
  <rcc rId="1582" sId="1" numFmtId="4">
    <nc r="E145">
      <v>18.8</v>
    </nc>
  </rcc>
  <rcc rId="1583" sId="1" numFmtId="4">
    <nc r="F145">
      <v>49</v>
    </nc>
  </rcc>
  <rcc rId="1584" sId="1" numFmtId="4">
    <nc r="G145">
      <v>51</v>
    </nc>
  </rcc>
  <rcc rId="1585" sId="1" numFmtId="4">
    <nc r="H145">
      <v>180</v>
    </nc>
  </rcc>
  <rcc rId="1586" sId="1" numFmtId="4">
    <nc r="I145">
      <v>90.6</v>
    </nc>
  </rcc>
  <rcc rId="1587" sId="1" numFmtId="4">
    <nc r="J145">
      <v>9.4</v>
    </nc>
  </rcc>
  <rcc rId="1588" sId="1" numFmtId="4">
    <nc r="K145">
      <v>42.2</v>
    </nc>
  </rcc>
  <rcc rId="1589" sId="1" numFmtId="4">
    <nc r="L145">
      <v>57.8</v>
    </nc>
  </rcc>
  <rcc rId="1590" sId="1">
    <nc r="B146" t="inlineStr">
      <is>
        <t>Texas Tech-Foster</t>
      </is>
    </nc>
  </rcc>
  <rcc rId="1591" sId="1" numFmtId="4">
    <nc r="C146">
      <v>4570</v>
    </nc>
  </rcc>
  <rcc rId="1592" sId="1" numFmtId="4">
    <nc r="D146">
      <v>81.900000000000006</v>
    </nc>
  </rcc>
  <rcc rId="1593" sId="1" numFmtId="4">
    <nc r="E146">
      <v>18.100000000000001</v>
    </nc>
  </rcc>
  <rcc rId="1594" sId="1" numFmtId="4">
    <nc r="F146">
      <v>49.1</v>
    </nc>
  </rcc>
  <rcc rId="1595" sId="1" numFmtId="4">
    <nc r="G146">
      <v>50.9</v>
    </nc>
  </rcc>
  <rcc rId="1596" sId="1" numFmtId="4">
    <nc r="H146">
      <v>110</v>
    </nc>
  </rcc>
  <rcc rId="1597" sId="1" numFmtId="4">
    <nc r="I146">
      <v>93.6</v>
    </nc>
  </rcc>
  <rcc rId="1598" sId="1" numFmtId="4">
    <nc r="J146">
      <v>6.4</v>
    </nc>
  </rcc>
  <rcc rId="1599" sId="1" numFmtId="4">
    <nc r="K146">
      <v>46.4</v>
    </nc>
  </rcc>
  <rcc rId="1600" sId="1" numFmtId="4">
    <nc r="L146">
      <v>53.6</v>
    </nc>
  </rcc>
  <rcc rId="1601" sId="1">
    <nc r="B147" t="inlineStr">
      <is>
        <t>UT Austin-Dell</t>
      </is>
    </nc>
  </rcc>
  <rcc rId="1602" sId="1" numFmtId="4">
    <nc r="C147">
      <v>5116</v>
    </nc>
  </rcc>
  <rcc rId="1603" sId="1" numFmtId="4">
    <nc r="D147">
      <v>77.900000000000006</v>
    </nc>
  </rcc>
  <rcc rId="1604" sId="1" numFmtId="4">
    <nc r="E147">
      <v>22.1</v>
    </nc>
  </rcc>
  <rcc rId="1605" sId="1" numFmtId="4">
    <nc r="F147">
      <v>48.7</v>
    </nc>
  </rcc>
  <rcc rId="1606" sId="1" numFmtId="4">
    <nc r="G147">
      <v>51.3</v>
    </nc>
  </rcc>
  <rcc rId="1607" sId="1" numFmtId="4">
    <nc r="H147">
      <v>50</v>
    </nc>
  </rcc>
  <rcc rId="1608" sId="1" numFmtId="4">
    <nc r="I147">
      <v>92</v>
    </nc>
  </rcc>
  <rcc rId="1609" sId="1" numFmtId="4">
    <nc r="J147">
      <v>8</v>
    </nc>
  </rcc>
  <rcc rId="1610" sId="1" numFmtId="4">
    <nc r="K147">
      <v>36</v>
    </nc>
  </rcc>
  <rcc rId="1611" sId="1" numFmtId="4">
    <nc r="L147">
      <v>64</v>
    </nc>
  </rcc>
  <rcc rId="1612" sId="1">
    <nc r="B148" t="inlineStr">
      <is>
        <t>UT Houston-McGovern</t>
      </is>
    </nc>
  </rcc>
  <rcc rId="1613" sId="1" numFmtId="4">
    <nc r="C148">
      <v>5471</v>
    </nc>
  </rcc>
  <rcc rId="1614" sId="1" numFmtId="4">
    <nc r="D148">
      <v>77</v>
    </nc>
  </rcc>
  <rcc rId="1615" sId="1" numFmtId="4">
    <nc r="E148">
      <v>23</v>
    </nc>
  </rcc>
  <rcc rId="1616" sId="1" numFmtId="4">
    <nc r="F148">
      <v>48.4</v>
    </nc>
  </rcc>
  <rcc rId="1617" sId="1" numFmtId="4">
    <nc r="G148">
      <v>51.6</v>
    </nc>
  </rcc>
  <rcc rId="1618" sId="1" numFmtId="4">
    <nc r="H148">
      <v>240</v>
    </nc>
  </rcc>
  <rcc rId="1619" sId="1" numFmtId="4">
    <nc r="I148">
      <v>95</v>
    </nc>
  </rcc>
  <rcc rId="1620" sId="1" numFmtId="4">
    <nc r="J148">
      <v>5</v>
    </nc>
  </rcc>
  <rcc rId="1621" sId="1" numFmtId="4">
    <nc r="K148">
      <v>43.8</v>
    </nc>
  </rcc>
  <rcc rId="1622" sId="1" numFmtId="4">
    <nc r="L148">
      <v>56.3</v>
    </nc>
  </rcc>
  <rcc rId="1623" sId="1">
    <nc r="B149" t="inlineStr">
      <is>
        <t>UT Medical Branch</t>
      </is>
    </nc>
  </rcc>
  <rcc rId="1624" sId="1" numFmtId="4">
    <nc r="C149">
      <v>5150</v>
    </nc>
  </rcc>
  <rcc rId="1625" sId="1" numFmtId="4">
    <nc r="D149">
      <v>80.099999999999994</v>
    </nc>
  </rcc>
  <rcc rId="1626" sId="1" numFmtId="4">
    <nc r="E149">
      <v>19.899999999999999</v>
    </nc>
  </rcc>
  <rcc rId="1627" sId="1" numFmtId="4">
    <nc r="F149">
      <v>48.3</v>
    </nc>
  </rcc>
  <rcc rId="1628" sId="1" numFmtId="4">
    <nc r="G149">
      <v>51.6</v>
    </nc>
  </rcc>
  <rcc rId="1629" sId="1" numFmtId="4">
    <nc r="H149">
      <v>230</v>
    </nc>
  </rcc>
  <rcc rId="1630" sId="1" numFmtId="4">
    <nc r="I149">
      <v>97.4</v>
    </nc>
  </rcc>
  <rcc rId="1631" sId="1" numFmtId="4">
    <nc r="J149">
      <v>2.6</v>
    </nc>
  </rcc>
  <rcc rId="1632" sId="1" numFmtId="4">
    <nc r="K149">
      <v>46.5</v>
    </nc>
  </rcc>
  <rcc rId="1633" sId="1" numFmtId="4">
    <nc r="L149">
      <v>53.5</v>
    </nc>
  </rcc>
  <rcc rId="1634" sId="1">
    <nc r="B150" t="inlineStr">
      <is>
        <t>UT Rio Grande Valley</t>
      </is>
    </nc>
  </rcc>
  <rcc rId="1635" sId="1" numFmtId="4">
    <nc r="C150">
      <v>4410</v>
    </nc>
  </rcc>
  <rcc rId="1636" sId="1" numFmtId="4">
    <nc r="D150">
      <v>81.7</v>
    </nc>
  </rcc>
  <rcc rId="1637" sId="1" numFmtId="4">
    <nc r="E150">
      <v>18.3</v>
    </nc>
  </rcc>
  <rcc rId="1638" sId="1" numFmtId="4">
    <nc r="F150">
      <v>49.1</v>
    </nc>
  </rcc>
  <rcc rId="1639" sId="1" numFmtId="4">
    <nc r="G150">
      <v>50.9</v>
    </nc>
  </rcc>
  <rcc rId="1640" sId="1" numFmtId="4">
    <nc r="H150">
      <v>55</v>
    </nc>
  </rcc>
  <rcc rId="1641" sId="1" numFmtId="4">
    <nc r="I150">
      <v>94.5</v>
    </nc>
  </rcc>
  <rcc rId="1642" sId="1" numFmtId="4">
    <nc r="J150">
      <v>5.5</v>
    </nc>
  </rcc>
  <rcc rId="1643" sId="1" numFmtId="4">
    <nc r="K150">
      <v>49.1</v>
    </nc>
  </rcc>
  <rcc rId="1644" sId="1" numFmtId="4">
    <nc r="L150">
      <v>50.9</v>
    </nc>
  </rcc>
  <rcc rId="1645" sId="1">
    <nc r="B151" t="inlineStr">
      <is>
        <t>UT San Antonio-Long</t>
      </is>
    </nc>
  </rcc>
  <rcc rId="1646" sId="1" numFmtId="4">
    <nc r="C151">
      <v>5421</v>
    </nc>
  </rcc>
  <rcc rId="1647" sId="1" numFmtId="4">
    <nc r="D151">
      <v>77.400000000000006</v>
    </nc>
  </rcc>
  <rcc rId="1648" sId="1" numFmtId="4">
    <nc r="E151">
      <v>22.6</v>
    </nc>
  </rcc>
  <rcc rId="1649" sId="1" numFmtId="4">
    <nc r="F151">
      <v>48.7</v>
    </nc>
  </rcc>
  <rcc rId="1650" sId="1" numFmtId="4">
    <nc r="G151">
      <v>51.3</v>
    </nc>
  </rcc>
  <rcc rId="1651" sId="1" numFmtId="4">
    <nc r="H151">
      <v>212</v>
    </nc>
  </rcc>
  <rcc rId="1652" sId="1" numFmtId="4">
    <nc r="I151">
      <v>86.8</v>
    </nc>
  </rcc>
  <rcc rId="1653" sId="1" numFmtId="4">
    <nc r="J151">
      <v>13.2</v>
    </nc>
  </rcc>
  <rcc rId="1654" sId="1" numFmtId="4">
    <nc r="K151">
      <v>52.4</v>
    </nc>
  </rcc>
  <rcc rId="1655" sId="1" numFmtId="4">
    <nc r="L151">
      <v>47.6</v>
    </nc>
  </rcc>
  <rcc rId="1656" sId="1">
    <nc r="B152" t="inlineStr">
      <is>
        <t>UT Southwestern</t>
      </is>
    </nc>
  </rcc>
  <rcc rId="1657" sId="1" numFmtId="4">
    <nc r="C152">
      <v>5405</v>
    </nc>
  </rcc>
  <rcc rId="1658" sId="1" numFmtId="4">
    <nc r="D152">
      <v>75</v>
    </nc>
  </rcc>
  <rcc rId="1659" sId="1" numFmtId="4">
    <nc r="E152">
      <v>25</v>
    </nc>
  </rcc>
  <rcc rId="1660" sId="1" numFmtId="4">
    <nc r="F152">
      <v>48.5</v>
    </nc>
  </rcc>
  <rcc rId="1661" sId="1" numFmtId="4">
    <nc r="G152">
      <v>51.4</v>
    </nc>
  </rcc>
  <rcc rId="1662" sId="1" numFmtId="4">
    <nc r="H152">
      <v>228</v>
    </nc>
  </rcc>
  <rcc rId="1663" sId="1" numFmtId="4">
    <nc r="I152">
      <v>82.9</v>
    </nc>
  </rcc>
  <rcc rId="1664" sId="1" numFmtId="4">
    <nc r="J152">
      <v>17.100000000000001</v>
    </nc>
  </rcc>
  <rcc rId="1665" sId="1" numFmtId="4">
    <nc r="K152">
      <v>45.6</v>
    </nc>
  </rcc>
  <rcc rId="1666" sId="1" numFmtId="4">
    <nc r="L152">
      <v>54.4</v>
    </nc>
  </rcc>
  <rcc rId="1667" sId="1">
    <nc r="A153" t="inlineStr">
      <is>
        <t>UT</t>
      </is>
    </nc>
  </rcc>
  <rcc rId="1668" sId="1">
    <nc r="B153" t="inlineStr">
      <is>
        <t>Utah</t>
      </is>
    </nc>
  </rcc>
  <rcc rId="1669" sId="1" numFmtId="4">
    <nc r="C153">
      <v>3406</v>
    </nc>
  </rcc>
  <rcc rId="1670" sId="1" numFmtId="4">
    <nc r="D153">
      <v>16.7</v>
    </nc>
  </rcc>
  <rcc rId="1671" sId="1" numFmtId="4">
    <nc r="E153">
      <v>83.3</v>
    </nc>
  </rcc>
  <rcc rId="1672" sId="1" numFmtId="4">
    <nc r="F153">
      <v>54.4</v>
    </nc>
  </rcc>
  <rcc rId="1673" sId="1" numFmtId="4">
    <nc r="G153">
      <v>45.6</v>
    </nc>
  </rcc>
  <rcc rId="1674" sId="1" numFmtId="4">
    <nc r="H153">
      <v>125</v>
    </nc>
  </rcc>
  <rcc rId="1675" sId="1" numFmtId="4">
    <nc r="I153">
      <v>71.2</v>
    </nc>
  </rcc>
  <rcc rId="1676" sId="1" numFmtId="4">
    <nc r="J153">
      <v>28.8</v>
    </nc>
  </rcc>
  <rcc rId="1677" sId="1" numFmtId="4">
    <nc r="K153">
      <v>44.8</v>
    </nc>
  </rcc>
  <rcc rId="1678" sId="1" numFmtId="4">
    <nc r="L153">
      <v>54.4</v>
    </nc>
  </rcc>
  <rcc rId="1679" sId="1">
    <nc r="A154" t="inlineStr">
      <is>
        <t>VA</t>
      </is>
    </nc>
  </rcc>
  <rcc rId="1680" sId="1">
    <nc r="B154" t="inlineStr">
      <is>
        <t>Eastern Virginia</t>
      </is>
    </nc>
  </rcc>
  <rcc rId="1681" sId="1" numFmtId="4">
    <nc r="C154">
      <v>6846</v>
    </nc>
  </rcc>
  <rcc rId="1682" sId="1" numFmtId="4">
    <nc r="D154">
      <v>15.7</v>
    </nc>
  </rcc>
  <rcc rId="1683" sId="1" numFmtId="4">
    <nc r="E154">
      <v>84.3</v>
    </nc>
  </rcc>
  <rcc rId="1684" sId="1" numFmtId="4">
    <nc r="F154">
      <v>50.9</v>
    </nc>
  </rcc>
  <rcc rId="1685" sId="1" numFmtId="4">
    <nc r="G154">
      <v>49</v>
    </nc>
  </rcc>
  <rcc rId="1686" sId="1" numFmtId="4">
    <nc r="H154">
      <v>151</v>
    </nc>
  </rcc>
  <rcc rId="1687" sId="1" numFmtId="4">
    <nc r="I154">
      <v>53.6</v>
    </nc>
  </rcc>
  <rcc rId="1688" sId="1" numFmtId="4">
    <nc r="J154">
      <v>46.4</v>
    </nc>
  </rcc>
  <rcc rId="1689" sId="1" numFmtId="4">
    <nc r="K154">
      <v>52.3</v>
    </nc>
  </rcc>
  <rcc rId="1690" sId="1" numFmtId="4">
    <nc r="L154">
      <v>47.7</v>
    </nc>
  </rcc>
  <rcc rId="1691" sId="1">
    <nc r="B155" t="inlineStr">
      <is>
        <t>Virginia</t>
      </is>
    </nc>
  </rcc>
  <rcc rId="1692" sId="1" numFmtId="4">
    <nc r="C155">
      <v>4894</v>
    </nc>
  </rcc>
  <rcc rId="1693" sId="1" numFmtId="4">
    <nc r="D155">
      <v>15.8</v>
    </nc>
  </rcc>
  <rcc rId="1694" sId="1" numFmtId="4">
    <nc r="E155">
      <v>84.2</v>
    </nc>
  </rcc>
  <rcc rId="1695" sId="1" numFmtId="4">
    <nc r="F155">
      <v>51</v>
    </nc>
  </rcc>
  <rcc rId="1696" sId="1" numFmtId="4">
    <nc r="G155">
      <v>49</v>
    </nc>
  </rcc>
  <rcc rId="1697" sId="1" numFmtId="4">
    <nc r="H155">
      <v>155</v>
    </nc>
  </rcc>
  <rcc rId="1698" sId="1" numFmtId="4">
    <nc r="I155">
      <v>47.7</v>
    </nc>
  </rcc>
  <rcc rId="1699" sId="1" numFmtId="4">
    <nc r="J155">
      <v>52.3</v>
    </nc>
  </rcc>
  <rcc rId="1700" sId="1" numFmtId="4">
    <nc r="K155">
      <v>43.9</v>
    </nc>
  </rcc>
  <rcc rId="1701" sId="1" numFmtId="4">
    <nc r="L155">
      <v>56.1</v>
    </nc>
  </rcc>
  <rcc rId="1702" sId="1">
    <nc r="B156" t="inlineStr">
      <is>
        <t>Virginia Commonwealth</t>
      </is>
    </nc>
  </rcc>
  <rcc rId="1703" sId="1" numFmtId="4">
    <nc r="C156">
      <v>7258</v>
    </nc>
  </rcc>
  <rcc rId="1704" sId="1" numFmtId="4">
    <nc r="D156">
      <v>15.4</v>
    </nc>
  </rcc>
  <rcc rId="1705" sId="1" numFmtId="4">
    <nc r="E156">
      <v>84.6</v>
    </nc>
  </rcc>
  <rcc rId="1706" sId="1" numFmtId="4">
    <nc r="F156">
      <v>48.8</v>
    </nc>
  </rcc>
  <rcc rId="1707" sId="1" numFmtId="4">
    <nc r="G156">
      <v>51.1</v>
    </nc>
  </rcc>
  <rcc rId="1708" sId="1" numFmtId="4">
    <nc r="H156">
      <v>186</v>
    </nc>
  </rcc>
  <rcc rId="1709" sId="1" numFmtId="4">
    <nc r="I156">
      <v>49.5</v>
    </nc>
  </rcc>
  <rcc rId="1710" sId="1" numFmtId="4">
    <nc r="J156">
      <v>50.5</v>
    </nc>
  </rcc>
  <rcc rId="1711" sId="1" numFmtId="4">
    <nc r="K156">
      <v>45.2</v>
    </nc>
  </rcc>
  <rcc rId="1712" sId="1" numFmtId="4">
    <nc r="L156">
      <v>54.8</v>
    </nc>
  </rcc>
  <rcc rId="1713" sId="1">
    <nc r="B157" t="inlineStr">
      <is>
        <t>Virginia Tech Carilion</t>
      </is>
    </nc>
  </rcc>
  <rcc rId="1714" sId="1" numFmtId="4">
    <nc r="C157">
      <v>4294</v>
    </nc>
  </rcc>
  <rcc rId="1715" sId="1" numFmtId="4">
    <nc r="D157">
      <v>17.399999999999999</v>
    </nc>
  </rcc>
  <rcc rId="1716" sId="1" numFmtId="4">
    <nc r="E157">
      <v>82.6</v>
    </nc>
  </rcc>
  <rcc rId="1717" sId="1" numFmtId="4">
    <nc r="F157">
      <v>49.7</v>
    </nc>
  </rcc>
  <rcc rId="1718" sId="1" numFmtId="4">
    <nc r="G157">
      <v>50.2</v>
    </nc>
  </rcc>
  <rcc rId="1719" sId="1" numFmtId="4">
    <nc r="H157">
      <v>48</v>
    </nc>
  </rcc>
  <rcc rId="1720" sId="1" numFmtId="4">
    <nc r="I157">
      <v>25</v>
    </nc>
  </rcc>
  <rcc rId="1721" sId="1" numFmtId="4">
    <nc r="J157">
      <v>75</v>
    </nc>
  </rcc>
  <rcc rId="1722" sId="1" numFmtId="4">
    <nc r="K157">
      <v>37.5</v>
    </nc>
  </rcc>
  <rcc rId="1723" sId="1" numFmtId="4">
    <nc r="L157">
      <v>62.5</v>
    </nc>
  </rcc>
  <rcc rId="1724" sId="1">
    <nc r="A158" t="inlineStr">
      <is>
        <t>VT</t>
      </is>
    </nc>
  </rcc>
  <rcc rId="1725" sId="1">
    <nc r="B158" t="inlineStr">
      <is>
        <t>Vermont-Larner</t>
      </is>
    </nc>
  </rcc>
  <rcc rId="1726" sId="1" numFmtId="4">
    <nc r="C158">
      <v>6902</v>
    </nc>
  </rcc>
  <rcc rId="1727" sId="1" numFmtId="4">
    <nc r="D158">
      <v>1.1000000000000001</v>
    </nc>
  </rcc>
  <rcc rId="1728" sId="1" numFmtId="4">
    <nc r="E158">
      <v>98.9</v>
    </nc>
  </rcc>
  <rcc rId="1729" sId="1" numFmtId="4">
    <nc r="F158">
      <v>49.5</v>
    </nc>
  </rcc>
  <rcc rId="1730" sId="1" numFmtId="4">
    <nc r="G158">
      <v>50.5</v>
    </nc>
  </rcc>
  <rcc rId="1731" sId="1" numFmtId="4">
    <nc r="H158">
      <v>124</v>
    </nc>
  </rcc>
  <rcc rId="1732" sId="1" numFmtId="4">
    <nc r="I158">
      <v>29</v>
    </nc>
  </rcc>
  <rcc rId="1733" sId="1" numFmtId="4">
    <nc r="J158">
      <v>71</v>
    </nc>
  </rcc>
  <rcc rId="1734" sId="1" numFmtId="4">
    <nc r="K158">
      <v>50</v>
    </nc>
  </rcc>
  <rcc rId="1735" sId="1" numFmtId="4">
    <nc r="L158">
      <v>50</v>
    </nc>
  </rcc>
  <rcc rId="1736" sId="1">
    <nc r="A159" t="inlineStr">
      <is>
        <t>WA</t>
      </is>
    </nc>
  </rcc>
  <rcc rId="1737" sId="1">
    <nc r="B159" t="inlineStr">
      <is>
        <t>U Washington</t>
      </is>
    </nc>
  </rcc>
  <rcc rId="1738" sId="1" numFmtId="4">
    <nc r="C159">
      <v>7572</v>
    </nc>
  </rcc>
  <rcc rId="1739" sId="1" numFmtId="4">
    <nc r="D159">
      <v>12.5</v>
    </nc>
  </rcc>
  <rcc rId="1740" sId="1" numFmtId="4">
    <nc r="E159">
      <v>87.5</v>
    </nc>
  </rcc>
  <rcc rId="1741" sId="1" numFmtId="4">
    <nc r="F159">
      <v>47</v>
    </nc>
  </rcc>
  <rcc rId="1742" sId="1" numFmtId="4">
    <nc r="G159">
      <v>52.9</v>
    </nc>
  </rcc>
  <rcc rId="1743" sId="1" numFmtId="4">
    <nc r="H159">
      <v>270</v>
    </nc>
  </rcc>
  <rcc rId="1744" sId="1" numFmtId="4">
    <nc r="I159">
      <v>52.6</v>
    </nc>
  </rcc>
  <rcc rId="1745" sId="1" numFmtId="4">
    <nc r="J159">
      <v>47.4</v>
    </nc>
  </rcc>
  <rcc rId="1746" sId="1" numFmtId="4">
    <nc r="K159">
      <v>40</v>
    </nc>
  </rcc>
  <rcc rId="1747" sId="1" numFmtId="4">
    <nc r="L159">
      <v>60</v>
    </nc>
  </rcc>
  <rcc rId="1748" sId="1">
    <nc r="B160" t="inlineStr">
      <is>
        <t>Washington State-Floyd</t>
      </is>
    </nc>
  </rcc>
  <rcc rId="1749" sId="1" numFmtId="4">
    <nc r="C160">
      <v>1444</v>
    </nc>
  </rcc>
  <rcc rId="1750" sId="1" numFmtId="4">
    <nc r="D160">
      <v>57.2</v>
    </nc>
  </rcc>
  <rcc rId="1751" sId="1" numFmtId="4">
    <nc r="E160">
      <v>42.8</v>
    </nc>
  </rcc>
  <rcc rId="1752" sId="1" numFmtId="4">
    <nc r="F160">
      <v>46.5</v>
    </nc>
  </rcc>
  <rcc rId="1753" sId="1" numFmtId="4">
    <nc r="G160">
      <v>53.5</v>
    </nc>
  </rcc>
  <rcc rId="1754" sId="1" numFmtId="4">
    <nc r="H160">
      <v>80</v>
    </nc>
  </rcc>
  <rcc rId="1755" sId="1" numFmtId="4">
    <nc r="I160">
      <v>91.3</v>
    </nc>
  </rcc>
  <rcc rId="1756" sId="1" numFmtId="4">
    <nc r="J160">
      <v>8.8000000000000007</v>
    </nc>
  </rcc>
  <rcc rId="1757" sId="1" numFmtId="4">
    <nc r="K160">
      <v>40</v>
    </nc>
  </rcc>
  <rcc rId="1758" sId="1" numFmtId="4">
    <nc r="L160">
      <v>60</v>
    </nc>
  </rcc>
  <rcc rId="1759" sId="1">
    <nc r="A161" t="inlineStr">
      <is>
        <t>WI</t>
      </is>
    </nc>
  </rcc>
  <rcc rId="1760" sId="1">
    <nc r="B161" t="inlineStr">
      <is>
        <t>MC Wisconsin</t>
      </is>
    </nc>
  </rcc>
  <rcc rId="1761" sId="1" numFmtId="4">
    <nc r="C161">
      <v>9341</v>
    </nc>
  </rcc>
  <rcc rId="1762" sId="1" numFmtId="4">
    <nc r="D161">
      <v>8</v>
    </nc>
  </rcc>
  <rcc rId="1763" sId="1" numFmtId="4">
    <nc r="E161">
      <v>92</v>
    </nc>
  </rcc>
  <rcc rId="1764" sId="1" numFmtId="4">
    <nc r="F161">
      <v>51.6</v>
    </nc>
  </rcc>
  <rcc rId="1765" sId="1" numFmtId="4">
    <nc r="G161">
      <v>48.4</v>
    </nc>
  </rcc>
  <rcc rId="1766" sId="1" numFmtId="4">
    <nc r="H161">
      <v>266</v>
    </nc>
  </rcc>
  <rcc rId="1767" sId="1" numFmtId="4">
    <nc r="I161">
      <v>47.7</v>
    </nc>
  </rcc>
  <rcc rId="1768" sId="1" numFmtId="4">
    <nc r="J161">
      <v>52.3</v>
    </nc>
  </rcc>
  <rcc rId="1769" sId="1" numFmtId="4">
    <nc r="K161">
      <v>43.6</v>
    </nc>
  </rcc>
  <rcc rId="1770" sId="1" numFmtId="4">
    <nc r="L161">
      <v>56.4</v>
    </nc>
  </rcc>
  <rcc rId="1771" sId="1">
    <nc r="B162" t="inlineStr">
      <is>
        <t>Wisconsin</t>
      </is>
    </nc>
  </rcc>
  <rcc rId="1772" sId="1" numFmtId="4">
    <nc r="C162">
      <v>5075</v>
    </nc>
  </rcc>
  <rcc rId="1773" sId="1" numFmtId="4">
    <nc r="D162">
      <v>14.1</v>
    </nc>
  </rcc>
  <rcc rId="1774" sId="1" numFmtId="4">
    <nc r="E162">
      <v>85.9</v>
    </nc>
  </rcc>
  <rcc rId="1775" sId="1" numFmtId="4">
    <nc r="F162">
      <v>49.8</v>
    </nc>
  </rcc>
  <rcc rId="1776" sId="1" numFmtId="4">
    <nc r="G162">
      <v>50.1</v>
    </nc>
  </rcc>
  <rcc rId="1777" sId="1" numFmtId="4">
    <nc r="H162">
      <v>171</v>
    </nc>
  </rcc>
  <rcc rId="1778" sId="1" numFmtId="4">
    <nc r="I162">
      <v>73.7</v>
    </nc>
  </rcc>
  <rcc rId="1779" sId="1" numFmtId="4">
    <nc r="J162">
      <v>26.3</v>
    </nc>
  </rcc>
  <rcc rId="1780" sId="1" numFmtId="4">
    <nc r="K162">
      <v>45.6</v>
    </nc>
  </rcc>
  <rcc rId="1781" sId="1" numFmtId="4">
    <nc r="L162">
      <v>53.8</v>
    </nc>
  </rcc>
  <rcc rId="1782" sId="1">
    <nc r="A163" t="inlineStr">
      <is>
        <t>WV</t>
      </is>
    </nc>
  </rcc>
  <rcc rId="1783" sId="1">
    <nc r="B163" t="inlineStr">
      <is>
        <t>Marshall-Edwards</t>
      </is>
    </nc>
  </rcc>
  <rcc rId="1784" sId="1" numFmtId="4">
    <nc r="C163">
      <v>2131</v>
    </nc>
  </rcc>
  <rcc rId="1785" sId="1" numFmtId="4">
    <nc r="D163">
      <v>9.8000000000000007</v>
    </nc>
  </rcc>
  <rcc rId="1786" sId="1" numFmtId="4">
    <nc r="E163">
      <v>90.2</v>
    </nc>
  </rcc>
  <rcc rId="1787" sId="1" numFmtId="4">
    <nc r="F163">
      <v>49.5</v>
    </nc>
  </rcc>
  <rcc rId="1788" sId="1" numFmtId="4">
    <nc r="G163">
      <v>50.4</v>
    </nc>
  </rcc>
  <rcc rId="1789" sId="1" numFmtId="4">
    <nc r="H163">
      <v>80</v>
    </nc>
  </rcc>
  <rcc rId="1790" sId="1" numFmtId="4">
    <nc r="I163">
      <v>86.3</v>
    </nc>
  </rcc>
  <rcc rId="1791" sId="1" numFmtId="4">
    <nc r="J163">
      <v>13.8</v>
    </nc>
  </rcc>
  <rcc rId="1792" sId="1" numFmtId="4">
    <nc r="K163">
      <v>56.3</v>
    </nc>
  </rcc>
  <rcc rId="1793" sId="1" numFmtId="4">
    <nc r="L163">
      <v>43.8</v>
    </nc>
  </rcc>
  <rcc rId="1794" sId="1">
    <nc r="B164" t="inlineStr">
      <is>
        <t>West Virginia</t>
      </is>
    </nc>
  </rcc>
  <rcc rId="1795" sId="1" numFmtId="4">
    <nc r="C164">
      <v>5053</v>
    </nc>
  </rcc>
  <rcc rId="1796" sId="1" numFmtId="4">
    <nc r="D164">
      <v>4.2</v>
    </nc>
  </rcc>
  <rcc rId="1797" sId="1" numFmtId="4">
    <nc r="E164">
      <v>95.8</v>
    </nc>
  </rcc>
  <rcc rId="1798" sId="1" numFmtId="4">
    <nc r="F164">
      <v>52.6</v>
    </nc>
  </rcc>
  <rcc rId="1799" sId="1" numFmtId="4">
    <nc r="G164">
      <v>47.3</v>
    </nc>
  </rcc>
  <rcc rId="1800" sId="1" numFmtId="4">
    <nc r="H164">
      <v>112</v>
    </nc>
  </rcc>
  <rcc rId="1801" sId="1" numFmtId="4">
    <nc r="I164">
      <v>58</v>
    </nc>
  </rcc>
  <rcc rId="1802" sId="1" numFmtId="4">
    <nc r="J164">
      <v>42</v>
    </nc>
  </rcc>
  <rcc rId="1803" sId="1" numFmtId="4">
    <nc r="K164">
      <v>50</v>
    </nc>
  </rcc>
  <rcc rId="1804" sId="1" numFmtId="4">
    <nc r="L164">
      <v>50</v>
    </nc>
  </rcc>
  <rcc rId="1805" sId="1">
    <nc r="A165" t="inlineStr">
      <is>
        <t>Total</t>
      </is>
    </nc>
  </rcc>
  <rcc rId="1806" sId="1" numFmtId="4">
    <nc r="C165">
      <v>906588</v>
    </nc>
  </rcc>
  <rcc rId="1807" sId="1" numFmtId="4">
    <nc r="D165">
      <v>22.9</v>
    </nc>
  </rcc>
  <rcc rId="1808" sId="1" numFmtId="4">
    <nc r="E165">
      <v>77.099999999999994</v>
    </nc>
  </rcc>
  <rcc rId="1809" sId="1" numFmtId="4">
    <nc r="F165">
      <v>48</v>
    </nc>
  </rcc>
  <rcc rId="1810" sId="1" numFmtId="4">
    <nc r="G165">
      <v>51.9</v>
    </nc>
  </rcc>
  <rcc rId="1811" sId="1" numFmtId="4">
    <nc r="H165">
      <v>22239</v>
    </nc>
  </rcc>
  <rcc rId="1812" sId="1" numFmtId="4">
    <nc r="I165">
      <v>60.3</v>
    </nc>
  </rcc>
  <rcc rId="1813" sId="1" numFmtId="4">
    <nc r="J165">
      <v>39.700000000000003</v>
    </nc>
  </rcc>
  <rcc rId="1814" sId="1" numFmtId="4">
    <nc r="K165">
      <v>46.2</v>
    </nc>
  </rcc>
  <rcc rId="1815" sId="1" numFmtId="4">
    <nc r="L165">
      <v>53.6</v>
    </nc>
  </rcc>
  <rcc rId="1816" sId="1">
    <oc r="A1">
      <f>IF(ISNUMBER(A2),"Table &lt;num&gt;: &lt;title&gt;, "&amp;A2&amp;"-"&amp;(A2+1),"Table XX . Title, " &amp; YEAR(NOW()) &amp; "-" &amp;(YEAR(NOW())+1))</f>
    </oc>
    <nc r="A1">
      <f>IF(ISNUMBER(A2),"Table A-1: U.S. Medical School Applications and Matriculants by School, State of Legal Residence, and Sex, "&amp;A2&amp;"-"&amp;(A2+1),"Table XX . Title, " &amp; YEAR(NOW()) &amp; "-" &amp;(YEAR(NOW())+1))</f>
    </nc>
  </rcc>
  <rcc rId="1817" sId="1">
    <oc r="A2" t="inlineStr">
      <is>
        <t>&lt;facts_year&gt;</t>
      </is>
    </oc>
    <nc r="A2">
      <v>2020</v>
    </nc>
  </rcc>
  <rcc rId="1818" sId="1">
    <nc r="A166">
      <f>_xlfn.UNICHAR(HEX2DEC("00B9")) &amp; "906,588 is the number of applications from &lt;keyA-1-2&gt; applicants, an average of &lt;keyA-1-3&gt; applications per applicant."</f>
    </nc>
  </rcc>
  <rcc rId="1819" sId="1">
    <nc r="A166">
      <f>_xlfn.UNICHAR(HEX2DEC("00B9")) &amp; "906,588 is the number of applications from 53,030 applicants, an average of &lt;keyA-1-3&gt; applications per applicant."</f>
    </nc>
  </rcc>
  <rcc rId="1820" sId="1">
    <nc r="A166">
      <f>_xlfn.UNICHAR(HEX2DEC("00B9")) &amp; "906,588 is the number of applications from 53,030 applicants, an average of &lt;keyA-1-3&gt; applications per applicant."</f>
    </nc>
  </rcc>
  <rcc rId="1821" sId="1">
    <oc r="A166">
      <f>_xlfn.UNICHAR(HEX2DEC("00B9")) &amp; "&lt;keyA-1-1&gt; is the number of applications from &lt;keyA-1-2&gt; applicants, an average of &lt;keyA-1-3&gt; applications per applicant."</f>
    </oc>
    <nc r="A166">
      <f>_xlfn.UNICHAR(HEX2DEC("00B9")) &amp; "906,588 is the number of applications from 53,030 applicants, an average of 17 applications per applicant."</f>
    </nc>
  </rcc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69"/>
  <sheetViews>
    <sheetView showGridLines="0" tabSelected="1" zoomScale="90" zoomScaleNormal="90" zoomScalePageLayoutView="80" workbookViewId="0">
      <selection sqref="A1:L1"/>
    </sheetView>
  </sheetViews>
  <sheetFormatPr defaultColWidth="9.1328125" defaultRowHeight="14.25" x14ac:dyDescent="0.45"/>
  <cols>
    <col min="1" max="1" width="7.1328125" style="1" bestFit="1" customWidth="1"/>
    <col min="2" max="2" width="27" style="1" customWidth="1"/>
    <col min="3" max="3" width="14.33203125" style="1" bestFit="1" customWidth="1"/>
    <col min="4" max="4" width="10.6640625" style="1" customWidth="1"/>
    <col min="5" max="5" width="14.46484375" style="1" customWidth="1"/>
    <col min="6" max="6" width="11.1328125" style="1" customWidth="1"/>
    <col min="7" max="7" width="11.6640625" style="1" customWidth="1"/>
    <col min="8" max="8" width="14.33203125" style="1" customWidth="1"/>
    <col min="9" max="9" width="10.6640625" style="1" customWidth="1"/>
    <col min="10" max="10" width="14.46484375" style="1" customWidth="1"/>
    <col min="11" max="11" width="11.1328125" style="1" customWidth="1"/>
    <col min="12" max="12" width="11.6640625" style="1" customWidth="1"/>
    <col min="13" max="16384" width="9.1328125" style="1"/>
  </cols>
  <sheetData>
    <row r="1" spans="1:17" ht="15.75" x14ac:dyDescent="0.45">
      <c r="A1" s="29" t="str">
        <f ca="1">IF(ISNUMBER(A2),"Table A-1: U.S. Medical School Applications and Matriculants by School, State of Legal Residence, and Sex, "&amp;A2&amp;"-"&amp;(A2+1),"Table XX . Title, " &amp; YEAR(NOW()) &amp; "-" &amp;(YEAR(NOW())+1))</f>
        <v>Table A-1: U.S. Medical School Applications and Matriculants by School, State of Legal Residence, and Sex, 2020-2021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7" ht="18" customHeight="1" x14ac:dyDescent="0.45">
      <c r="A2" s="10">
        <v>2020</v>
      </c>
      <c r="B2" s="10"/>
    </row>
    <row r="3" spans="1:17" ht="27" customHeight="1" x14ac:dyDescent="0.45">
      <c r="A3" s="36" t="str">
        <f ca="1">"The table below displays the number of " &amp; IF(ISNUMBER(A2),A2&amp;"-"&amp;(A2+1),YEAR(NOW()) &amp; "-" &amp;(YEAR(NOW())+1)) &amp; " applications and matriculants by U.S. medical schools, showing the percent of in state, out of state, women, and men. Please email datarequest@aamc.org if you need further assistance."</f>
        <v>The table below displays the number of 2020-2021 applications and matriculants by U.S. medical schools, showing the percent of in state, out of state, women, and men. Please email datarequest@aamc.org if you need further assistance.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7" ht="2.25" customHeight="1" x14ac:dyDescent="0.45"/>
    <row r="5" spans="1:17" x14ac:dyDescent="0.45">
      <c r="A5" s="37" t="s">
        <v>7</v>
      </c>
      <c r="B5" s="38"/>
      <c r="C5" s="30" t="s">
        <v>10</v>
      </c>
      <c r="D5" s="33" t="s">
        <v>0</v>
      </c>
      <c r="E5" s="34"/>
      <c r="F5" s="34"/>
      <c r="G5" s="35"/>
      <c r="H5" s="30" t="s">
        <v>1</v>
      </c>
      <c r="I5" s="33" t="s">
        <v>1</v>
      </c>
      <c r="J5" s="34"/>
      <c r="K5" s="34"/>
      <c r="L5" s="34"/>
    </row>
    <row r="6" spans="1:17" ht="15.75" x14ac:dyDescent="0.45">
      <c r="A6" s="39"/>
      <c r="B6" s="40"/>
      <c r="C6" s="31"/>
      <c r="D6" s="33" t="s">
        <v>12</v>
      </c>
      <c r="E6" s="35"/>
      <c r="F6" s="33" t="s">
        <v>11</v>
      </c>
      <c r="G6" s="34"/>
      <c r="H6" s="31"/>
      <c r="I6" s="33" t="s">
        <v>12</v>
      </c>
      <c r="J6" s="35"/>
      <c r="K6" s="33" t="s">
        <v>11</v>
      </c>
      <c r="L6" s="34"/>
    </row>
    <row r="7" spans="1:17" x14ac:dyDescent="0.45">
      <c r="A7" s="39"/>
      <c r="B7" s="40"/>
      <c r="C7" s="31"/>
      <c r="D7" s="6" t="s">
        <v>2</v>
      </c>
      <c r="E7" s="6" t="s">
        <v>3</v>
      </c>
      <c r="F7" s="6" t="s">
        <v>5</v>
      </c>
      <c r="G7" s="6" t="s">
        <v>4</v>
      </c>
      <c r="H7" s="31"/>
      <c r="I7" s="6" t="s">
        <v>2</v>
      </c>
      <c r="J7" s="6" t="s">
        <v>3</v>
      </c>
      <c r="K7" s="6" t="s">
        <v>5</v>
      </c>
      <c r="L7" s="7" t="s">
        <v>4</v>
      </c>
    </row>
    <row r="8" spans="1:17" x14ac:dyDescent="0.45">
      <c r="A8" s="16" t="s">
        <v>8</v>
      </c>
      <c r="B8" s="11" t="s">
        <v>9</v>
      </c>
      <c r="C8" s="32"/>
      <c r="D8" s="6" t="s">
        <v>6</v>
      </c>
      <c r="E8" s="6" t="s">
        <v>6</v>
      </c>
      <c r="F8" s="6" t="s">
        <v>6</v>
      </c>
      <c r="G8" s="6" t="s">
        <v>6</v>
      </c>
      <c r="H8" s="32"/>
      <c r="I8" s="6" t="s">
        <v>6</v>
      </c>
      <c r="J8" s="6" t="s">
        <v>6</v>
      </c>
      <c r="K8" s="6" t="s">
        <v>6</v>
      </c>
      <c r="L8" s="7" t="s">
        <v>6</v>
      </c>
    </row>
    <row r="9" spans="1:17" hidden="1" x14ac:dyDescent="0.45">
      <c r="A9" s="3"/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7" x14ac:dyDescent="0.45">
      <c r="A10" s="8" t="s">
        <v>15</v>
      </c>
      <c r="B10" s="8" t="s">
        <v>16</v>
      </c>
      <c r="C10" s="12">
        <v>4614</v>
      </c>
      <c r="D10" s="13">
        <v>11.7</v>
      </c>
      <c r="E10" s="13">
        <v>88.3</v>
      </c>
      <c r="F10" s="13">
        <v>46.4</v>
      </c>
      <c r="G10" s="13">
        <v>53.6</v>
      </c>
      <c r="H10" s="12">
        <v>186</v>
      </c>
      <c r="I10" s="13">
        <v>84.4</v>
      </c>
      <c r="J10" s="13">
        <v>15.6</v>
      </c>
      <c r="K10" s="13">
        <v>49.5</v>
      </c>
      <c r="L10" s="13">
        <v>49.5</v>
      </c>
      <c r="N10" s="2"/>
      <c r="O10" s="2"/>
      <c r="P10" s="2"/>
      <c r="Q10" s="2"/>
    </row>
    <row r="11" spans="1:17" x14ac:dyDescent="0.45">
      <c r="A11" s="9"/>
      <c r="B11" s="9" t="s">
        <v>17</v>
      </c>
      <c r="C11" s="14">
        <v>1433</v>
      </c>
      <c r="D11" s="15">
        <v>32.200000000000003</v>
      </c>
      <c r="E11" s="15">
        <v>67.8</v>
      </c>
      <c r="F11" s="15">
        <v>48.4</v>
      </c>
      <c r="G11" s="15">
        <v>51.4</v>
      </c>
      <c r="H11" s="14">
        <v>74</v>
      </c>
      <c r="I11" s="15">
        <v>87.8</v>
      </c>
      <c r="J11" s="15">
        <v>12.2</v>
      </c>
      <c r="K11" s="15">
        <v>41.9</v>
      </c>
      <c r="L11" s="15">
        <v>58.1</v>
      </c>
      <c r="N11" s="2"/>
      <c r="O11" s="2"/>
      <c r="P11" s="2"/>
      <c r="Q11" s="2"/>
    </row>
    <row r="12" spans="1:17" x14ac:dyDescent="0.45">
      <c r="A12" s="8" t="s">
        <v>18</v>
      </c>
      <c r="B12" s="8" t="s">
        <v>19</v>
      </c>
      <c r="C12" s="12">
        <v>2189</v>
      </c>
      <c r="D12" s="13">
        <v>16.2</v>
      </c>
      <c r="E12" s="13">
        <v>83.8</v>
      </c>
      <c r="F12" s="13">
        <v>49.4</v>
      </c>
      <c r="G12" s="13">
        <v>50.6</v>
      </c>
      <c r="H12" s="12">
        <v>173</v>
      </c>
      <c r="I12" s="13">
        <v>95.4</v>
      </c>
      <c r="J12" s="13">
        <v>4.5999999999999996</v>
      </c>
      <c r="K12" s="13">
        <v>59</v>
      </c>
      <c r="L12" s="13">
        <v>41</v>
      </c>
      <c r="N12" s="2"/>
      <c r="O12" s="2"/>
      <c r="P12" s="2"/>
      <c r="Q12" s="2"/>
    </row>
    <row r="13" spans="1:17" x14ac:dyDescent="0.45">
      <c r="A13" s="9" t="s">
        <v>20</v>
      </c>
      <c r="B13" s="9" t="s">
        <v>21</v>
      </c>
      <c r="C13" s="14">
        <v>9563</v>
      </c>
      <c r="D13" s="15">
        <v>8.1</v>
      </c>
      <c r="E13" s="15">
        <v>91.9</v>
      </c>
      <c r="F13" s="15">
        <v>47.3</v>
      </c>
      <c r="G13" s="15">
        <v>52.7</v>
      </c>
      <c r="H13" s="14">
        <v>117</v>
      </c>
      <c r="I13" s="15">
        <v>76.099999999999994</v>
      </c>
      <c r="J13" s="15">
        <v>23.9</v>
      </c>
      <c r="K13" s="15">
        <v>45.3</v>
      </c>
      <c r="L13" s="15">
        <v>54.7</v>
      </c>
      <c r="N13" s="2"/>
      <c r="O13" s="2"/>
      <c r="P13" s="2"/>
      <c r="Q13" s="2"/>
    </row>
    <row r="14" spans="1:17" x14ac:dyDescent="0.45">
      <c r="A14" s="8"/>
      <c r="B14" s="8" t="s">
        <v>22</v>
      </c>
      <c r="C14" s="12">
        <v>6079</v>
      </c>
      <c r="D14" s="13">
        <v>12.8</v>
      </c>
      <c r="E14" s="13">
        <v>87.2</v>
      </c>
      <c r="F14" s="13">
        <v>48.1</v>
      </c>
      <c r="G14" s="13">
        <v>51.9</v>
      </c>
      <c r="H14" s="12">
        <v>100</v>
      </c>
      <c r="I14" s="13">
        <v>55</v>
      </c>
      <c r="J14" s="13">
        <v>45</v>
      </c>
      <c r="K14" s="13">
        <v>43</v>
      </c>
      <c r="L14" s="13">
        <v>57</v>
      </c>
      <c r="N14" s="2"/>
      <c r="O14" s="2"/>
      <c r="P14" s="2"/>
      <c r="Q14" s="2"/>
    </row>
    <row r="15" spans="1:17" x14ac:dyDescent="0.45">
      <c r="A15" s="9" t="s">
        <v>23</v>
      </c>
      <c r="B15" s="9" t="s">
        <v>24</v>
      </c>
      <c r="C15" s="14">
        <v>5383</v>
      </c>
      <c r="D15" s="15">
        <v>60.9</v>
      </c>
      <c r="E15" s="15">
        <v>39.1</v>
      </c>
      <c r="F15" s="15">
        <v>48.2</v>
      </c>
      <c r="G15" s="15">
        <v>51.7</v>
      </c>
      <c r="H15" s="14">
        <v>130</v>
      </c>
      <c r="I15" s="15">
        <v>97.7</v>
      </c>
      <c r="J15" s="15">
        <v>2.2999999999999998</v>
      </c>
      <c r="K15" s="15">
        <v>50.8</v>
      </c>
      <c r="L15" s="15">
        <v>49.2</v>
      </c>
      <c r="N15" s="2"/>
      <c r="O15" s="2"/>
      <c r="P15" s="2"/>
      <c r="Q15" s="2"/>
    </row>
    <row r="16" spans="1:17" x14ac:dyDescent="0.45">
      <c r="A16" s="8"/>
      <c r="B16" s="8" t="s">
        <v>25</v>
      </c>
      <c r="C16" s="12">
        <v>4427</v>
      </c>
      <c r="D16" s="13">
        <v>66.2</v>
      </c>
      <c r="E16" s="13">
        <v>33.799999999999997</v>
      </c>
      <c r="F16" s="13">
        <v>47.8</v>
      </c>
      <c r="G16" s="13">
        <v>52.1</v>
      </c>
      <c r="H16" s="12">
        <v>101</v>
      </c>
      <c r="I16" s="13">
        <v>95</v>
      </c>
      <c r="J16" s="13">
        <v>5</v>
      </c>
      <c r="K16" s="13">
        <v>60.4</v>
      </c>
      <c r="L16" s="13">
        <v>39.6</v>
      </c>
      <c r="N16" s="2"/>
      <c r="O16" s="2"/>
      <c r="P16" s="2"/>
      <c r="Q16" s="2"/>
    </row>
    <row r="17" spans="1:17" x14ac:dyDescent="0.45">
      <c r="A17" s="9"/>
      <c r="B17" s="9" t="s">
        <v>26</v>
      </c>
      <c r="C17" s="14">
        <v>10478</v>
      </c>
      <c r="D17" s="15">
        <v>44.7</v>
      </c>
      <c r="E17" s="15">
        <v>55.3</v>
      </c>
      <c r="F17" s="15">
        <v>45.4</v>
      </c>
      <c r="G17" s="15">
        <v>54.5</v>
      </c>
      <c r="H17" s="14">
        <v>50</v>
      </c>
      <c r="I17" s="15">
        <v>50</v>
      </c>
      <c r="J17" s="15">
        <v>50</v>
      </c>
      <c r="K17" s="15">
        <v>50</v>
      </c>
      <c r="L17" s="15">
        <v>50</v>
      </c>
      <c r="N17" s="2"/>
      <c r="O17" s="2"/>
      <c r="P17" s="2"/>
      <c r="Q17" s="2"/>
    </row>
    <row r="18" spans="1:17" x14ac:dyDescent="0.45">
      <c r="A18" s="8"/>
      <c r="B18" s="8" t="s">
        <v>27</v>
      </c>
      <c r="C18" s="12">
        <v>6192</v>
      </c>
      <c r="D18" s="13">
        <v>39.700000000000003</v>
      </c>
      <c r="E18" s="13">
        <v>60.3</v>
      </c>
      <c r="F18" s="13">
        <v>49.1</v>
      </c>
      <c r="G18" s="13">
        <v>50.9</v>
      </c>
      <c r="H18" s="12">
        <v>168</v>
      </c>
      <c r="I18" s="13">
        <v>46.4</v>
      </c>
      <c r="J18" s="13">
        <v>53.6</v>
      </c>
      <c r="K18" s="13">
        <v>49.4</v>
      </c>
      <c r="L18" s="13">
        <v>50.6</v>
      </c>
      <c r="N18" s="2"/>
      <c r="O18" s="2"/>
      <c r="P18" s="2"/>
      <c r="Q18" s="2"/>
    </row>
    <row r="19" spans="1:17" x14ac:dyDescent="0.45">
      <c r="A19" s="9"/>
      <c r="B19" s="9" t="s">
        <v>28</v>
      </c>
      <c r="C19" s="14">
        <v>8383</v>
      </c>
      <c r="D19" s="15">
        <v>48.8</v>
      </c>
      <c r="E19" s="15">
        <v>51.2</v>
      </c>
      <c r="F19" s="15">
        <v>48.8</v>
      </c>
      <c r="G19" s="15">
        <v>51.1</v>
      </c>
      <c r="H19" s="14">
        <v>186</v>
      </c>
      <c r="I19" s="15">
        <v>80.599999999999994</v>
      </c>
      <c r="J19" s="15">
        <v>19.399999999999999</v>
      </c>
      <c r="K19" s="15">
        <v>51.6</v>
      </c>
      <c r="L19" s="15">
        <v>48.4</v>
      </c>
      <c r="N19" s="2"/>
      <c r="O19" s="2"/>
      <c r="P19" s="2"/>
      <c r="Q19" s="2"/>
    </row>
    <row r="20" spans="1:17" x14ac:dyDescent="0.45">
      <c r="A20" s="8"/>
      <c r="B20" s="8" t="s">
        <v>29</v>
      </c>
      <c r="C20" s="12">
        <v>6800</v>
      </c>
      <c r="D20" s="13">
        <v>34.4</v>
      </c>
      <c r="E20" s="13">
        <v>65.599999999999994</v>
      </c>
      <c r="F20" s="13">
        <v>50.5</v>
      </c>
      <c r="G20" s="13">
        <v>49.3</v>
      </c>
      <c r="H20" s="12">
        <v>90</v>
      </c>
      <c r="I20" s="13">
        <v>27.8</v>
      </c>
      <c r="J20" s="13">
        <v>72.2</v>
      </c>
      <c r="K20" s="13">
        <v>44.4</v>
      </c>
      <c r="L20" s="13">
        <v>55.6</v>
      </c>
      <c r="N20" s="2"/>
      <c r="O20" s="2"/>
      <c r="P20" s="2"/>
      <c r="Q20" s="2"/>
    </row>
    <row r="21" spans="1:17" x14ac:dyDescent="0.45">
      <c r="A21" s="9"/>
      <c r="B21" s="9" t="s">
        <v>30</v>
      </c>
      <c r="C21" s="14">
        <v>7023</v>
      </c>
      <c r="D21" s="15">
        <v>68.900000000000006</v>
      </c>
      <c r="E21" s="15">
        <v>31.1</v>
      </c>
      <c r="F21" s="15">
        <v>46.4</v>
      </c>
      <c r="G21" s="15">
        <v>53.5</v>
      </c>
      <c r="H21" s="14">
        <v>127</v>
      </c>
      <c r="I21" s="15">
        <v>96.1</v>
      </c>
      <c r="J21" s="15">
        <v>3.9</v>
      </c>
      <c r="K21" s="15">
        <v>43.3</v>
      </c>
      <c r="L21" s="15">
        <v>56.7</v>
      </c>
      <c r="N21" s="2"/>
      <c r="O21" s="2"/>
      <c r="P21" s="2"/>
      <c r="Q21" s="2"/>
    </row>
    <row r="22" spans="1:17" x14ac:dyDescent="0.45">
      <c r="A22" s="8"/>
      <c r="B22" s="8" t="s">
        <v>31</v>
      </c>
      <c r="C22" s="12">
        <v>6158</v>
      </c>
      <c r="D22" s="13">
        <v>73.599999999999994</v>
      </c>
      <c r="E22" s="13">
        <v>26.4</v>
      </c>
      <c r="F22" s="13">
        <v>49.1</v>
      </c>
      <c r="G22" s="13">
        <v>50.9</v>
      </c>
      <c r="H22" s="12">
        <v>104</v>
      </c>
      <c r="I22" s="13">
        <v>90.4</v>
      </c>
      <c r="J22" s="13">
        <v>9.6</v>
      </c>
      <c r="K22" s="13">
        <v>44.2</v>
      </c>
      <c r="L22" s="13">
        <v>55.8</v>
      </c>
      <c r="N22" s="2"/>
      <c r="O22" s="2"/>
      <c r="P22" s="2"/>
      <c r="Q22" s="2"/>
    </row>
    <row r="23" spans="1:17" x14ac:dyDescent="0.45">
      <c r="A23" s="9"/>
      <c r="B23" s="9" t="s">
        <v>32</v>
      </c>
      <c r="C23" s="14">
        <v>5669</v>
      </c>
      <c r="D23" s="15">
        <v>77.3</v>
      </c>
      <c r="E23" s="15">
        <v>22.7</v>
      </c>
      <c r="F23" s="15">
        <v>47.8</v>
      </c>
      <c r="G23" s="15">
        <v>52.2</v>
      </c>
      <c r="H23" s="14">
        <v>78</v>
      </c>
      <c r="I23" s="15">
        <v>98.7</v>
      </c>
      <c r="J23" s="15">
        <v>1.3</v>
      </c>
      <c r="K23" s="15">
        <v>48.7</v>
      </c>
      <c r="L23" s="15">
        <v>51.3</v>
      </c>
      <c r="N23" s="2"/>
      <c r="O23" s="2"/>
      <c r="P23" s="2"/>
      <c r="Q23" s="2"/>
    </row>
    <row r="24" spans="1:17" x14ac:dyDescent="0.45">
      <c r="A24" s="8"/>
      <c r="B24" s="8" t="s">
        <v>33</v>
      </c>
      <c r="C24" s="12">
        <v>7741</v>
      </c>
      <c r="D24" s="13">
        <v>57.3</v>
      </c>
      <c r="E24" s="13">
        <v>42.7</v>
      </c>
      <c r="F24" s="13">
        <v>48.4</v>
      </c>
      <c r="G24" s="13">
        <v>51.5</v>
      </c>
      <c r="H24" s="12">
        <v>133</v>
      </c>
      <c r="I24" s="13">
        <v>87.2</v>
      </c>
      <c r="J24" s="13">
        <v>12.8</v>
      </c>
      <c r="K24" s="13">
        <v>42.9</v>
      </c>
      <c r="L24" s="13">
        <v>57.1</v>
      </c>
      <c r="N24" s="2"/>
      <c r="O24" s="2"/>
      <c r="P24" s="2"/>
      <c r="Q24" s="2"/>
    </row>
    <row r="25" spans="1:17" x14ac:dyDescent="0.45">
      <c r="A25" s="9"/>
      <c r="B25" s="9" t="s">
        <v>34</v>
      </c>
      <c r="C25" s="14">
        <v>7399</v>
      </c>
      <c r="D25" s="15">
        <v>48.4</v>
      </c>
      <c r="E25" s="15">
        <v>51.6</v>
      </c>
      <c r="F25" s="15">
        <v>48</v>
      </c>
      <c r="G25" s="15">
        <v>52</v>
      </c>
      <c r="H25" s="14">
        <v>178</v>
      </c>
      <c r="I25" s="15">
        <v>73.599999999999994</v>
      </c>
      <c r="J25" s="15">
        <v>26.4</v>
      </c>
      <c r="K25" s="15">
        <v>48.3</v>
      </c>
      <c r="L25" s="15">
        <v>51.7</v>
      </c>
      <c r="N25" s="2"/>
      <c r="O25" s="2"/>
      <c r="P25" s="2"/>
      <c r="Q25" s="2"/>
    </row>
    <row r="26" spans="1:17" x14ac:dyDescent="0.45">
      <c r="A26" s="8"/>
      <c r="B26" s="8" t="s">
        <v>35</v>
      </c>
      <c r="C26" s="12">
        <v>11778</v>
      </c>
      <c r="D26" s="13">
        <v>48</v>
      </c>
      <c r="E26" s="13">
        <v>52</v>
      </c>
      <c r="F26" s="13">
        <v>46.9</v>
      </c>
      <c r="G26" s="13">
        <v>53.1</v>
      </c>
      <c r="H26" s="12">
        <v>175</v>
      </c>
      <c r="I26" s="13">
        <v>60.6</v>
      </c>
      <c r="J26" s="13">
        <v>39.4</v>
      </c>
      <c r="K26" s="13">
        <v>38.299999999999997</v>
      </c>
      <c r="L26" s="13">
        <v>61.7</v>
      </c>
      <c r="N26" s="2"/>
      <c r="O26" s="2"/>
      <c r="P26" s="2"/>
      <c r="Q26" s="2"/>
    </row>
    <row r="27" spans="1:17" x14ac:dyDescent="0.45">
      <c r="A27" s="9" t="s">
        <v>36</v>
      </c>
      <c r="B27" s="9" t="s">
        <v>37</v>
      </c>
      <c r="C27" s="14">
        <v>10431</v>
      </c>
      <c r="D27" s="15">
        <v>6.6</v>
      </c>
      <c r="E27" s="15">
        <v>93.4</v>
      </c>
      <c r="F27" s="15">
        <v>49.3</v>
      </c>
      <c r="G27" s="15">
        <v>50.6</v>
      </c>
      <c r="H27" s="14">
        <v>155</v>
      </c>
      <c r="I27" s="15">
        <v>42.6</v>
      </c>
      <c r="J27" s="15">
        <v>57.4</v>
      </c>
      <c r="K27" s="15">
        <v>43.2</v>
      </c>
      <c r="L27" s="15">
        <v>56.8</v>
      </c>
      <c r="N27" s="2"/>
      <c r="O27" s="2"/>
      <c r="P27" s="2"/>
      <c r="Q27" s="2"/>
    </row>
    <row r="28" spans="1:17" x14ac:dyDescent="0.45">
      <c r="A28" s="8" t="s">
        <v>38</v>
      </c>
      <c r="B28" s="8" t="s">
        <v>39</v>
      </c>
      <c r="C28" s="12">
        <v>3727</v>
      </c>
      <c r="D28" s="13">
        <v>13.4</v>
      </c>
      <c r="E28" s="13">
        <v>86.6</v>
      </c>
      <c r="F28" s="13">
        <v>45.2</v>
      </c>
      <c r="G28" s="13">
        <v>54.7</v>
      </c>
      <c r="H28" s="12">
        <v>110</v>
      </c>
      <c r="I28" s="13">
        <v>80</v>
      </c>
      <c r="J28" s="13">
        <v>20</v>
      </c>
      <c r="K28" s="13">
        <v>47.3</v>
      </c>
      <c r="L28" s="13">
        <v>52.7</v>
      </c>
      <c r="N28" s="2"/>
      <c r="O28" s="2"/>
      <c r="P28" s="2"/>
      <c r="Q28" s="2"/>
    </row>
    <row r="29" spans="1:17" x14ac:dyDescent="0.45">
      <c r="A29" s="9"/>
      <c r="B29" s="9" t="s">
        <v>40</v>
      </c>
      <c r="C29" s="14">
        <v>7214</v>
      </c>
      <c r="D29" s="15">
        <v>5.4</v>
      </c>
      <c r="E29" s="15">
        <v>94.6</v>
      </c>
      <c r="F29" s="15">
        <v>48.3</v>
      </c>
      <c r="G29" s="15">
        <v>51.6</v>
      </c>
      <c r="H29" s="14">
        <v>94</v>
      </c>
      <c r="I29" s="15">
        <v>41.5</v>
      </c>
      <c r="J29" s="15">
        <v>58.5</v>
      </c>
      <c r="K29" s="15">
        <v>53.2</v>
      </c>
      <c r="L29" s="15">
        <v>46.8</v>
      </c>
      <c r="N29" s="2"/>
      <c r="O29" s="2"/>
      <c r="P29" s="2"/>
      <c r="Q29" s="2"/>
    </row>
    <row r="30" spans="1:17" x14ac:dyDescent="0.45">
      <c r="A30" s="8"/>
      <c r="B30" s="8" t="s">
        <v>41</v>
      </c>
      <c r="C30" s="12">
        <v>5332</v>
      </c>
      <c r="D30" s="13">
        <v>4.3</v>
      </c>
      <c r="E30" s="13">
        <v>95.7</v>
      </c>
      <c r="F30" s="13">
        <v>51.6</v>
      </c>
      <c r="G30" s="13">
        <v>48.3</v>
      </c>
      <c r="H30" s="12">
        <v>100</v>
      </c>
      <c r="I30" s="13">
        <v>12</v>
      </c>
      <c r="J30" s="13">
        <v>88</v>
      </c>
      <c r="K30" s="13">
        <v>51</v>
      </c>
      <c r="L30" s="13">
        <v>49</v>
      </c>
      <c r="N30" s="2"/>
      <c r="O30" s="2"/>
      <c r="P30" s="2"/>
      <c r="Q30" s="2"/>
    </row>
    <row r="31" spans="1:17" x14ac:dyDescent="0.45">
      <c r="A31" s="9" t="s">
        <v>42</v>
      </c>
      <c r="B31" s="9" t="s">
        <v>43</v>
      </c>
      <c r="C31" s="14">
        <v>14611</v>
      </c>
      <c r="D31" s="15">
        <v>0.5</v>
      </c>
      <c r="E31" s="15">
        <v>99.5</v>
      </c>
      <c r="F31" s="15">
        <v>44.7</v>
      </c>
      <c r="G31" s="15">
        <v>55.3</v>
      </c>
      <c r="H31" s="14">
        <v>178</v>
      </c>
      <c r="I31" s="15">
        <v>5.6</v>
      </c>
      <c r="J31" s="15">
        <v>94.4</v>
      </c>
      <c r="K31" s="15">
        <v>46.1</v>
      </c>
      <c r="L31" s="15">
        <v>53.9</v>
      </c>
      <c r="N31" s="2"/>
      <c r="O31" s="2"/>
      <c r="P31" s="2"/>
      <c r="Q31" s="2"/>
    </row>
    <row r="32" spans="1:17" x14ac:dyDescent="0.45">
      <c r="A32" s="8"/>
      <c r="B32" s="8" t="s">
        <v>44</v>
      </c>
      <c r="C32" s="12">
        <v>14455</v>
      </c>
      <c r="D32" s="13">
        <v>0.5</v>
      </c>
      <c r="E32" s="13">
        <v>99.5</v>
      </c>
      <c r="F32" s="13">
        <v>45.8</v>
      </c>
      <c r="G32" s="13">
        <v>54.2</v>
      </c>
      <c r="H32" s="12">
        <v>203</v>
      </c>
      <c r="I32" s="13">
        <v>3.4</v>
      </c>
      <c r="J32" s="13">
        <v>96.6</v>
      </c>
      <c r="K32" s="13">
        <v>44.3</v>
      </c>
      <c r="L32" s="13">
        <v>55.2</v>
      </c>
      <c r="N32" s="2"/>
      <c r="O32" s="2"/>
      <c r="P32" s="2"/>
      <c r="Q32" s="2"/>
    </row>
    <row r="33" spans="1:17" x14ac:dyDescent="0.45">
      <c r="A33" s="9"/>
      <c r="B33" s="9" t="s">
        <v>45</v>
      </c>
      <c r="C33" s="14">
        <v>8758</v>
      </c>
      <c r="D33" s="15">
        <v>0.5</v>
      </c>
      <c r="E33" s="15">
        <v>99.5</v>
      </c>
      <c r="F33" s="15">
        <v>40.799999999999997</v>
      </c>
      <c r="G33" s="15">
        <v>59.2</v>
      </c>
      <c r="H33" s="14">
        <v>118</v>
      </c>
      <c r="I33" s="15">
        <v>6.8</v>
      </c>
      <c r="J33" s="15">
        <v>93.2</v>
      </c>
      <c r="K33" s="15">
        <v>44.9</v>
      </c>
      <c r="L33" s="15">
        <v>55.1</v>
      </c>
      <c r="N33" s="2"/>
      <c r="O33" s="2"/>
      <c r="P33" s="2"/>
      <c r="Q33" s="2"/>
    </row>
    <row r="34" spans="1:17" x14ac:dyDescent="0.45">
      <c r="A34" s="8" t="s">
        <v>46</v>
      </c>
      <c r="B34" s="8" t="s">
        <v>47</v>
      </c>
      <c r="C34" s="12">
        <v>4871</v>
      </c>
      <c r="D34" s="13">
        <v>50.4</v>
      </c>
      <c r="E34" s="13">
        <v>49.6</v>
      </c>
      <c r="F34" s="13">
        <v>47.2</v>
      </c>
      <c r="G34" s="13">
        <v>52.8</v>
      </c>
      <c r="H34" s="12">
        <v>120</v>
      </c>
      <c r="I34" s="13">
        <v>80.8</v>
      </c>
      <c r="J34" s="13">
        <v>19.2</v>
      </c>
      <c r="K34" s="13">
        <v>46.7</v>
      </c>
      <c r="L34" s="13">
        <v>53.3</v>
      </c>
      <c r="N34" s="2"/>
      <c r="O34" s="2"/>
      <c r="P34" s="2"/>
      <c r="Q34" s="2"/>
    </row>
    <row r="35" spans="1:17" x14ac:dyDescent="0.45">
      <c r="A35" s="9"/>
      <c r="B35" s="9" t="s">
        <v>48</v>
      </c>
      <c r="C35" s="14">
        <v>4446</v>
      </c>
      <c r="D35" s="15">
        <v>51.5</v>
      </c>
      <c r="E35" s="15">
        <v>48.5</v>
      </c>
      <c r="F35" s="15">
        <v>48.4</v>
      </c>
      <c r="G35" s="15">
        <v>51.5</v>
      </c>
      <c r="H35" s="14">
        <v>135</v>
      </c>
      <c r="I35" s="15">
        <v>83.7</v>
      </c>
      <c r="J35" s="15">
        <v>16.3</v>
      </c>
      <c r="K35" s="15">
        <v>44.4</v>
      </c>
      <c r="L35" s="15">
        <v>55.6</v>
      </c>
      <c r="N35" s="2"/>
      <c r="O35" s="2"/>
      <c r="P35" s="2"/>
      <c r="Q35" s="2"/>
    </row>
    <row r="36" spans="1:17" x14ac:dyDescent="0.45">
      <c r="A36" s="8"/>
      <c r="B36" s="8" t="s">
        <v>49</v>
      </c>
      <c r="C36" s="12">
        <v>3748</v>
      </c>
      <c r="D36" s="13">
        <v>56.9</v>
      </c>
      <c r="E36" s="13">
        <v>43.1</v>
      </c>
      <c r="F36" s="13">
        <v>48.1</v>
      </c>
      <c r="G36" s="13">
        <v>51.9</v>
      </c>
      <c r="H36" s="12">
        <v>65</v>
      </c>
      <c r="I36" s="13">
        <v>66.2</v>
      </c>
      <c r="J36" s="13">
        <v>33.799999999999997</v>
      </c>
      <c r="K36" s="13">
        <v>40</v>
      </c>
      <c r="L36" s="13">
        <v>60</v>
      </c>
      <c r="N36" s="2"/>
      <c r="O36" s="2"/>
      <c r="P36" s="2"/>
      <c r="Q36" s="2"/>
    </row>
    <row r="37" spans="1:17" x14ac:dyDescent="0.45">
      <c r="A37" s="9"/>
      <c r="B37" s="9" t="s">
        <v>50</v>
      </c>
      <c r="C37" s="14">
        <v>7146</v>
      </c>
      <c r="D37" s="15">
        <v>38</v>
      </c>
      <c r="E37" s="15">
        <v>62</v>
      </c>
      <c r="F37" s="15">
        <v>45.2</v>
      </c>
      <c r="G37" s="15">
        <v>54.8</v>
      </c>
      <c r="H37" s="14">
        <v>120</v>
      </c>
      <c r="I37" s="15">
        <v>95</v>
      </c>
      <c r="J37" s="15">
        <v>5</v>
      </c>
      <c r="K37" s="15">
        <v>35.799999999999997</v>
      </c>
      <c r="L37" s="15">
        <v>64.2</v>
      </c>
      <c r="N37" s="2"/>
      <c r="O37" s="2"/>
      <c r="P37" s="2"/>
      <c r="Q37" s="2"/>
    </row>
    <row r="38" spans="1:17" x14ac:dyDescent="0.45">
      <c r="A38" s="8"/>
      <c r="B38" s="8" t="s">
        <v>51</v>
      </c>
      <c r="C38" s="12">
        <v>8779</v>
      </c>
      <c r="D38" s="13">
        <v>24</v>
      </c>
      <c r="E38" s="13">
        <v>76</v>
      </c>
      <c r="F38" s="13">
        <v>50.3</v>
      </c>
      <c r="G38" s="13">
        <v>49.7</v>
      </c>
      <c r="H38" s="12">
        <v>204</v>
      </c>
      <c r="I38" s="13">
        <v>49</v>
      </c>
      <c r="J38" s="13">
        <v>51</v>
      </c>
      <c r="K38" s="13">
        <v>38.200000000000003</v>
      </c>
      <c r="L38" s="13">
        <v>61.8</v>
      </c>
      <c r="N38" s="2"/>
      <c r="O38" s="2"/>
      <c r="P38" s="2"/>
      <c r="Q38" s="2"/>
    </row>
    <row r="39" spans="1:17" x14ac:dyDescent="0.45">
      <c r="A39" s="9"/>
      <c r="B39" s="9" t="s">
        <v>52</v>
      </c>
      <c r="C39" s="14">
        <v>5388</v>
      </c>
      <c r="D39" s="15">
        <v>34.200000000000003</v>
      </c>
      <c r="E39" s="15">
        <v>65.8</v>
      </c>
      <c r="F39" s="15">
        <v>50.5</v>
      </c>
      <c r="G39" s="15">
        <v>49.5</v>
      </c>
      <c r="H39" s="14">
        <v>50</v>
      </c>
      <c r="I39" s="15">
        <v>54</v>
      </c>
      <c r="J39" s="15">
        <v>46</v>
      </c>
      <c r="K39" s="15">
        <v>38</v>
      </c>
      <c r="L39" s="15">
        <v>62</v>
      </c>
      <c r="N39" s="2"/>
      <c r="O39" s="2"/>
      <c r="P39" s="2"/>
      <c r="Q39" s="2"/>
    </row>
    <row r="40" spans="1:17" x14ac:dyDescent="0.45">
      <c r="A40" s="8"/>
      <c r="B40" s="8" t="s">
        <v>53</v>
      </c>
      <c r="C40" s="12">
        <v>4676</v>
      </c>
      <c r="D40" s="13">
        <v>48.8</v>
      </c>
      <c r="E40" s="13">
        <v>51.2</v>
      </c>
      <c r="F40" s="13">
        <v>49.7</v>
      </c>
      <c r="G40" s="13">
        <v>50.3</v>
      </c>
      <c r="H40" s="12">
        <v>120</v>
      </c>
      <c r="I40" s="13">
        <v>65</v>
      </c>
      <c r="J40" s="13">
        <v>35</v>
      </c>
      <c r="K40" s="13">
        <v>51.7</v>
      </c>
      <c r="L40" s="13">
        <v>48.3</v>
      </c>
      <c r="N40" s="2"/>
      <c r="O40" s="2"/>
      <c r="P40" s="2"/>
      <c r="Q40" s="2"/>
    </row>
    <row r="41" spans="1:17" x14ac:dyDescent="0.45">
      <c r="A41" s="9"/>
      <c r="B41" s="9" t="s">
        <v>54</v>
      </c>
      <c r="C41" s="14">
        <v>5385</v>
      </c>
      <c r="D41" s="15">
        <v>42.8</v>
      </c>
      <c r="E41" s="15">
        <v>57.2</v>
      </c>
      <c r="F41" s="15">
        <v>48.4</v>
      </c>
      <c r="G41" s="15">
        <v>51.5</v>
      </c>
      <c r="H41" s="14">
        <v>189</v>
      </c>
      <c r="I41" s="15">
        <v>63</v>
      </c>
      <c r="J41" s="15">
        <v>37</v>
      </c>
      <c r="K41" s="15">
        <v>50.8</v>
      </c>
      <c r="L41" s="15">
        <v>49.2</v>
      </c>
      <c r="N41" s="2"/>
      <c r="O41" s="2"/>
      <c r="P41" s="2"/>
      <c r="Q41" s="2"/>
    </row>
    <row r="42" spans="1:17" x14ac:dyDescent="0.45">
      <c r="A42" s="8" t="s">
        <v>55</v>
      </c>
      <c r="B42" s="8" t="s">
        <v>56</v>
      </c>
      <c r="C42" s="12">
        <v>11679</v>
      </c>
      <c r="D42" s="13">
        <v>7.2</v>
      </c>
      <c r="E42" s="13">
        <v>92.8</v>
      </c>
      <c r="F42" s="13">
        <v>46.7</v>
      </c>
      <c r="G42" s="13">
        <v>53.2</v>
      </c>
      <c r="H42" s="12">
        <v>136</v>
      </c>
      <c r="I42" s="13">
        <v>34.6</v>
      </c>
      <c r="J42" s="13">
        <v>65.400000000000006</v>
      </c>
      <c r="K42" s="13">
        <v>43.4</v>
      </c>
      <c r="L42" s="13">
        <v>55.9</v>
      </c>
      <c r="N42" s="2"/>
      <c r="O42" s="2"/>
      <c r="P42" s="2"/>
      <c r="Q42" s="2"/>
    </row>
    <row r="43" spans="1:17" x14ac:dyDescent="0.45">
      <c r="A43" s="9"/>
      <c r="B43" s="9" t="s">
        <v>57</v>
      </c>
      <c r="C43" s="14">
        <v>2767</v>
      </c>
      <c r="D43" s="15">
        <v>46.2</v>
      </c>
      <c r="E43" s="15">
        <v>53.8</v>
      </c>
      <c r="F43" s="15">
        <v>44.9</v>
      </c>
      <c r="G43" s="15">
        <v>54.9</v>
      </c>
      <c r="H43" s="14">
        <v>240</v>
      </c>
      <c r="I43" s="15">
        <v>98.3</v>
      </c>
      <c r="J43" s="15">
        <v>1.7</v>
      </c>
      <c r="K43" s="15">
        <v>45</v>
      </c>
      <c r="L43" s="15">
        <v>54.6</v>
      </c>
      <c r="N43" s="2"/>
      <c r="O43" s="2"/>
      <c r="P43" s="2"/>
      <c r="Q43" s="2"/>
    </row>
    <row r="44" spans="1:17" x14ac:dyDescent="0.45">
      <c r="A44" s="8"/>
      <c r="B44" s="8" t="s">
        <v>58</v>
      </c>
      <c r="C44" s="12">
        <v>1251</v>
      </c>
      <c r="D44" s="13">
        <v>99.8</v>
      </c>
      <c r="E44" s="13">
        <v>0.2</v>
      </c>
      <c r="F44" s="13">
        <v>42.2</v>
      </c>
      <c r="G44" s="13">
        <v>57.7</v>
      </c>
      <c r="H44" s="12">
        <v>125</v>
      </c>
      <c r="I44" s="13">
        <v>100</v>
      </c>
      <c r="J44" s="13">
        <v>0</v>
      </c>
      <c r="K44" s="13">
        <v>48.8</v>
      </c>
      <c r="L44" s="13">
        <v>51.2</v>
      </c>
      <c r="N44" s="2"/>
      <c r="O44" s="2"/>
      <c r="P44" s="2"/>
      <c r="Q44" s="2"/>
    </row>
    <row r="45" spans="1:17" x14ac:dyDescent="0.45">
      <c r="A45" s="9"/>
      <c r="B45" s="9" t="s">
        <v>59</v>
      </c>
      <c r="C45" s="14">
        <v>6648</v>
      </c>
      <c r="D45" s="15">
        <v>11.8</v>
      </c>
      <c r="E45" s="15">
        <v>88.2</v>
      </c>
      <c r="F45" s="15">
        <v>40.4</v>
      </c>
      <c r="G45" s="15">
        <v>59.5</v>
      </c>
      <c r="H45" s="14">
        <v>105</v>
      </c>
      <c r="I45" s="15">
        <v>49.5</v>
      </c>
      <c r="J45" s="15">
        <v>50.5</v>
      </c>
      <c r="K45" s="15">
        <v>53.3</v>
      </c>
      <c r="L45" s="15">
        <v>46.7</v>
      </c>
      <c r="N45" s="2"/>
      <c r="O45" s="2"/>
      <c r="P45" s="2"/>
      <c r="Q45" s="2"/>
    </row>
    <row r="46" spans="1:17" x14ac:dyDescent="0.45">
      <c r="A46" s="8" t="s">
        <v>60</v>
      </c>
      <c r="B46" s="8" t="s">
        <v>61</v>
      </c>
      <c r="C46" s="12">
        <v>2175</v>
      </c>
      <c r="D46" s="13">
        <v>11.8</v>
      </c>
      <c r="E46" s="13">
        <v>88.2</v>
      </c>
      <c r="F46" s="13">
        <v>47.1</v>
      </c>
      <c r="G46" s="13">
        <v>52.9</v>
      </c>
      <c r="H46" s="12">
        <v>77</v>
      </c>
      <c r="I46" s="13">
        <v>81.8</v>
      </c>
      <c r="J46" s="13">
        <v>18.2</v>
      </c>
      <c r="K46" s="13">
        <v>33.799999999999997</v>
      </c>
      <c r="L46" s="13">
        <v>66.2</v>
      </c>
      <c r="N46" s="2"/>
      <c r="O46" s="2"/>
      <c r="P46" s="2"/>
      <c r="Q46" s="2"/>
    </row>
    <row r="47" spans="1:17" x14ac:dyDescent="0.45">
      <c r="A47" s="9" t="s">
        <v>62</v>
      </c>
      <c r="B47" s="9" t="s">
        <v>63</v>
      </c>
      <c r="C47" s="14">
        <v>4021</v>
      </c>
      <c r="D47" s="15">
        <v>8</v>
      </c>
      <c r="E47" s="15">
        <v>92</v>
      </c>
      <c r="F47" s="15">
        <v>55</v>
      </c>
      <c r="G47" s="15">
        <v>44.9</v>
      </c>
      <c r="H47" s="14">
        <v>152</v>
      </c>
      <c r="I47" s="15">
        <v>65.099999999999994</v>
      </c>
      <c r="J47" s="15">
        <v>34.9</v>
      </c>
      <c r="K47" s="15">
        <v>52</v>
      </c>
      <c r="L47" s="15">
        <v>48</v>
      </c>
      <c r="N47" s="2"/>
      <c r="O47" s="2"/>
      <c r="P47" s="2"/>
      <c r="Q47" s="2"/>
    </row>
    <row r="48" spans="1:17" x14ac:dyDescent="0.45">
      <c r="A48" s="8" t="s">
        <v>64</v>
      </c>
      <c r="B48" s="8" t="s">
        <v>65</v>
      </c>
      <c r="C48" s="12">
        <v>2830</v>
      </c>
      <c r="D48" s="13">
        <v>16.899999999999999</v>
      </c>
      <c r="E48" s="13">
        <v>83.1</v>
      </c>
      <c r="F48" s="13">
        <v>50.8</v>
      </c>
      <c r="G48" s="13">
        <v>49</v>
      </c>
      <c r="H48" s="12">
        <v>47</v>
      </c>
      <c r="I48" s="13">
        <v>19.100000000000001</v>
      </c>
      <c r="J48" s="13">
        <v>80.900000000000006</v>
      </c>
      <c r="K48" s="13">
        <v>55.3</v>
      </c>
      <c r="L48" s="13">
        <v>44.7</v>
      </c>
      <c r="N48" s="2"/>
      <c r="O48" s="2"/>
      <c r="P48" s="2"/>
      <c r="Q48" s="2"/>
    </row>
    <row r="49" spans="1:17" x14ac:dyDescent="0.45">
      <c r="A49" s="9"/>
      <c r="B49" s="9" t="s">
        <v>66</v>
      </c>
      <c r="C49" s="14">
        <v>11893</v>
      </c>
      <c r="D49" s="15">
        <v>11.9</v>
      </c>
      <c r="E49" s="15">
        <v>88.1</v>
      </c>
      <c r="F49" s="15">
        <v>45.8</v>
      </c>
      <c r="G49" s="15">
        <v>54.1</v>
      </c>
      <c r="H49" s="14">
        <v>189</v>
      </c>
      <c r="I49" s="15">
        <v>39.200000000000003</v>
      </c>
      <c r="J49" s="15">
        <v>60.8</v>
      </c>
      <c r="K49" s="15">
        <v>50.3</v>
      </c>
      <c r="L49" s="15">
        <v>49.7</v>
      </c>
      <c r="N49" s="2"/>
      <c r="O49" s="2"/>
      <c r="P49" s="2"/>
      <c r="Q49" s="2"/>
    </row>
    <row r="50" spans="1:17" x14ac:dyDescent="0.45">
      <c r="A50" s="8"/>
      <c r="B50" s="8" t="s">
        <v>67</v>
      </c>
      <c r="C50" s="12">
        <v>6146</v>
      </c>
      <c r="D50" s="13">
        <v>11.6</v>
      </c>
      <c r="E50" s="13">
        <v>88.4</v>
      </c>
      <c r="F50" s="13">
        <v>48.8</v>
      </c>
      <c r="G50" s="13">
        <v>51.1</v>
      </c>
      <c r="H50" s="12">
        <v>90</v>
      </c>
      <c r="I50" s="13">
        <v>17.8</v>
      </c>
      <c r="J50" s="13">
        <v>82.2</v>
      </c>
      <c r="K50" s="13">
        <v>47.8</v>
      </c>
      <c r="L50" s="13">
        <v>52.2</v>
      </c>
      <c r="N50" s="2"/>
      <c r="O50" s="2"/>
      <c r="P50" s="2"/>
      <c r="Q50" s="2"/>
    </row>
    <row r="51" spans="1:17" x14ac:dyDescent="0.45">
      <c r="A51" s="9"/>
      <c r="B51" s="9" t="s">
        <v>68</v>
      </c>
      <c r="C51" s="14">
        <v>5015</v>
      </c>
      <c r="D51" s="15">
        <v>34.299999999999997</v>
      </c>
      <c r="E51" s="15">
        <v>65.7</v>
      </c>
      <c r="F51" s="15">
        <v>46.1</v>
      </c>
      <c r="G51" s="15">
        <v>53.8</v>
      </c>
      <c r="H51" s="14">
        <v>299</v>
      </c>
      <c r="I51" s="15">
        <v>79.3</v>
      </c>
      <c r="J51" s="15">
        <v>20.7</v>
      </c>
      <c r="K51" s="15">
        <v>47.2</v>
      </c>
      <c r="L51" s="15">
        <v>52.8</v>
      </c>
      <c r="N51" s="2"/>
      <c r="O51" s="2"/>
      <c r="P51" s="2"/>
      <c r="Q51" s="2"/>
    </row>
    <row r="52" spans="1:17" x14ac:dyDescent="0.45">
      <c r="A52" s="8"/>
      <c r="B52" s="8" t="s">
        <v>69</v>
      </c>
      <c r="C52" s="12">
        <v>14305</v>
      </c>
      <c r="D52" s="13">
        <v>11</v>
      </c>
      <c r="E52" s="13">
        <v>89</v>
      </c>
      <c r="F52" s="13">
        <v>45.7</v>
      </c>
      <c r="G52" s="13">
        <v>54.2</v>
      </c>
      <c r="H52" s="12">
        <v>170</v>
      </c>
      <c r="I52" s="13">
        <v>35.299999999999997</v>
      </c>
      <c r="J52" s="13">
        <v>64.7</v>
      </c>
      <c r="K52" s="13">
        <v>38.799999999999997</v>
      </c>
      <c r="L52" s="13">
        <v>61.2</v>
      </c>
      <c r="N52" s="2"/>
      <c r="O52" s="2"/>
      <c r="P52" s="2"/>
      <c r="Q52" s="2"/>
    </row>
    <row r="53" spans="1:17" x14ac:dyDescent="0.45">
      <c r="A53" s="9"/>
      <c r="B53" s="9" t="s">
        <v>70</v>
      </c>
      <c r="C53" s="14">
        <v>7045</v>
      </c>
      <c r="D53" s="15">
        <v>11.9</v>
      </c>
      <c r="E53" s="15">
        <v>88.1</v>
      </c>
      <c r="F53" s="15">
        <v>49.8</v>
      </c>
      <c r="G53" s="15">
        <v>50.1</v>
      </c>
      <c r="H53" s="14">
        <v>160</v>
      </c>
      <c r="I53" s="15">
        <v>26.3</v>
      </c>
      <c r="J53" s="15">
        <v>73.8</v>
      </c>
      <c r="K53" s="15">
        <v>46.9</v>
      </c>
      <c r="L53" s="15">
        <v>53.1</v>
      </c>
      <c r="N53" s="2"/>
      <c r="O53" s="2"/>
      <c r="P53" s="2"/>
      <c r="Q53" s="2"/>
    </row>
    <row r="54" spans="1:17" x14ac:dyDescent="0.45">
      <c r="A54" s="8"/>
      <c r="B54" s="8" t="s">
        <v>71</v>
      </c>
      <c r="C54" s="12">
        <v>11028</v>
      </c>
      <c r="D54" s="13">
        <v>12.1</v>
      </c>
      <c r="E54" s="13">
        <v>87.9</v>
      </c>
      <c r="F54" s="13">
        <v>45.9</v>
      </c>
      <c r="G54" s="13">
        <v>54</v>
      </c>
      <c r="H54" s="12">
        <v>155</v>
      </c>
      <c r="I54" s="13">
        <v>34.200000000000003</v>
      </c>
      <c r="J54" s="13">
        <v>65.8</v>
      </c>
      <c r="K54" s="13">
        <v>50.3</v>
      </c>
      <c r="L54" s="13">
        <v>49.7</v>
      </c>
      <c r="N54" s="2"/>
      <c r="O54" s="2"/>
      <c r="P54" s="2"/>
      <c r="Q54" s="2"/>
    </row>
    <row r="55" spans="1:17" x14ac:dyDescent="0.45">
      <c r="A55" s="9"/>
      <c r="B55" s="9" t="s">
        <v>72</v>
      </c>
      <c r="C55" s="14">
        <v>1152</v>
      </c>
      <c r="D55" s="15">
        <v>94.4</v>
      </c>
      <c r="E55" s="15">
        <v>5.6</v>
      </c>
      <c r="F55" s="15">
        <v>47.2</v>
      </c>
      <c r="G55" s="15">
        <v>52.8</v>
      </c>
      <c r="H55" s="14">
        <v>80</v>
      </c>
      <c r="I55" s="15">
        <v>100</v>
      </c>
      <c r="J55" s="15">
        <v>0</v>
      </c>
      <c r="K55" s="15">
        <v>47.5</v>
      </c>
      <c r="L55" s="15">
        <v>52.5</v>
      </c>
      <c r="N55" s="2"/>
      <c r="O55" s="2"/>
      <c r="P55" s="2"/>
      <c r="Q55" s="2"/>
    </row>
    <row r="56" spans="1:17" x14ac:dyDescent="0.45">
      <c r="A56" s="8" t="s">
        <v>73</v>
      </c>
      <c r="B56" s="8" t="s">
        <v>74</v>
      </c>
      <c r="C56" s="12">
        <v>5982</v>
      </c>
      <c r="D56" s="13">
        <v>11.4</v>
      </c>
      <c r="E56" s="13">
        <v>88.6</v>
      </c>
      <c r="F56" s="13">
        <v>53.7</v>
      </c>
      <c r="G56" s="13">
        <v>46.3</v>
      </c>
      <c r="H56" s="12">
        <v>365</v>
      </c>
      <c r="I56" s="13">
        <v>79.7</v>
      </c>
      <c r="J56" s="13">
        <v>20.3</v>
      </c>
      <c r="K56" s="13">
        <v>52.3</v>
      </c>
      <c r="L56" s="13">
        <v>47.7</v>
      </c>
      <c r="N56" s="2"/>
      <c r="O56" s="2"/>
      <c r="P56" s="2"/>
      <c r="Q56" s="2"/>
    </row>
    <row r="57" spans="1:17" x14ac:dyDescent="0.45">
      <c r="A57" s="9" t="s">
        <v>75</v>
      </c>
      <c r="B57" s="9" t="s">
        <v>76</v>
      </c>
      <c r="C57" s="14">
        <v>3079</v>
      </c>
      <c r="D57" s="15">
        <v>16.7</v>
      </c>
      <c r="E57" s="15">
        <v>83.3</v>
      </c>
      <c r="F57" s="15">
        <v>50.3</v>
      </c>
      <c r="G57" s="15">
        <v>49.6</v>
      </c>
      <c r="H57" s="14">
        <v>211</v>
      </c>
      <c r="I57" s="15">
        <v>88.2</v>
      </c>
      <c r="J57" s="15">
        <v>11.8</v>
      </c>
      <c r="K57" s="15">
        <v>48.8</v>
      </c>
      <c r="L57" s="15">
        <v>51.2</v>
      </c>
      <c r="N57" s="2"/>
      <c r="O57" s="2"/>
      <c r="P57" s="2"/>
      <c r="Q57" s="2"/>
    </row>
    <row r="58" spans="1:17" x14ac:dyDescent="0.45">
      <c r="A58" s="8" t="s">
        <v>77</v>
      </c>
      <c r="B58" s="8" t="s">
        <v>78</v>
      </c>
      <c r="C58" s="12">
        <v>2775</v>
      </c>
      <c r="D58" s="13">
        <v>20.7</v>
      </c>
      <c r="E58" s="13">
        <v>79.3</v>
      </c>
      <c r="F58" s="13">
        <v>49.2</v>
      </c>
      <c r="G58" s="13">
        <v>50.8</v>
      </c>
      <c r="H58" s="12">
        <v>205</v>
      </c>
      <c r="I58" s="13">
        <v>83.4</v>
      </c>
      <c r="J58" s="13">
        <v>16.600000000000001</v>
      </c>
      <c r="K58" s="13">
        <v>47.8</v>
      </c>
      <c r="L58" s="13">
        <v>51.7</v>
      </c>
      <c r="N58" s="2"/>
      <c r="O58" s="2"/>
      <c r="P58" s="2"/>
      <c r="Q58" s="2"/>
    </row>
    <row r="59" spans="1:17" x14ac:dyDescent="0.45">
      <c r="A59" s="9"/>
      <c r="B59" s="9" t="s">
        <v>79</v>
      </c>
      <c r="C59" s="14">
        <v>4598</v>
      </c>
      <c r="D59" s="15">
        <v>11</v>
      </c>
      <c r="E59" s="15">
        <v>89</v>
      </c>
      <c r="F59" s="15">
        <v>52.4</v>
      </c>
      <c r="G59" s="15">
        <v>47.5</v>
      </c>
      <c r="H59" s="14">
        <v>159</v>
      </c>
      <c r="I59" s="15">
        <v>73.599999999999994</v>
      </c>
      <c r="J59" s="15">
        <v>26.4</v>
      </c>
      <c r="K59" s="15">
        <v>40.299999999999997</v>
      </c>
      <c r="L59" s="15">
        <v>59.7</v>
      </c>
      <c r="N59" s="2"/>
      <c r="O59" s="2"/>
      <c r="P59" s="2"/>
      <c r="Q59" s="2"/>
    </row>
    <row r="60" spans="1:17" x14ac:dyDescent="0.45">
      <c r="A60" s="8" t="s">
        <v>80</v>
      </c>
      <c r="B60" s="8" t="s">
        <v>81</v>
      </c>
      <c r="C60" s="12">
        <v>3987</v>
      </c>
      <c r="D60" s="13">
        <v>17.2</v>
      </c>
      <c r="E60" s="13">
        <v>82.8</v>
      </c>
      <c r="F60" s="13">
        <v>45.1</v>
      </c>
      <c r="G60" s="13">
        <v>54.8</v>
      </c>
      <c r="H60" s="12">
        <v>196</v>
      </c>
      <c r="I60" s="13">
        <v>93.9</v>
      </c>
      <c r="J60" s="13">
        <v>6.1</v>
      </c>
      <c r="K60" s="13">
        <v>39.299999999999997</v>
      </c>
      <c r="L60" s="13">
        <v>60.7</v>
      </c>
      <c r="N60" s="2"/>
      <c r="O60" s="2"/>
      <c r="P60" s="2"/>
      <c r="Q60" s="2"/>
    </row>
    <row r="61" spans="1:17" x14ac:dyDescent="0.45">
      <c r="A61" s="9"/>
      <c r="B61" s="9" t="s">
        <v>82</v>
      </c>
      <c r="C61" s="14">
        <v>3893</v>
      </c>
      <c r="D61" s="15">
        <v>17</v>
      </c>
      <c r="E61" s="15">
        <v>83</v>
      </c>
      <c r="F61" s="15">
        <v>44.9</v>
      </c>
      <c r="G61" s="15">
        <v>55</v>
      </c>
      <c r="H61" s="14">
        <v>148</v>
      </c>
      <c r="I61" s="15">
        <v>94.6</v>
      </c>
      <c r="J61" s="15">
        <v>5.4</v>
      </c>
      <c r="K61" s="15">
        <v>44.6</v>
      </c>
      <c r="L61" s="15">
        <v>55.4</v>
      </c>
      <c r="N61" s="2"/>
      <c r="O61" s="2"/>
      <c r="P61" s="2"/>
      <c r="Q61" s="2"/>
    </row>
    <row r="62" spans="1:17" x14ac:dyDescent="0.45">
      <c r="A62" s="8"/>
      <c r="B62" s="8" t="s">
        <v>83</v>
      </c>
      <c r="C62" s="12">
        <v>12752</v>
      </c>
      <c r="D62" s="13">
        <v>3.4</v>
      </c>
      <c r="E62" s="13">
        <v>96.6</v>
      </c>
      <c r="F62" s="13">
        <v>46</v>
      </c>
      <c r="G62" s="13">
        <v>53.9</v>
      </c>
      <c r="H62" s="12">
        <v>190</v>
      </c>
      <c r="I62" s="13">
        <v>17.399999999999999</v>
      </c>
      <c r="J62" s="13">
        <v>82.6</v>
      </c>
      <c r="K62" s="13">
        <v>48.9</v>
      </c>
      <c r="L62" s="13">
        <v>51.1</v>
      </c>
      <c r="N62" s="2"/>
      <c r="O62" s="2"/>
      <c r="P62" s="2"/>
      <c r="Q62" s="2"/>
    </row>
    <row r="63" spans="1:17" x14ac:dyDescent="0.45">
      <c r="A63" s="9" t="s">
        <v>84</v>
      </c>
      <c r="B63" s="9" t="s">
        <v>85</v>
      </c>
      <c r="C63" s="14">
        <v>9456</v>
      </c>
      <c r="D63" s="15">
        <v>8.8000000000000007</v>
      </c>
      <c r="E63" s="15">
        <v>91.2</v>
      </c>
      <c r="F63" s="15">
        <v>46.1</v>
      </c>
      <c r="G63" s="15">
        <v>53.8</v>
      </c>
      <c r="H63" s="14">
        <v>152</v>
      </c>
      <c r="I63" s="15">
        <v>21.7</v>
      </c>
      <c r="J63" s="15">
        <v>78.3</v>
      </c>
      <c r="K63" s="15">
        <v>42.8</v>
      </c>
      <c r="L63" s="15">
        <v>56.6</v>
      </c>
      <c r="N63" s="2"/>
      <c r="O63" s="2"/>
      <c r="P63" s="2"/>
      <c r="Q63" s="2"/>
    </row>
    <row r="64" spans="1:17" x14ac:dyDescent="0.45">
      <c r="A64" s="8"/>
      <c r="B64" s="8" t="s">
        <v>86</v>
      </c>
      <c r="C64" s="12">
        <v>7463</v>
      </c>
      <c r="D64" s="13">
        <v>7.7</v>
      </c>
      <c r="E64" s="13">
        <v>92.3</v>
      </c>
      <c r="F64" s="13">
        <v>50.6</v>
      </c>
      <c r="G64" s="13">
        <v>49.2</v>
      </c>
      <c r="H64" s="12">
        <v>168</v>
      </c>
      <c r="I64" s="13">
        <v>11.9</v>
      </c>
      <c r="J64" s="13">
        <v>88.1</v>
      </c>
      <c r="K64" s="13">
        <v>39.9</v>
      </c>
      <c r="L64" s="13">
        <v>60.1</v>
      </c>
      <c r="N64" s="2"/>
      <c r="O64" s="2"/>
      <c r="P64" s="2"/>
      <c r="Q64" s="2"/>
    </row>
    <row r="65" spans="1:17" x14ac:dyDescent="0.45">
      <c r="A65" s="9"/>
      <c r="B65" s="9" t="s">
        <v>87</v>
      </c>
      <c r="C65" s="14">
        <v>4484</v>
      </c>
      <c r="D65" s="15">
        <v>23.6</v>
      </c>
      <c r="E65" s="15">
        <v>76.400000000000006</v>
      </c>
      <c r="F65" s="15">
        <v>44.3</v>
      </c>
      <c r="G65" s="15">
        <v>55.6</v>
      </c>
      <c r="H65" s="14">
        <v>162</v>
      </c>
      <c r="I65" s="15">
        <v>74.099999999999994</v>
      </c>
      <c r="J65" s="15">
        <v>25.9</v>
      </c>
      <c r="K65" s="15">
        <v>42.6</v>
      </c>
      <c r="L65" s="15">
        <v>57.4</v>
      </c>
      <c r="N65" s="2"/>
      <c r="O65" s="2"/>
      <c r="P65" s="2"/>
      <c r="Q65" s="2"/>
    </row>
    <row r="66" spans="1:17" x14ac:dyDescent="0.45">
      <c r="A66" s="8"/>
      <c r="B66" s="8" t="s">
        <v>88</v>
      </c>
      <c r="C66" s="12">
        <v>13279</v>
      </c>
      <c r="D66" s="13">
        <v>7.8</v>
      </c>
      <c r="E66" s="13">
        <v>92.2</v>
      </c>
      <c r="F66" s="13">
        <v>45.2</v>
      </c>
      <c r="G66" s="13">
        <v>54.7</v>
      </c>
      <c r="H66" s="12">
        <v>200</v>
      </c>
      <c r="I66" s="13">
        <v>27</v>
      </c>
      <c r="J66" s="13">
        <v>73</v>
      </c>
      <c r="K66" s="13">
        <v>41</v>
      </c>
      <c r="L66" s="13">
        <v>59</v>
      </c>
      <c r="N66" s="2"/>
      <c r="O66" s="2"/>
      <c r="P66" s="2"/>
      <c r="Q66" s="2"/>
    </row>
    <row r="67" spans="1:17" x14ac:dyDescent="0.45">
      <c r="A67" s="9" t="s">
        <v>89</v>
      </c>
      <c r="B67" s="9" t="s">
        <v>90</v>
      </c>
      <c r="C67" s="14">
        <v>5603</v>
      </c>
      <c r="D67" s="15">
        <v>6.4</v>
      </c>
      <c r="E67" s="15">
        <v>93.6</v>
      </c>
      <c r="F67" s="15">
        <v>50.6</v>
      </c>
      <c r="G67" s="15">
        <v>49.2</v>
      </c>
      <c r="H67" s="14">
        <v>121</v>
      </c>
      <c r="I67" s="15">
        <v>10.7</v>
      </c>
      <c r="J67" s="15">
        <v>89.3</v>
      </c>
      <c r="K67" s="15">
        <v>50.4</v>
      </c>
      <c r="L67" s="15">
        <v>49.6</v>
      </c>
      <c r="N67" s="2"/>
      <c r="O67" s="2"/>
      <c r="P67" s="2"/>
      <c r="Q67" s="2"/>
    </row>
    <row r="68" spans="1:17" x14ac:dyDescent="0.45">
      <c r="A68" s="8"/>
      <c r="B68" s="8" t="s">
        <v>91</v>
      </c>
      <c r="C68" s="12">
        <v>4883</v>
      </c>
      <c r="D68" s="13">
        <v>18.7</v>
      </c>
      <c r="E68" s="13">
        <v>81.3</v>
      </c>
      <c r="F68" s="13">
        <v>46.4</v>
      </c>
      <c r="G68" s="13">
        <v>53.5</v>
      </c>
      <c r="H68" s="12">
        <v>152</v>
      </c>
      <c r="I68" s="13">
        <v>71.7</v>
      </c>
      <c r="J68" s="13">
        <v>28.3</v>
      </c>
      <c r="K68" s="13">
        <v>38.799999999999997</v>
      </c>
      <c r="L68" s="13">
        <v>61.2</v>
      </c>
      <c r="N68" s="2"/>
      <c r="O68" s="2"/>
      <c r="P68" s="2"/>
      <c r="Q68" s="2"/>
    </row>
    <row r="69" spans="1:17" x14ac:dyDescent="0.45">
      <c r="A69" s="9"/>
      <c r="B69" s="9" t="s">
        <v>92</v>
      </c>
      <c r="C69" s="14">
        <v>3114</v>
      </c>
      <c r="D69" s="15">
        <v>7.5</v>
      </c>
      <c r="E69" s="15">
        <v>92.5</v>
      </c>
      <c r="F69" s="15">
        <v>58.4</v>
      </c>
      <c r="G69" s="15">
        <v>41.5</v>
      </c>
      <c r="H69" s="14">
        <v>169</v>
      </c>
      <c r="I69" s="15">
        <v>7.1</v>
      </c>
      <c r="J69" s="15">
        <v>92.9</v>
      </c>
      <c r="K69" s="15">
        <v>56.2</v>
      </c>
      <c r="L69" s="15">
        <v>43.8</v>
      </c>
      <c r="N69" s="2"/>
      <c r="O69" s="2"/>
      <c r="P69" s="2"/>
      <c r="Q69" s="2"/>
    </row>
    <row r="70" spans="1:17" x14ac:dyDescent="0.45">
      <c r="A70" s="8" t="s">
        <v>93</v>
      </c>
      <c r="B70" s="8" t="s">
        <v>94</v>
      </c>
      <c r="C70" s="12">
        <v>6475</v>
      </c>
      <c r="D70" s="13">
        <v>21.9</v>
      </c>
      <c r="E70" s="13">
        <v>78.099999999999994</v>
      </c>
      <c r="F70" s="13">
        <v>48</v>
      </c>
      <c r="G70" s="13">
        <v>51.9</v>
      </c>
      <c r="H70" s="12">
        <v>103</v>
      </c>
      <c r="I70" s="13">
        <v>71.8</v>
      </c>
      <c r="J70" s="13">
        <v>28.2</v>
      </c>
      <c r="K70" s="13">
        <v>36.9</v>
      </c>
      <c r="L70" s="13">
        <v>63.1</v>
      </c>
      <c r="N70" s="2"/>
      <c r="O70" s="2"/>
      <c r="P70" s="2"/>
      <c r="Q70" s="2"/>
    </row>
    <row r="71" spans="1:17" x14ac:dyDescent="0.45">
      <c r="A71" s="9"/>
      <c r="B71" s="9" t="s">
        <v>95</v>
      </c>
      <c r="C71" s="14">
        <v>8267</v>
      </c>
      <c r="D71" s="15">
        <v>15</v>
      </c>
      <c r="E71" s="15">
        <v>85</v>
      </c>
      <c r="F71" s="15">
        <v>50.3</v>
      </c>
      <c r="G71" s="15">
        <v>49.7</v>
      </c>
      <c r="H71" s="14">
        <v>168</v>
      </c>
      <c r="I71" s="15">
        <v>42.9</v>
      </c>
      <c r="J71" s="15">
        <v>57.1</v>
      </c>
      <c r="K71" s="15">
        <v>35.1</v>
      </c>
      <c r="L71" s="15">
        <v>64.900000000000006</v>
      </c>
      <c r="N71" s="2"/>
      <c r="O71" s="2"/>
      <c r="P71" s="2"/>
      <c r="Q71" s="2"/>
    </row>
    <row r="72" spans="1:17" x14ac:dyDescent="0.45">
      <c r="A72" s="8"/>
      <c r="B72" s="8" t="s">
        <v>96</v>
      </c>
      <c r="C72" s="12">
        <v>8856</v>
      </c>
      <c r="D72" s="13">
        <v>18.8</v>
      </c>
      <c r="E72" s="13">
        <v>81.2</v>
      </c>
      <c r="F72" s="13">
        <v>48</v>
      </c>
      <c r="G72" s="13">
        <v>52</v>
      </c>
      <c r="H72" s="12">
        <v>188</v>
      </c>
      <c r="I72" s="13">
        <v>79.8</v>
      </c>
      <c r="J72" s="13">
        <v>20.2</v>
      </c>
      <c r="K72" s="13">
        <v>46.8</v>
      </c>
      <c r="L72" s="13">
        <v>53.2</v>
      </c>
      <c r="N72" s="2"/>
      <c r="O72" s="2"/>
      <c r="P72" s="2"/>
      <c r="Q72" s="2"/>
    </row>
    <row r="73" spans="1:17" x14ac:dyDescent="0.45">
      <c r="A73" s="9"/>
      <c r="B73" s="9" t="s">
        <v>97</v>
      </c>
      <c r="C73" s="14">
        <v>6961</v>
      </c>
      <c r="D73" s="15">
        <v>21.4</v>
      </c>
      <c r="E73" s="15">
        <v>78.599999999999994</v>
      </c>
      <c r="F73" s="15">
        <v>48.8</v>
      </c>
      <c r="G73" s="15">
        <v>51.1</v>
      </c>
      <c r="H73" s="14">
        <v>125</v>
      </c>
      <c r="I73" s="15">
        <v>49.6</v>
      </c>
      <c r="J73" s="15">
        <v>50.4</v>
      </c>
      <c r="K73" s="15">
        <v>47.2</v>
      </c>
      <c r="L73" s="15">
        <v>52.8</v>
      </c>
      <c r="N73" s="2"/>
      <c r="O73" s="2"/>
      <c r="P73" s="2"/>
      <c r="Q73" s="2"/>
    </row>
    <row r="74" spans="1:17" x14ac:dyDescent="0.45">
      <c r="A74" s="8"/>
      <c r="B74" s="8" t="s">
        <v>98</v>
      </c>
      <c r="C74" s="12">
        <v>9516</v>
      </c>
      <c r="D74" s="13">
        <v>18.399999999999999</v>
      </c>
      <c r="E74" s="13">
        <v>81.599999999999994</v>
      </c>
      <c r="F74" s="13">
        <v>49.3</v>
      </c>
      <c r="G74" s="13">
        <v>50.7</v>
      </c>
      <c r="H74" s="12">
        <v>291</v>
      </c>
      <c r="I74" s="13">
        <v>69.8</v>
      </c>
      <c r="J74" s="13">
        <v>30.2</v>
      </c>
      <c r="K74" s="13">
        <v>49.5</v>
      </c>
      <c r="L74" s="13">
        <v>50.5</v>
      </c>
      <c r="N74" s="2"/>
      <c r="O74" s="2"/>
      <c r="P74" s="2"/>
      <c r="Q74" s="2"/>
    </row>
    <row r="75" spans="1:17" x14ac:dyDescent="0.45">
      <c r="A75" s="9"/>
      <c r="B75" s="9" t="s">
        <v>99</v>
      </c>
      <c r="C75" s="14">
        <v>3558</v>
      </c>
      <c r="D75" s="15">
        <v>31.9</v>
      </c>
      <c r="E75" s="15">
        <v>68.099999999999994</v>
      </c>
      <c r="F75" s="15">
        <v>52.5</v>
      </c>
      <c r="G75" s="15">
        <v>47.5</v>
      </c>
      <c r="H75" s="14">
        <v>84</v>
      </c>
      <c r="I75" s="15">
        <v>32.1</v>
      </c>
      <c r="J75" s="15">
        <v>67.900000000000006</v>
      </c>
      <c r="K75" s="15">
        <v>48.8</v>
      </c>
      <c r="L75" s="15">
        <v>51.2</v>
      </c>
      <c r="N75" s="2"/>
      <c r="O75" s="2"/>
      <c r="P75" s="2"/>
      <c r="Q75" s="2"/>
    </row>
    <row r="76" spans="1:17" x14ac:dyDescent="0.45">
      <c r="A76" s="8" t="s">
        <v>100</v>
      </c>
      <c r="B76" s="8" t="s">
        <v>101</v>
      </c>
      <c r="C76" s="12">
        <v>6327</v>
      </c>
      <c r="D76" s="13">
        <v>6.1</v>
      </c>
      <c r="E76" s="13">
        <v>93.9</v>
      </c>
      <c r="F76" s="13">
        <v>55.1</v>
      </c>
      <c r="G76" s="13">
        <v>44.8</v>
      </c>
      <c r="H76" s="12">
        <v>105</v>
      </c>
      <c r="I76" s="13">
        <v>9.5</v>
      </c>
      <c r="J76" s="13">
        <v>90.5</v>
      </c>
      <c r="K76" s="13">
        <v>53.3</v>
      </c>
      <c r="L76" s="13">
        <v>45.7</v>
      </c>
      <c r="N76" s="2"/>
      <c r="O76" s="2"/>
      <c r="P76" s="2"/>
      <c r="Q76" s="2"/>
    </row>
    <row r="77" spans="1:17" x14ac:dyDescent="0.45">
      <c r="A77" s="9"/>
      <c r="B77" s="9" t="s">
        <v>102</v>
      </c>
      <c r="C77" s="14">
        <v>4936</v>
      </c>
      <c r="D77" s="15">
        <v>19.2</v>
      </c>
      <c r="E77" s="15">
        <v>80.8</v>
      </c>
      <c r="F77" s="15">
        <v>48</v>
      </c>
      <c r="G77" s="15">
        <v>52</v>
      </c>
      <c r="H77" s="14">
        <v>241</v>
      </c>
      <c r="I77" s="15">
        <v>79.3</v>
      </c>
      <c r="J77" s="15">
        <v>20.7</v>
      </c>
      <c r="K77" s="15">
        <v>39.799999999999997</v>
      </c>
      <c r="L77" s="15">
        <v>60.2</v>
      </c>
      <c r="N77" s="2"/>
      <c r="O77" s="2"/>
      <c r="P77" s="2"/>
      <c r="Q77" s="2"/>
    </row>
    <row r="78" spans="1:17" x14ac:dyDescent="0.45">
      <c r="A78" s="8" t="s">
        <v>103</v>
      </c>
      <c r="B78" s="8" t="s">
        <v>104</v>
      </c>
      <c r="C78" s="12">
        <v>3069</v>
      </c>
      <c r="D78" s="13">
        <v>18.3</v>
      </c>
      <c r="E78" s="13">
        <v>81.7</v>
      </c>
      <c r="F78" s="13">
        <v>47</v>
      </c>
      <c r="G78" s="13">
        <v>53</v>
      </c>
      <c r="H78" s="12">
        <v>128</v>
      </c>
      <c r="I78" s="13">
        <v>85.2</v>
      </c>
      <c r="J78" s="13">
        <v>14.8</v>
      </c>
      <c r="K78" s="13">
        <v>47.7</v>
      </c>
      <c r="L78" s="13">
        <v>52.3</v>
      </c>
      <c r="N78" s="2"/>
      <c r="O78" s="2"/>
      <c r="P78" s="2"/>
      <c r="Q78" s="2"/>
    </row>
    <row r="79" spans="1:17" x14ac:dyDescent="0.45">
      <c r="A79" s="9"/>
      <c r="B79" s="9" t="s">
        <v>105</v>
      </c>
      <c r="C79" s="14">
        <v>1936</v>
      </c>
      <c r="D79" s="15">
        <v>15.3</v>
      </c>
      <c r="E79" s="15">
        <v>84.7</v>
      </c>
      <c r="F79" s="15">
        <v>48.7</v>
      </c>
      <c r="G79" s="15">
        <v>50.4</v>
      </c>
      <c r="H79" s="14">
        <v>124</v>
      </c>
      <c r="I79" s="15">
        <v>60.5</v>
      </c>
      <c r="J79" s="15">
        <v>39.5</v>
      </c>
      <c r="K79" s="15">
        <v>32.299999999999997</v>
      </c>
      <c r="L79" s="15">
        <v>53.2</v>
      </c>
      <c r="N79" s="2"/>
      <c r="O79" s="2"/>
      <c r="P79" s="2"/>
      <c r="Q79" s="2"/>
    </row>
    <row r="80" spans="1:17" x14ac:dyDescent="0.45">
      <c r="A80" s="8"/>
      <c r="B80" s="8" t="s">
        <v>106</v>
      </c>
      <c r="C80" s="12">
        <v>5906</v>
      </c>
      <c r="D80" s="13">
        <v>6.6</v>
      </c>
      <c r="E80" s="13">
        <v>93.4</v>
      </c>
      <c r="F80" s="13">
        <v>52.4</v>
      </c>
      <c r="G80" s="13">
        <v>47.6</v>
      </c>
      <c r="H80" s="12">
        <v>183</v>
      </c>
      <c r="I80" s="13">
        <v>12</v>
      </c>
      <c r="J80" s="13">
        <v>88</v>
      </c>
      <c r="K80" s="13">
        <v>44.3</v>
      </c>
      <c r="L80" s="13">
        <v>55.7</v>
      </c>
      <c r="N80" s="2"/>
      <c r="O80" s="2"/>
      <c r="P80" s="2"/>
      <c r="Q80" s="2"/>
    </row>
    <row r="81" spans="1:17" x14ac:dyDescent="0.45">
      <c r="A81" s="9"/>
      <c r="B81" s="9" t="s">
        <v>107</v>
      </c>
      <c r="C81" s="14">
        <v>4547</v>
      </c>
      <c r="D81" s="15">
        <v>4.8</v>
      </c>
      <c r="E81" s="15">
        <v>95.2</v>
      </c>
      <c r="F81" s="15">
        <v>52.9</v>
      </c>
      <c r="G81" s="15">
        <v>47</v>
      </c>
      <c r="H81" s="14">
        <v>104</v>
      </c>
      <c r="I81" s="15">
        <v>4.8</v>
      </c>
      <c r="J81" s="15">
        <v>95.2</v>
      </c>
      <c r="K81" s="15">
        <v>39.4</v>
      </c>
      <c r="L81" s="15">
        <v>60.6</v>
      </c>
      <c r="N81" s="2"/>
      <c r="O81" s="2"/>
      <c r="P81" s="2"/>
      <c r="Q81" s="2"/>
    </row>
    <row r="82" spans="1:17" x14ac:dyDescent="0.45">
      <c r="A82" s="8" t="s">
        <v>108</v>
      </c>
      <c r="B82" s="8" t="s">
        <v>109</v>
      </c>
      <c r="C82" s="12">
        <v>409</v>
      </c>
      <c r="D82" s="13">
        <v>99.8</v>
      </c>
      <c r="E82" s="13">
        <v>0.2</v>
      </c>
      <c r="F82" s="13">
        <v>50.6</v>
      </c>
      <c r="G82" s="13">
        <v>49.4</v>
      </c>
      <c r="H82" s="12">
        <v>165</v>
      </c>
      <c r="I82" s="13">
        <v>100</v>
      </c>
      <c r="J82" s="13">
        <v>0</v>
      </c>
      <c r="K82" s="13">
        <v>43</v>
      </c>
      <c r="L82" s="13">
        <v>57</v>
      </c>
      <c r="N82" s="2"/>
      <c r="O82" s="2"/>
      <c r="P82" s="2"/>
      <c r="Q82" s="2"/>
    </row>
    <row r="83" spans="1:17" x14ac:dyDescent="0.45">
      <c r="A83" s="9" t="s">
        <v>110</v>
      </c>
      <c r="B83" s="9" t="s">
        <v>111</v>
      </c>
      <c r="C83" s="14">
        <v>7620</v>
      </c>
      <c r="D83" s="15">
        <v>7.6</v>
      </c>
      <c r="E83" s="15">
        <v>92.4</v>
      </c>
      <c r="F83" s="15">
        <v>50.2</v>
      </c>
      <c r="G83" s="15">
        <v>49.7</v>
      </c>
      <c r="H83" s="14">
        <v>121</v>
      </c>
      <c r="I83" s="15">
        <v>19</v>
      </c>
      <c r="J83" s="15">
        <v>81</v>
      </c>
      <c r="K83" s="15">
        <v>36.4</v>
      </c>
      <c r="L83" s="15">
        <v>63.6</v>
      </c>
      <c r="N83" s="2"/>
      <c r="O83" s="2"/>
      <c r="P83" s="2"/>
      <c r="Q83" s="2"/>
    </row>
    <row r="84" spans="1:17" x14ac:dyDescent="0.45">
      <c r="A84" s="8"/>
      <c r="B84" s="8" t="s">
        <v>112</v>
      </c>
      <c r="C84" s="12">
        <v>1025</v>
      </c>
      <c r="D84" s="13">
        <v>99.6</v>
      </c>
      <c r="E84" s="13">
        <v>0.4</v>
      </c>
      <c r="F84" s="13">
        <v>44.5</v>
      </c>
      <c r="G84" s="13">
        <v>55.5</v>
      </c>
      <c r="H84" s="12">
        <v>86</v>
      </c>
      <c r="I84" s="13">
        <v>100</v>
      </c>
      <c r="J84" s="13">
        <v>0</v>
      </c>
      <c r="K84" s="13">
        <v>37.200000000000003</v>
      </c>
      <c r="L84" s="13">
        <v>62.8</v>
      </c>
      <c r="N84" s="2"/>
      <c r="O84" s="2"/>
      <c r="P84" s="2"/>
      <c r="Q84" s="2"/>
    </row>
    <row r="85" spans="1:17" x14ac:dyDescent="0.45">
      <c r="A85" s="9"/>
      <c r="B85" s="9" t="s">
        <v>113</v>
      </c>
      <c r="C85" s="14">
        <v>6281</v>
      </c>
      <c r="D85" s="15">
        <v>16.899999999999999</v>
      </c>
      <c r="E85" s="15">
        <v>83.1</v>
      </c>
      <c r="F85" s="15">
        <v>46.6</v>
      </c>
      <c r="G85" s="15">
        <v>53.3</v>
      </c>
      <c r="H85" s="14">
        <v>193</v>
      </c>
      <c r="I85" s="15">
        <v>82.9</v>
      </c>
      <c r="J85" s="15">
        <v>17.100000000000001</v>
      </c>
      <c r="K85" s="15">
        <v>39.9</v>
      </c>
      <c r="L85" s="15">
        <v>60.1</v>
      </c>
      <c r="N85" s="2"/>
      <c r="O85" s="2"/>
      <c r="P85" s="2"/>
      <c r="Q85" s="2"/>
    </row>
    <row r="86" spans="1:17" x14ac:dyDescent="0.45">
      <c r="A86" s="8"/>
      <c r="B86" s="8" t="s">
        <v>114</v>
      </c>
      <c r="C86" s="12">
        <v>9246</v>
      </c>
      <c r="D86" s="13">
        <v>8.9</v>
      </c>
      <c r="E86" s="13">
        <v>91.1</v>
      </c>
      <c r="F86" s="13">
        <v>50.2</v>
      </c>
      <c r="G86" s="13">
        <v>49.7</v>
      </c>
      <c r="H86" s="12">
        <v>145</v>
      </c>
      <c r="I86" s="13">
        <v>28.3</v>
      </c>
      <c r="J86" s="13">
        <v>71.7</v>
      </c>
      <c r="K86" s="13">
        <v>54.5</v>
      </c>
      <c r="L86" s="13">
        <v>45.5</v>
      </c>
      <c r="N86" s="2"/>
      <c r="O86" s="2"/>
      <c r="P86" s="2"/>
      <c r="Q86" s="2"/>
    </row>
    <row r="87" spans="1:17" x14ac:dyDescent="0.45">
      <c r="A87" s="9" t="s">
        <v>115</v>
      </c>
      <c r="B87" s="9" t="s">
        <v>116</v>
      </c>
      <c r="C87" s="14">
        <v>1453</v>
      </c>
      <c r="D87" s="15">
        <v>7.7</v>
      </c>
      <c r="E87" s="15">
        <v>92.3</v>
      </c>
      <c r="F87" s="15">
        <v>51.1</v>
      </c>
      <c r="G87" s="15">
        <v>48.7</v>
      </c>
      <c r="H87" s="14">
        <v>67</v>
      </c>
      <c r="I87" s="15">
        <v>56.7</v>
      </c>
      <c r="J87" s="15">
        <v>43.3</v>
      </c>
      <c r="K87" s="15">
        <v>50.7</v>
      </c>
      <c r="L87" s="15">
        <v>49.3</v>
      </c>
      <c r="N87" s="2"/>
      <c r="O87" s="2"/>
      <c r="P87" s="2"/>
      <c r="Q87" s="2"/>
    </row>
    <row r="88" spans="1:17" x14ac:dyDescent="0.45">
      <c r="A88" s="8" t="s">
        <v>117</v>
      </c>
      <c r="B88" s="8" t="s">
        <v>118</v>
      </c>
      <c r="C88" s="12">
        <v>6834</v>
      </c>
      <c r="D88" s="13">
        <v>2.6</v>
      </c>
      <c r="E88" s="13">
        <v>97.4</v>
      </c>
      <c r="F88" s="13">
        <v>55</v>
      </c>
      <c r="G88" s="13">
        <v>44.9</v>
      </c>
      <c r="H88" s="12">
        <v>167</v>
      </c>
      <c r="I88" s="13">
        <v>9.6</v>
      </c>
      <c r="J88" s="13">
        <v>90.4</v>
      </c>
      <c r="K88" s="13">
        <v>46.7</v>
      </c>
      <c r="L88" s="13">
        <v>53.3</v>
      </c>
      <c r="N88" s="2"/>
      <c r="O88" s="2"/>
      <c r="P88" s="2"/>
      <c r="Q88" s="2"/>
    </row>
    <row r="89" spans="1:17" x14ac:dyDescent="0.45">
      <c r="A89" s="9"/>
      <c r="B89" s="9" t="s">
        <v>119</v>
      </c>
      <c r="C89" s="14">
        <v>1655</v>
      </c>
      <c r="D89" s="15">
        <v>18.600000000000001</v>
      </c>
      <c r="E89" s="15">
        <v>81.400000000000006</v>
      </c>
      <c r="F89" s="15">
        <v>53.1</v>
      </c>
      <c r="G89" s="15">
        <v>46.9</v>
      </c>
      <c r="H89" s="14">
        <v>131</v>
      </c>
      <c r="I89" s="15">
        <v>86.3</v>
      </c>
      <c r="J89" s="15">
        <v>13.7</v>
      </c>
      <c r="K89" s="15">
        <v>48.1</v>
      </c>
      <c r="L89" s="15">
        <v>51.9</v>
      </c>
      <c r="N89" s="2"/>
      <c r="O89" s="2"/>
      <c r="P89" s="2"/>
      <c r="Q89" s="2"/>
    </row>
    <row r="90" spans="1:17" x14ac:dyDescent="0.45">
      <c r="A90" s="8" t="s">
        <v>120</v>
      </c>
      <c r="B90" s="8" t="s">
        <v>121</v>
      </c>
      <c r="C90" s="12">
        <v>8308</v>
      </c>
      <c r="D90" s="13">
        <v>1</v>
      </c>
      <c r="E90" s="13">
        <v>99</v>
      </c>
      <c r="F90" s="13">
        <v>49.4</v>
      </c>
      <c r="G90" s="13">
        <v>50.5</v>
      </c>
      <c r="H90" s="12">
        <v>92</v>
      </c>
      <c r="I90" s="13">
        <v>6.5</v>
      </c>
      <c r="J90" s="13">
        <v>93.5</v>
      </c>
      <c r="K90" s="13">
        <v>40.200000000000003</v>
      </c>
      <c r="L90" s="13">
        <v>59.8</v>
      </c>
      <c r="N90" s="2"/>
      <c r="O90" s="2"/>
      <c r="P90" s="2"/>
      <c r="Q90" s="2"/>
    </row>
    <row r="91" spans="1:17" x14ac:dyDescent="0.45">
      <c r="A91" s="9" t="s">
        <v>122</v>
      </c>
      <c r="B91" s="9" t="s">
        <v>123</v>
      </c>
      <c r="C91" s="14">
        <v>5985</v>
      </c>
      <c r="D91" s="15">
        <v>20.2</v>
      </c>
      <c r="E91" s="15">
        <v>79.8</v>
      </c>
      <c r="F91" s="15">
        <v>44.9</v>
      </c>
      <c r="G91" s="15">
        <v>55</v>
      </c>
      <c r="H91" s="14">
        <v>111</v>
      </c>
      <c r="I91" s="15">
        <v>69.400000000000006</v>
      </c>
      <c r="J91" s="15">
        <v>30.6</v>
      </c>
      <c r="K91" s="15">
        <v>43.2</v>
      </c>
      <c r="L91" s="15">
        <v>55.9</v>
      </c>
      <c r="N91" s="2"/>
      <c r="O91" s="2"/>
      <c r="P91" s="2"/>
      <c r="Q91" s="2"/>
    </row>
    <row r="92" spans="1:17" x14ac:dyDescent="0.45">
      <c r="A92" s="8"/>
      <c r="B92" s="8" t="s">
        <v>124</v>
      </c>
      <c r="C92" s="12">
        <v>5490</v>
      </c>
      <c r="D92" s="13">
        <v>20.399999999999999</v>
      </c>
      <c r="E92" s="13">
        <v>79.599999999999994</v>
      </c>
      <c r="F92" s="13">
        <v>49.9</v>
      </c>
      <c r="G92" s="13">
        <v>50</v>
      </c>
      <c r="H92" s="12">
        <v>122</v>
      </c>
      <c r="I92" s="13">
        <v>58.2</v>
      </c>
      <c r="J92" s="13">
        <v>41.8</v>
      </c>
      <c r="K92" s="13">
        <v>54.1</v>
      </c>
      <c r="L92" s="13">
        <v>45.9</v>
      </c>
      <c r="N92" s="2"/>
      <c r="O92" s="2"/>
      <c r="P92" s="2"/>
      <c r="Q92" s="2"/>
    </row>
    <row r="93" spans="1:17" x14ac:dyDescent="0.45">
      <c r="A93" s="9"/>
      <c r="B93" s="9" t="s">
        <v>125</v>
      </c>
      <c r="C93" s="14">
        <v>5509</v>
      </c>
      <c r="D93" s="15">
        <v>26.8</v>
      </c>
      <c r="E93" s="15">
        <v>73.2</v>
      </c>
      <c r="F93" s="15">
        <v>44.3</v>
      </c>
      <c r="G93" s="15">
        <v>55.6</v>
      </c>
      <c r="H93" s="14">
        <v>178</v>
      </c>
      <c r="I93" s="15">
        <v>83.7</v>
      </c>
      <c r="J93" s="15">
        <v>16.3</v>
      </c>
      <c r="K93" s="15">
        <v>49.4</v>
      </c>
      <c r="L93" s="15">
        <v>50.6</v>
      </c>
      <c r="N93" s="2"/>
      <c r="O93" s="2"/>
      <c r="P93" s="2"/>
      <c r="Q93" s="2"/>
    </row>
    <row r="94" spans="1:17" x14ac:dyDescent="0.45">
      <c r="A94" s="8"/>
      <c r="B94" s="8" t="s">
        <v>126</v>
      </c>
      <c r="C94" s="12">
        <v>5599</v>
      </c>
      <c r="D94" s="13">
        <v>26.6</v>
      </c>
      <c r="E94" s="13">
        <v>73.400000000000006</v>
      </c>
      <c r="F94" s="13">
        <v>44.2</v>
      </c>
      <c r="G94" s="13">
        <v>55.8</v>
      </c>
      <c r="H94" s="12">
        <v>174</v>
      </c>
      <c r="I94" s="13">
        <v>77.599999999999994</v>
      </c>
      <c r="J94" s="13">
        <v>22.4</v>
      </c>
      <c r="K94" s="13">
        <v>38.5</v>
      </c>
      <c r="L94" s="13">
        <v>61.5</v>
      </c>
      <c r="N94" s="2"/>
      <c r="O94" s="2"/>
      <c r="P94" s="2"/>
      <c r="Q94" s="2"/>
    </row>
    <row r="95" spans="1:17" x14ac:dyDescent="0.45">
      <c r="A95" s="9" t="s">
        <v>127</v>
      </c>
      <c r="B95" s="9" t="s">
        <v>128</v>
      </c>
      <c r="C95" s="14">
        <v>1722</v>
      </c>
      <c r="D95" s="15">
        <v>13.9</v>
      </c>
      <c r="E95" s="15">
        <v>86.1</v>
      </c>
      <c r="F95" s="15">
        <v>47.7</v>
      </c>
      <c r="G95" s="15">
        <v>52.1</v>
      </c>
      <c r="H95" s="14">
        <v>97</v>
      </c>
      <c r="I95" s="15">
        <v>92.8</v>
      </c>
      <c r="J95" s="15">
        <v>7.2</v>
      </c>
      <c r="K95" s="15">
        <v>45.4</v>
      </c>
      <c r="L95" s="15">
        <v>54.6</v>
      </c>
      <c r="N95" s="2"/>
      <c r="O95" s="2"/>
      <c r="P95" s="2"/>
      <c r="Q95" s="2"/>
    </row>
    <row r="96" spans="1:17" x14ac:dyDescent="0.45">
      <c r="A96" s="8" t="s">
        <v>129</v>
      </c>
      <c r="B96" s="8" t="s">
        <v>130</v>
      </c>
      <c r="C96" s="12">
        <v>1796</v>
      </c>
      <c r="D96" s="13">
        <v>14.9</v>
      </c>
      <c r="E96" s="13">
        <v>85.1</v>
      </c>
      <c r="F96" s="13">
        <v>51.9</v>
      </c>
      <c r="G96" s="13">
        <v>48</v>
      </c>
      <c r="H96" s="12">
        <v>60</v>
      </c>
      <c r="I96" s="13">
        <v>88.3</v>
      </c>
      <c r="J96" s="13">
        <v>11.7</v>
      </c>
      <c r="K96" s="13">
        <v>60</v>
      </c>
      <c r="L96" s="13">
        <v>40</v>
      </c>
      <c r="N96" s="2"/>
      <c r="O96" s="2"/>
      <c r="P96" s="2"/>
      <c r="Q96" s="2"/>
    </row>
    <row r="97" spans="1:17" x14ac:dyDescent="0.45">
      <c r="A97" s="9"/>
      <c r="B97" s="9" t="s">
        <v>131</v>
      </c>
      <c r="C97" s="14">
        <v>1643</v>
      </c>
      <c r="D97" s="15">
        <v>17.7</v>
      </c>
      <c r="E97" s="15">
        <v>82.3</v>
      </c>
      <c r="F97" s="15">
        <v>52.9</v>
      </c>
      <c r="G97" s="15">
        <v>47</v>
      </c>
      <c r="H97" s="14">
        <v>70</v>
      </c>
      <c r="I97" s="15">
        <v>87.1</v>
      </c>
      <c r="J97" s="15">
        <v>12.9</v>
      </c>
      <c r="K97" s="15">
        <v>48.6</v>
      </c>
      <c r="L97" s="15">
        <v>51.4</v>
      </c>
      <c r="N97" s="2"/>
      <c r="O97" s="2"/>
      <c r="P97" s="2"/>
      <c r="Q97" s="2"/>
    </row>
    <row r="98" spans="1:17" x14ac:dyDescent="0.45">
      <c r="A98" s="8" t="s">
        <v>132</v>
      </c>
      <c r="B98" s="8" t="s">
        <v>133</v>
      </c>
      <c r="C98" s="12">
        <v>11344</v>
      </c>
      <c r="D98" s="13">
        <v>16.7</v>
      </c>
      <c r="E98" s="13">
        <v>83.3</v>
      </c>
      <c r="F98" s="13">
        <v>47.7</v>
      </c>
      <c r="G98" s="13">
        <v>52.2</v>
      </c>
      <c r="H98" s="12">
        <v>143</v>
      </c>
      <c r="I98" s="13">
        <v>37.1</v>
      </c>
      <c r="J98" s="13">
        <v>62.9</v>
      </c>
      <c r="K98" s="13">
        <v>49</v>
      </c>
      <c r="L98" s="13">
        <v>51</v>
      </c>
      <c r="N98" s="2"/>
      <c r="O98" s="2"/>
      <c r="P98" s="2"/>
      <c r="Q98" s="2"/>
    </row>
    <row r="99" spans="1:17" x14ac:dyDescent="0.45">
      <c r="A99" s="9"/>
      <c r="B99" s="9" t="s">
        <v>134</v>
      </c>
      <c r="C99" s="14">
        <v>4360</v>
      </c>
      <c r="D99" s="15">
        <v>44.6</v>
      </c>
      <c r="E99" s="15">
        <v>55.4</v>
      </c>
      <c r="F99" s="15">
        <v>49.7</v>
      </c>
      <c r="G99" s="15">
        <v>50.2</v>
      </c>
      <c r="H99" s="14">
        <v>182</v>
      </c>
      <c r="I99" s="15">
        <v>87.4</v>
      </c>
      <c r="J99" s="15">
        <v>12.6</v>
      </c>
      <c r="K99" s="15">
        <v>46.2</v>
      </c>
      <c r="L99" s="15">
        <v>53.8</v>
      </c>
      <c r="N99" s="2"/>
      <c r="O99" s="2"/>
      <c r="P99" s="2"/>
      <c r="Q99" s="2"/>
    </row>
    <row r="100" spans="1:17" x14ac:dyDescent="0.45">
      <c r="A100" s="8"/>
      <c r="B100" s="8" t="s">
        <v>135</v>
      </c>
      <c r="C100" s="12">
        <v>76</v>
      </c>
      <c r="D100" s="13">
        <v>100</v>
      </c>
      <c r="E100" s="13">
        <v>0</v>
      </c>
      <c r="F100" s="13">
        <v>36.799999999999997</v>
      </c>
      <c r="G100" s="13">
        <v>63.2</v>
      </c>
      <c r="H100" s="12">
        <v>76</v>
      </c>
      <c r="I100" s="13">
        <v>100</v>
      </c>
      <c r="J100" s="13">
        <v>0</v>
      </c>
      <c r="K100" s="13">
        <v>36.799999999999997</v>
      </c>
      <c r="L100" s="13">
        <v>63.2</v>
      </c>
      <c r="N100" s="2"/>
      <c r="O100" s="2"/>
      <c r="P100" s="2"/>
      <c r="Q100" s="2"/>
    </row>
    <row r="101" spans="1:17" x14ac:dyDescent="0.45">
      <c r="A101" s="9"/>
      <c r="B101" s="9" t="s">
        <v>136</v>
      </c>
      <c r="C101" s="14">
        <v>7293</v>
      </c>
      <c r="D101" s="15">
        <v>16</v>
      </c>
      <c r="E101" s="15">
        <v>84</v>
      </c>
      <c r="F101" s="15">
        <v>47.6</v>
      </c>
      <c r="G101" s="15">
        <v>52.3</v>
      </c>
      <c r="H101" s="14">
        <v>138</v>
      </c>
      <c r="I101" s="15">
        <v>16.7</v>
      </c>
      <c r="J101" s="15">
        <v>83.3</v>
      </c>
      <c r="K101" s="15">
        <v>52.2</v>
      </c>
      <c r="L101" s="15">
        <v>47.8</v>
      </c>
      <c r="N101" s="2"/>
      <c r="O101" s="2"/>
      <c r="P101" s="2"/>
      <c r="Q101" s="2"/>
    </row>
    <row r="102" spans="1:17" x14ac:dyDescent="0.45">
      <c r="A102" s="8"/>
      <c r="B102" s="8" t="s">
        <v>137</v>
      </c>
      <c r="C102" s="12">
        <v>6878</v>
      </c>
      <c r="D102" s="13">
        <v>18.2</v>
      </c>
      <c r="E102" s="13">
        <v>81.8</v>
      </c>
      <c r="F102" s="13">
        <v>48.4</v>
      </c>
      <c r="G102" s="13">
        <v>51.5</v>
      </c>
      <c r="H102" s="12">
        <v>106</v>
      </c>
      <c r="I102" s="13">
        <v>20.8</v>
      </c>
      <c r="J102" s="13">
        <v>79.2</v>
      </c>
      <c r="K102" s="13">
        <v>50.9</v>
      </c>
      <c r="L102" s="13">
        <v>49.1</v>
      </c>
      <c r="N102" s="2"/>
      <c r="O102" s="2"/>
      <c r="P102" s="2"/>
      <c r="Q102" s="2"/>
    </row>
    <row r="103" spans="1:17" x14ac:dyDescent="0.45">
      <c r="A103" s="9"/>
      <c r="B103" s="9" t="s">
        <v>138</v>
      </c>
      <c r="C103" s="14">
        <v>8072</v>
      </c>
      <c r="D103" s="15">
        <v>20.6</v>
      </c>
      <c r="E103" s="15">
        <v>79.400000000000006</v>
      </c>
      <c r="F103" s="15">
        <v>49.5</v>
      </c>
      <c r="G103" s="15">
        <v>50.4</v>
      </c>
      <c r="H103" s="14">
        <v>183</v>
      </c>
      <c r="I103" s="15">
        <v>50.3</v>
      </c>
      <c r="J103" s="15">
        <v>49.7</v>
      </c>
      <c r="K103" s="15">
        <v>47</v>
      </c>
      <c r="L103" s="15">
        <v>53</v>
      </c>
      <c r="N103" s="2"/>
      <c r="O103" s="2"/>
      <c r="P103" s="2"/>
      <c r="Q103" s="2"/>
    </row>
    <row r="104" spans="1:17" x14ac:dyDescent="0.45">
      <c r="A104" s="8"/>
      <c r="B104" s="8" t="s">
        <v>139</v>
      </c>
      <c r="C104" s="12">
        <v>7153</v>
      </c>
      <c r="D104" s="13">
        <v>19.5</v>
      </c>
      <c r="E104" s="13">
        <v>80.5</v>
      </c>
      <c r="F104" s="13">
        <v>46.7</v>
      </c>
      <c r="G104" s="13">
        <v>53.2</v>
      </c>
      <c r="H104" s="12">
        <v>140</v>
      </c>
      <c r="I104" s="13">
        <v>25.7</v>
      </c>
      <c r="J104" s="13">
        <v>74.3</v>
      </c>
      <c r="K104" s="13">
        <v>50</v>
      </c>
      <c r="L104" s="13">
        <v>50</v>
      </c>
      <c r="N104" s="2"/>
      <c r="O104" s="2"/>
      <c r="P104" s="2"/>
      <c r="Q104" s="2"/>
    </row>
    <row r="105" spans="1:17" x14ac:dyDescent="0.45">
      <c r="A105" s="9"/>
      <c r="B105" s="9" t="s">
        <v>140</v>
      </c>
      <c r="C105" s="14">
        <v>4342</v>
      </c>
      <c r="D105" s="15">
        <v>25</v>
      </c>
      <c r="E105" s="15">
        <v>75</v>
      </c>
      <c r="F105" s="15">
        <v>39.5</v>
      </c>
      <c r="G105" s="15">
        <v>60.4</v>
      </c>
      <c r="H105" s="14">
        <v>24</v>
      </c>
      <c r="I105" s="15">
        <v>50</v>
      </c>
      <c r="J105" s="15">
        <v>50</v>
      </c>
      <c r="K105" s="15">
        <v>41.7</v>
      </c>
      <c r="L105" s="15">
        <v>58.3</v>
      </c>
      <c r="N105" s="2"/>
      <c r="O105" s="2"/>
      <c r="P105" s="2"/>
      <c r="Q105" s="2"/>
    </row>
    <row r="106" spans="1:17" x14ac:dyDescent="0.45">
      <c r="A106" s="8"/>
      <c r="B106" s="8" t="s">
        <v>141</v>
      </c>
      <c r="C106" s="12">
        <v>9238</v>
      </c>
      <c r="D106" s="13">
        <v>14.2</v>
      </c>
      <c r="E106" s="13">
        <v>85.8</v>
      </c>
      <c r="F106" s="13">
        <v>44.6</v>
      </c>
      <c r="G106" s="13">
        <v>55.3</v>
      </c>
      <c r="H106" s="12">
        <v>102</v>
      </c>
      <c r="I106" s="13">
        <v>19.600000000000001</v>
      </c>
      <c r="J106" s="13">
        <v>80.400000000000006</v>
      </c>
      <c r="K106" s="13">
        <v>39.200000000000003</v>
      </c>
      <c r="L106" s="13">
        <v>60.8</v>
      </c>
      <c r="N106" s="2"/>
      <c r="O106" s="2"/>
      <c r="P106" s="2"/>
      <c r="Q106" s="2"/>
    </row>
    <row r="107" spans="1:17" x14ac:dyDescent="0.45">
      <c r="A107" s="9"/>
      <c r="B107" s="9" t="s">
        <v>142</v>
      </c>
      <c r="C107" s="14">
        <v>12022</v>
      </c>
      <c r="D107" s="15">
        <v>17.600000000000001</v>
      </c>
      <c r="E107" s="15">
        <v>82.4</v>
      </c>
      <c r="F107" s="15">
        <v>46.9</v>
      </c>
      <c r="G107" s="15">
        <v>53</v>
      </c>
      <c r="H107" s="14">
        <v>212</v>
      </c>
      <c r="I107" s="15">
        <v>53.8</v>
      </c>
      <c r="J107" s="15">
        <v>46.2</v>
      </c>
      <c r="K107" s="15">
        <v>47.2</v>
      </c>
      <c r="L107" s="15">
        <v>52.8</v>
      </c>
      <c r="N107" s="2"/>
      <c r="O107" s="2"/>
      <c r="P107" s="2"/>
      <c r="Q107" s="2"/>
    </row>
    <row r="108" spans="1:17" x14ac:dyDescent="0.45">
      <c r="A108" s="8"/>
      <c r="B108" s="8" t="s">
        <v>143</v>
      </c>
      <c r="C108" s="12">
        <v>5164</v>
      </c>
      <c r="D108" s="13">
        <v>39.700000000000003</v>
      </c>
      <c r="E108" s="13">
        <v>60.3</v>
      </c>
      <c r="F108" s="13">
        <v>48</v>
      </c>
      <c r="G108" s="13">
        <v>51.9</v>
      </c>
      <c r="H108" s="12">
        <v>136</v>
      </c>
      <c r="I108" s="13">
        <v>64.7</v>
      </c>
      <c r="J108" s="13">
        <v>35.299999999999997</v>
      </c>
      <c r="K108" s="13">
        <v>49.3</v>
      </c>
      <c r="L108" s="13">
        <v>50</v>
      </c>
      <c r="N108" s="2"/>
      <c r="O108" s="2"/>
      <c r="P108" s="2"/>
      <c r="Q108" s="2"/>
    </row>
    <row r="109" spans="1:17" x14ac:dyDescent="0.45">
      <c r="A109" s="9"/>
      <c r="B109" s="9" t="s">
        <v>144</v>
      </c>
      <c r="C109" s="14">
        <v>5651</v>
      </c>
      <c r="D109" s="15">
        <v>23.8</v>
      </c>
      <c r="E109" s="15">
        <v>76.2</v>
      </c>
      <c r="F109" s="15">
        <v>50.2</v>
      </c>
      <c r="G109" s="15">
        <v>49.7</v>
      </c>
      <c r="H109" s="14">
        <v>102</v>
      </c>
      <c r="I109" s="15">
        <v>32.4</v>
      </c>
      <c r="J109" s="15">
        <v>67.599999999999994</v>
      </c>
      <c r="K109" s="15">
        <v>47.1</v>
      </c>
      <c r="L109" s="15">
        <v>52.9</v>
      </c>
      <c r="N109" s="2"/>
      <c r="O109" s="2"/>
      <c r="P109" s="2"/>
      <c r="Q109" s="2"/>
    </row>
    <row r="110" spans="1:17" x14ac:dyDescent="0.45">
      <c r="A110" s="8"/>
      <c r="B110" s="8" t="s">
        <v>145</v>
      </c>
      <c r="C110" s="12">
        <v>6142</v>
      </c>
      <c r="D110" s="13">
        <v>39</v>
      </c>
      <c r="E110" s="13">
        <v>61</v>
      </c>
      <c r="F110" s="13">
        <v>45.4</v>
      </c>
      <c r="G110" s="13">
        <v>54.5</v>
      </c>
      <c r="H110" s="12">
        <v>207</v>
      </c>
      <c r="I110" s="13">
        <v>84.1</v>
      </c>
      <c r="J110" s="13">
        <v>15.9</v>
      </c>
      <c r="K110" s="13">
        <v>55.1</v>
      </c>
      <c r="L110" s="13">
        <v>44.4</v>
      </c>
      <c r="N110" s="2"/>
      <c r="O110" s="2"/>
      <c r="P110" s="2"/>
      <c r="Q110" s="2"/>
    </row>
    <row r="111" spans="1:17" x14ac:dyDescent="0.45">
      <c r="A111" s="9"/>
      <c r="B111" s="9" t="s">
        <v>146</v>
      </c>
      <c r="C111" s="14">
        <v>4350</v>
      </c>
      <c r="D111" s="15">
        <v>47.4</v>
      </c>
      <c r="E111" s="15">
        <v>52.6</v>
      </c>
      <c r="F111" s="15">
        <v>46.7</v>
      </c>
      <c r="G111" s="15">
        <v>53.2</v>
      </c>
      <c r="H111" s="14">
        <v>160</v>
      </c>
      <c r="I111" s="15">
        <v>88.1</v>
      </c>
      <c r="J111" s="15">
        <v>11.9</v>
      </c>
      <c r="K111" s="15">
        <v>44.4</v>
      </c>
      <c r="L111" s="15">
        <v>55.6</v>
      </c>
      <c r="N111" s="2"/>
      <c r="O111" s="2"/>
      <c r="P111" s="2"/>
      <c r="Q111" s="2"/>
    </row>
    <row r="112" spans="1:17" x14ac:dyDescent="0.45">
      <c r="A112" s="8"/>
      <c r="B112" s="8" t="s">
        <v>147</v>
      </c>
      <c r="C112" s="12">
        <v>4877</v>
      </c>
      <c r="D112" s="13">
        <v>31.2</v>
      </c>
      <c r="E112" s="13">
        <v>68.8</v>
      </c>
      <c r="F112" s="13">
        <v>48.8</v>
      </c>
      <c r="G112" s="13">
        <v>51.1</v>
      </c>
      <c r="H112" s="12">
        <v>99</v>
      </c>
      <c r="I112" s="13">
        <v>52.5</v>
      </c>
      <c r="J112" s="13">
        <v>47.5</v>
      </c>
      <c r="K112" s="13">
        <v>44.4</v>
      </c>
      <c r="L112" s="13">
        <v>55.6</v>
      </c>
      <c r="N112" s="2"/>
      <c r="O112" s="2"/>
      <c r="P112" s="2"/>
      <c r="Q112" s="2"/>
    </row>
    <row r="113" spans="1:17" x14ac:dyDescent="0.45">
      <c r="A113" s="9" t="s">
        <v>148</v>
      </c>
      <c r="B113" s="9" t="s">
        <v>149</v>
      </c>
      <c r="C113" s="14">
        <v>8121</v>
      </c>
      <c r="D113" s="15">
        <v>9.5</v>
      </c>
      <c r="E113" s="15">
        <v>90.5</v>
      </c>
      <c r="F113" s="15">
        <v>51</v>
      </c>
      <c r="G113" s="15">
        <v>49</v>
      </c>
      <c r="H113" s="14">
        <v>214</v>
      </c>
      <c r="I113" s="15">
        <v>15.9</v>
      </c>
      <c r="J113" s="15">
        <v>84.1</v>
      </c>
      <c r="K113" s="15">
        <v>43.5</v>
      </c>
      <c r="L113" s="15">
        <v>56.5</v>
      </c>
      <c r="N113" s="2"/>
      <c r="O113" s="2"/>
      <c r="P113" s="2"/>
      <c r="Q113" s="2"/>
    </row>
    <row r="114" spans="1:17" x14ac:dyDescent="0.45">
      <c r="A114" s="8"/>
      <c r="B114" s="8" t="s">
        <v>150</v>
      </c>
      <c r="C114" s="12">
        <v>5114</v>
      </c>
      <c r="D114" s="13">
        <v>22.2</v>
      </c>
      <c r="E114" s="13">
        <v>77.8</v>
      </c>
      <c r="F114" s="13">
        <v>52.8</v>
      </c>
      <c r="G114" s="13">
        <v>47.2</v>
      </c>
      <c r="H114" s="12">
        <v>182</v>
      </c>
      <c r="I114" s="13">
        <v>46.7</v>
      </c>
      <c r="J114" s="13">
        <v>53.3</v>
      </c>
      <c r="K114" s="13">
        <v>47.3</v>
      </c>
      <c r="L114" s="13">
        <v>52.2</v>
      </c>
      <c r="N114" s="2"/>
      <c r="O114" s="2"/>
      <c r="P114" s="2"/>
      <c r="Q114" s="2"/>
    </row>
    <row r="115" spans="1:17" x14ac:dyDescent="0.45">
      <c r="A115" s="9"/>
      <c r="B115" s="9" t="s">
        <v>151</v>
      </c>
      <c r="C115" s="14">
        <v>3990</v>
      </c>
      <c r="D115" s="15">
        <v>25.2</v>
      </c>
      <c r="E115" s="15">
        <v>74.8</v>
      </c>
      <c r="F115" s="15">
        <v>47.3</v>
      </c>
      <c r="G115" s="15">
        <v>52.7</v>
      </c>
      <c r="H115" s="14">
        <v>151</v>
      </c>
      <c r="I115" s="15">
        <v>72.2</v>
      </c>
      <c r="J115" s="15">
        <v>27.8</v>
      </c>
      <c r="K115" s="15">
        <v>48.3</v>
      </c>
      <c r="L115" s="15">
        <v>51</v>
      </c>
      <c r="N115" s="2"/>
      <c r="O115" s="2"/>
      <c r="P115" s="2"/>
      <c r="Q115" s="2"/>
    </row>
    <row r="116" spans="1:17" x14ac:dyDescent="0.45">
      <c r="A116" s="8"/>
      <c r="B116" s="8" t="s">
        <v>152</v>
      </c>
      <c r="C116" s="12">
        <v>7106</v>
      </c>
      <c r="D116" s="13">
        <v>17.399999999999999</v>
      </c>
      <c r="E116" s="13">
        <v>82.6</v>
      </c>
      <c r="F116" s="13">
        <v>52.6</v>
      </c>
      <c r="G116" s="13">
        <v>47.3</v>
      </c>
      <c r="H116" s="12">
        <v>205</v>
      </c>
      <c r="I116" s="13">
        <v>53.7</v>
      </c>
      <c r="J116" s="13">
        <v>46.3</v>
      </c>
      <c r="K116" s="13">
        <v>45.9</v>
      </c>
      <c r="L116" s="13">
        <v>53.7</v>
      </c>
      <c r="N116" s="2"/>
      <c r="O116" s="2"/>
      <c r="P116" s="2"/>
      <c r="Q116" s="2"/>
    </row>
    <row r="117" spans="1:17" x14ac:dyDescent="0.45">
      <c r="A117" s="9"/>
      <c r="B117" s="9" t="s">
        <v>153</v>
      </c>
      <c r="C117" s="14">
        <v>6233</v>
      </c>
      <c r="D117" s="15">
        <v>18.899999999999999</v>
      </c>
      <c r="E117" s="15">
        <v>81.099999999999994</v>
      </c>
      <c r="F117" s="15">
        <v>51.6</v>
      </c>
      <c r="G117" s="15">
        <v>48.4</v>
      </c>
      <c r="H117" s="14">
        <v>176</v>
      </c>
      <c r="I117" s="15">
        <v>70.5</v>
      </c>
      <c r="J117" s="15">
        <v>29.5</v>
      </c>
      <c r="K117" s="15">
        <v>48.9</v>
      </c>
      <c r="L117" s="15">
        <v>51.1</v>
      </c>
      <c r="N117" s="2"/>
      <c r="O117" s="2"/>
      <c r="P117" s="2"/>
      <c r="Q117" s="2"/>
    </row>
    <row r="118" spans="1:17" x14ac:dyDescent="0.45">
      <c r="A118" s="8"/>
      <c r="B118" s="8" t="s">
        <v>154</v>
      </c>
      <c r="C118" s="12">
        <v>7522</v>
      </c>
      <c r="D118" s="13">
        <v>15.7</v>
      </c>
      <c r="E118" s="13">
        <v>84.3</v>
      </c>
      <c r="F118" s="13">
        <v>48</v>
      </c>
      <c r="G118" s="13">
        <v>52</v>
      </c>
      <c r="H118" s="12">
        <v>118</v>
      </c>
      <c r="I118" s="13">
        <v>66.900000000000006</v>
      </c>
      <c r="J118" s="13">
        <v>33.1</v>
      </c>
      <c r="K118" s="13">
        <v>40.700000000000003</v>
      </c>
      <c r="L118" s="13">
        <v>59.3</v>
      </c>
      <c r="N118" s="2"/>
      <c r="O118" s="2"/>
      <c r="P118" s="2"/>
      <c r="Q118" s="2"/>
    </row>
    <row r="119" spans="1:17" x14ac:dyDescent="0.45">
      <c r="A119" s="9" t="s">
        <v>155</v>
      </c>
      <c r="B119" s="9" t="s">
        <v>156</v>
      </c>
      <c r="C119" s="14">
        <v>2760</v>
      </c>
      <c r="D119" s="15">
        <v>15.6</v>
      </c>
      <c r="E119" s="15">
        <v>84.4</v>
      </c>
      <c r="F119" s="15">
        <v>48.9</v>
      </c>
      <c r="G119" s="15">
        <v>50.9</v>
      </c>
      <c r="H119" s="14">
        <v>164</v>
      </c>
      <c r="I119" s="15">
        <v>93.3</v>
      </c>
      <c r="J119" s="15">
        <v>6.7</v>
      </c>
      <c r="K119" s="15">
        <v>53.7</v>
      </c>
      <c r="L119" s="15">
        <v>45.1</v>
      </c>
      <c r="N119" s="2"/>
      <c r="O119" s="2"/>
      <c r="P119" s="2"/>
      <c r="Q119" s="2"/>
    </row>
    <row r="120" spans="1:17" x14ac:dyDescent="0.45">
      <c r="A120" s="8" t="s">
        <v>157</v>
      </c>
      <c r="B120" s="8" t="s">
        <v>158</v>
      </c>
      <c r="C120" s="12">
        <v>6555</v>
      </c>
      <c r="D120" s="13">
        <v>7.8</v>
      </c>
      <c r="E120" s="13">
        <v>92.2</v>
      </c>
      <c r="F120" s="13">
        <v>46.7</v>
      </c>
      <c r="G120" s="13">
        <v>53.2</v>
      </c>
      <c r="H120" s="12">
        <v>150</v>
      </c>
      <c r="I120" s="13">
        <v>68.7</v>
      </c>
      <c r="J120" s="13">
        <v>31.3</v>
      </c>
      <c r="K120" s="13">
        <v>37.299999999999997</v>
      </c>
      <c r="L120" s="13">
        <v>62.7</v>
      </c>
      <c r="N120" s="2"/>
      <c r="O120" s="2"/>
      <c r="P120" s="2"/>
      <c r="Q120" s="2"/>
    </row>
    <row r="121" spans="1:17" x14ac:dyDescent="0.45">
      <c r="A121" s="9" t="s">
        <v>159</v>
      </c>
      <c r="B121" s="9" t="s">
        <v>160</v>
      </c>
      <c r="C121" s="14">
        <v>13482</v>
      </c>
      <c r="D121" s="15">
        <v>8.1999999999999993</v>
      </c>
      <c r="E121" s="15">
        <v>91.8</v>
      </c>
      <c r="F121" s="15">
        <v>46.4</v>
      </c>
      <c r="G121" s="15">
        <v>53.5</v>
      </c>
      <c r="H121" s="14">
        <v>267</v>
      </c>
      <c r="I121" s="15">
        <v>27.7</v>
      </c>
      <c r="J121" s="15">
        <v>72.3</v>
      </c>
      <c r="K121" s="15">
        <v>46.8</v>
      </c>
      <c r="L121" s="15">
        <v>53.2</v>
      </c>
      <c r="N121" s="2"/>
      <c r="O121" s="2"/>
      <c r="P121" s="2"/>
      <c r="Q121" s="2"/>
    </row>
    <row r="122" spans="1:17" x14ac:dyDescent="0.45">
      <c r="A122" s="8"/>
      <c r="B122" s="8" t="s">
        <v>161</v>
      </c>
      <c r="C122" s="12">
        <v>6142</v>
      </c>
      <c r="D122" s="13">
        <v>15.5</v>
      </c>
      <c r="E122" s="13">
        <v>84.5</v>
      </c>
      <c r="F122" s="13">
        <v>47.2</v>
      </c>
      <c r="G122" s="13">
        <v>52.8</v>
      </c>
      <c r="H122" s="12">
        <v>115</v>
      </c>
      <c r="I122" s="13">
        <v>66.099999999999994</v>
      </c>
      <c r="J122" s="13">
        <v>33.9</v>
      </c>
      <c r="K122" s="13">
        <v>48.7</v>
      </c>
      <c r="L122" s="13">
        <v>51.3</v>
      </c>
      <c r="N122" s="2"/>
      <c r="O122" s="2"/>
      <c r="P122" s="2"/>
      <c r="Q122" s="2"/>
    </row>
    <row r="123" spans="1:17" x14ac:dyDescent="0.45">
      <c r="A123" s="9"/>
      <c r="B123" s="9" t="s">
        <v>162</v>
      </c>
      <c r="C123" s="14">
        <v>9916</v>
      </c>
      <c r="D123" s="15">
        <v>11.2</v>
      </c>
      <c r="E123" s="15">
        <v>88.8</v>
      </c>
      <c r="F123" s="15">
        <v>47.8</v>
      </c>
      <c r="G123" s="15">
        <v>52.2</v>
      </c>
      <c r="H123" s="14">
        <v>270</v>
      </c>
      <c r="I123" s="15">
        <v>34.799999999999997</v>
      </c>
      <c r="J123" s="15">
        <v>65.2</v>
      </c>
      <c r="K123" s="15">
        <v>49.3</v>
      </c>
      <c r="L123" s="15">
        <v>50.4</v>
      </c>
      <c r="N123" s="2"/>
      <c r="O123" s="2"/>
      <c r="P123" s="2"/>
      <c r="Q123" s="2"/>
    </row>
    <row r="124" spans="1:17" x14ac:dyDescent="0.45">
      <c r="A124" s="8"/>
      <c r="B124" s="8" t="s">
        <v>163</v>
      </c>
      <c r="C124" s="12">
        <v>11472</v>
      </c>
      <c r="D124" s="13">
        <v>9.9</v>
      </c>
      <c r="E124" s="13">
        <v>90.1</v>
      </c>
      <c r="F124" s="13">
        <v>48.3</v>
      </c>
      <c r="G124" s="13">
        <v>51.6</v>
      </c>
      <c r="H124" s="12">
        <v>152</v>
      </c>
      <c r="I124" s="13">
        <v>42.8</v>
      </c>
      <c r="J124" s="13">
        <v>57.2</v>
      </c>
      <c r="K124" s="13">
        <v>43.4</v>
      </c>
      <c r="L124" s="13">
        <v>56.6</v>
      </c>
      <c r="N124" s="2"/>
      <c r="O124" s="2"/>
      <c r="P124" s="2"/>
      <c r="Q124" s="2"/>
    </row>
    <row r="125" spans="1:17" x14ac:dyDescent="0.45">
      <c r="A125" s="9"/>
      <c r="B125" s="9" t="s">
        <v>164</v>
      </c>
      <c r="C125" s="14">
        <v>6040</v>
      </c>
      <c r="D125" s="15">
        <v>9.9</v>
      </c>
      <c r="E125" s="15">
        <v>90.1</v>
      </c>
      <c r="F125" s="15">
        <v>49.3</v>
      </c>
      <c r="G125" s="15">
        <v>50.6</v>
      </c>
      <c r="H125" s="14">
        <v>155</v>
      </c>
      <c r="I125" s="15">
        <v>12.9</v>
      </c>
      <c r="J125" s="15">
        <v>87.1</v>
      </c>
      <c r="K125" s="15">
        <v>51.6</v>
      </c>
      <c r="L125" s="15">
        <v>48.4</v>
      </c>
      <c r="N125" s="2"/>
      <c r="O125" s="2"/>
      <c r="P125" s="2"/>
      <c r="Q125" s="2"/>
    </row>
    <row r="126" spans="1:17" x14ac:dyDescent="0.45">
      <c r="A126" s="8"/>
      <c r="B126" s="8" t="s">
        <v>165</v>
      </c>
      <c r="C126" s="12">
        <v>7174</v>
      </c>
      <c r="D126" s="13">
        <v>11.7</v>
      </c>
      <c r="E126" s="13">
        <v>88.3</v>
      </c>
      <c r="F126" s="13">
        <v>51.1</v>
      </c>
      <c r="G126" s="13">
        <v>48.9</v>
      </c>
      <c r="H126" s="12">
        <v>149</v>
      </c>
      <c r="I126" s="13">
        <v>38.299999999999997</v>
      </c>
      <c r="J126" s="13">
        <v>61.7</v>
      </c>
      <c r="K126" s="13">
        <v>45.6</v>
      </c>
      <c r="L126" s="13">
        <v>54.4</v>
      </c>
      <c r="N126" s="2"/>
      <c r="O126" s="2"/>
      <c r="P126" s="2"/>
      <c r="Q126" s="2"/>
    </row>
    <row r="127" spans="1:17" x14ac:dyDescent="0.45">
      <c r="A127" s="9"/>
      <c r="B127" s="9" t="s">
        <v>166</v>
      </c>
      <c r="C127" s="14">
        <v>11198</v>
      </c>
      <c r="D127" s="15">
        <v>10.6</v>
      </c>
      <c r="E127" s="15">
        <v>89.4</v>
      </c>
      <c r="F127" s="15">
        <v>46.6</v>
      </c>
      <c r="G127" s="15">
        <v>53.3</v>
      </c>
      <c r="H127" s="14">
        <v>218</v>
      </c>
      <c r="I127" s="15">
        <v>46.3</v>
      </c>
      <c r="J127" s="15">
        <v>53.7</v>
      </c>
      <c r="K127" s="15">
        <v>47.2</v>
      </c>
      <c r="L127" s="15">
        <v>52.8</v>
      </c>
      <c r="N127" s="2"/>
      <c r="O127" s="2"/>
      <c r="P127" s="2"/>
      <c r="Q127" s="2"/>
    </row>
    <row r="128" spans="1:17" x14ac:dyDescent="0.45">
      <c r="A128" s="8" t="s">
        <v>167</v>
      </c>
      <c r="B128" s="8" t="s">
        <v>168</v>
      </c>
      <c r="C128" s="12">
        <v>1006</v>
      </c>
      <c r="D128" s="13">
        <v>47.2</v>
      </c>
      <c r="E128" s="13">
        <v>52.8</v>
      </c>
      <c r="F128" s="13">
        <v>46.2</v>
      </c>
      <c r="G128" s="13">
        <v>53.5</v>
      </c>
      <c r="H128" s="12">
        <v>75</v>
      </c>
      <c r="I128" s="13">
        <v>93.3</v>
      </c>
      <c r="J128" s="13">
        <v>6.7</v>
      </c>
      <c r="K128" s="13">
        <v>41.3</v>
      </c>
      <c r="L128" s="13">
        <v>58.7</v>
      </c>
      <c r="N128" s="2"/>
      <c r="O128" s="2"/>
      <c r="P128" s="2"/>
      <c r="Q128" s="2"/>
    </row>
    <row r="129" spans="1:17" x14ac:dyDescent="0.45">
      <c r="A129" s="9"/>
      <c r="B129" s="9" t="s">
        <v>169</v>
      </c>
      <c r="C129" s="14">
        <v>1414</v>
      </c>
      <c r="D129" s="15">
        <v>39</v>
      </c>
      <c r="E129" s="15">
        <v>61</v>
      </c>
      <c r="F129" s="15">
        <v>46.6</v>
      </c>
      <c r="G129" s="15">
        <v>53.3</v>
      </c>
      <c r="H129" s="14">
        <v>150</v>
      </c>
      <c r="I129" s="15">
        <v>75.3</v>
      </c>
      <c r="J129" s="15">
        <v>24.7</v>
      </c>
      <c r="K129" s="15">
        <v>46.7</v>
      </c>
      <c r="L129" s="15">
        <v>53.3</v>
      </c>
      <c r="N129" s="2"/>
      <c r="O129" s="2"/>
      <c r="P129" s="2"/>
      <c r="Q129" s="2"/>
    </row>
    <row r="130" spans="1:17" x14ac:dyDescent="0.45">
      <c r="A130" s="8"/>
      <c r="B130" s="8" t="s">
        <v>170</v>
      </c>
      <c r="C130" s="12">
        <v>733</v>
      </c>
      <c r="D130" s="13">
        <v>52.5</v>
      </c>
      <c r="E130" s="13">
        <v>47.5</v>
      </c>
      <c r="F130" s="13">
        <v>46.2</v>
      </c>
      <c r="G130" s="13">
        <v>53.8</v>
      </c>
      <c r="H130" s="12">
        <v>110</v>
      </c>
      <c r="I130" s="13">
        <v>94.5</v>
      </c>
      <c r="J130" s="13">
        <v>5.5</v>
      </c>
      <c r="K130" s="13">
        <v>49.1</v>
      </c>
      <c r="L130" s="13">
        <v>50.9</v>
      </c>
      <c r="N130" s="2"/>
      <c r="O130" s="2"/>
      <c r="P130" s="2"/>
      <c r="Q130" s="2"/>
    </row>
    <row r="131" spans="1:17" x14ac:dyDescent="0.45">
      <c r="A131" s="9"/>
      <c r="B131" s="9" t="s">
        <v>171</v>
      </c>
      <c r="C131" s="14">
        <v>1261</v>
      </c>
      <c r="D131" s="15">
        <v>37.4</v>
      </c>
      <c r="E131" s="15">
        <v>62.6</v>
      </c>
      <c r="F131" s="15">
        <v>45.7</v>
      </c>
      <c r="G131" s="15">
        <v>54.2</v>
      </c>
      <c r="H131" s="14">
        <v>63</v>
      </c>
      <c r="I131" s="15">
        <v>77.8</v>
      </c>
      <c r="J131" s="15">
        <v>22.2</v>
      </c>
      <c r="K131" s="15">
        <v>49.2</v>
      </c>
      <c r="L131" s="15">
        <v>50.8</v>
      </c>
      <c r="N131" s="2"/>
      <c r="O131" s="2"/>
      <c r="P131" s="2"/>
      <c r="Q131" s="2"/>
    </row>
    <row r="132" spans="1:17" x14ac:dyDescent="0.45">
      <c r="A132" s="8" t="s">
        <v>172</v>
      </c>
      <c r="B132" s="8" t="s">
        <v>173</v>
      </c>
      <c r="C132" s="12">
        <v>6751</v>
      </c>
      <c r="D132" s="13">
        <v>1.1000000000000001</v>
      </c>
      <c r="E132" s="13">
        <v>98.9</v>
      </c>
      <c r="F132" s="13">
        <v>44.7</v>
      </c>
      <c r="G132" s="13">
        <v>55.2</v>
      </c>
      <c r="H132" s="12">
        <v>144</v>
      </c>
      <c r="I132" s="13">
        <v>10.4</v>
      </c>
      <c r="J132" s="13">
        <v>89.6</v>
      </c>
      <c r="K132" s="13">
        <v>43.1</v>
      </c>
      <c r="L132" s="13">
        <v>56.3</v>
      </c>
      <c r="N132" s="2"/>
      <c r="O132" s="2"/>
      <c r="P132" s="2"/>
      <c r="Q132" s="2"/>
    </row>
    <row r="133" spans="1:17" x14ac:dyDescent="0.45">
      <c r="A133" s="9" t="s">
        <v>174</v>
      </c>
      <c r="B133" s="9" t="s">
        <v>175</v>
      </c>
      <c r="C133" s="14">
        <v>3707</v>
      </c>
      <c r="D133" s="15">
        <v>15.1</v>
      </c>
      <c r="E133" s="15">
        <v>84.9</v>
      </c>
      <c r="F133" s="15">
        <v>43.6</v>
      </c>
      <c r="G133" s="15">
        <v>56.2</v>
      </c>
      <c r="H133" s="14">
        <v>173</v>
      </c>
      <c r="I133" s="15">
        <v>85.5</v>
      </c>
      <c r="J133" s="15">
        <v>14.5</v>
      </c>
      <c r="K133" s="15">
        <v>44.5</v>
      </c>
      <c r="L133" s="15">
        <v>54.9</v>
      </c>
      <c r="N133" s="2"/>
      <c r="O133" s="2"/>
      <c r="P133" s="2"/>
      <c r="Q133" s="2"/>
    </row>
    <row r="134" spans="1:17" x14ac:dyDescent="0.45">
      <c r="A134" s="8"/>
      <c r="B134" s="8" t="s">
        <v>176</v>
      </c>
      <c r="C134" s="12">
        <v>2969</v>
      </c>
      <c r="D134" s="13">
        <v>15.8</v>
      </c>
      <c r="E134" s="13">
        <v>84.2</v>
      </c>
      <c r="F134" s="13">
        <v>45.8</v>
      </c>
      <c r="G134" s="13">
        <v>54.1</v>
      </c>
      <c r="H134" s="12">
        <v>99</v>
      </c>
      <c r="I134" s="13">
        <v>73.7</v>
      </c>
      <c r="J134" s="13">
        <v>26.3</v>
      </c>
      <c r="K134" s="13">
        <v>51.5</v>
      </c>
      <c r="L134" s="13">
        <v>48.5</v>
      </c>
      <c r="N134" s="2"/>
      <c r="O134" s="2"/>
      <c r="P134" s="2"/>
      <c r="Q134" s="2"/>
    </row>
    <row r="135" spans="1:17" x14ac:dyDescent="0.45">
      <c r="A135" s="9"/>
      <c r="B135" s="9" t="s">
        <v>177</v>
      </c>
      <c r="C135" s="14">
        <v>3859</v>
      </c>
      <c r="D135" s="15">
        <v>13.2</v>
      </c>
      <c r="E135" s="15">
        <v>86.8</v>
      </c>
      <c r="F135" s="15">
        <v>44.4</v>
      </c>
      <c r="G135" s="15">
        <v>55.6</v>
      </c>
      <c r="H135" s="14">
        <v>108</v>
      </c>
      <c r="I135" s="15">
        <v>57.4</v>
      </c>
      <c r="J135" s="15">
        <v>42.6</v>
      </c>
      <c r="K135" s="15">
        <v>44.4</v>
      </c>
      <c r="L135" s="15">
        <v>54.6</v>
      </c>
      <c r="N135" s="2"/>
      <c r="O135" s="2"/>
      <c r="P135" s="2"/>
      <c r="Q135" s="2"/>
    </row>
    <row r="136" spans="1:17" x14ac:dyDescent="0.45">
      <c r="A136" s="8" t="s">
        <v>178</v>
      </c>
      <c r="B136" s="8" t="s">
        <v>179</v>
      </c>
      <c r="C136" s="12">
        <v>744</v>
      </c>
      <c r="D136" s="13">
        <v>19.2</v>
      </c>
      <c r="E136" s="13">
        <v>80.8</v>
      </c>
      <c r="F136" s="13">
        <v>50</v>
      </c>
      <c r="G136" s="13">
        <v>49.6</v>
      </c>
      <c r="H136" s="12">
        <v>69</v>
      </c>
      <c r="I136" s="13">
        <v>82.6</v>
      </c>
      <c r="J136" s="13">
        <v>17.399999999999999</v>
      </c>
      <c r="K136" s="13">
        <v>53.6</v>
      </c>
      <c r="L136" s="13">
        <v>46.4</v>
      </c>
      <c r="N136" s="2"/>
      <c r="O136" s="2"/>
      <c r="P136" s="2"/>
      <c r="Q136" s="2"/>
    </row>
    <row r="137" spans="1:17" x14ac:dyDescent="0.45">
      <c r="A137" s="9" t="s">
        <v>180</v>
      </c>
      <c r="B137" s="9" t="s">
        <v>181</v>
      </c>
      <c r="C137" s="14">
        <v>2433</v>
      </c>
      <c r="D137" s="15">
        <v>26.2</v>
      </c>
      <c r="E137" s="15">
        <v>73.8</v>
      </c>
      <c r="F137" s="15">
        <v>48</v>
      </c>
      <c r="G137" s="15">
        <v>51.9</v>
      </c>
      <c r="H137" s="14">
        <v>72</v>
      </c>
      <c r="I137" s="15">
        <v>77.8</v>
      </c>
      <c r="J137" s="15">
        <v>22.2</v>
      </c>
      <c r="K137" s="15">
        <v>47.2</v>
      </c>
      <c r="L137" s="15">
        <v>52.8</v>
      </c>
      <c r="N137" s="2"/>
      <c r="O137" s="2"/>
      <c r="P137" s="2"/>
      <c r="Q137" s="2"/>
    </row>
    <row r="138" spans="1:17" x14ac:dyDescent="0.45">
      <c r="A138" s="8"/>
      <c r="B138" s="8" t="s">
        <v>182</v>
      </c>
      <c r="C138" s="12">
        <v>7115</v>
      </c>
      <c r="D138" s="13">
        <v>4.3</v>
      </c>
      <c r="E138" s="13">
        <v>95.7</v>
      </c>
      <c r="F138" s="13">
        <v>40.5</v>
      </c>
      <c r="G138" s="13">
        <v>59.4</v>
      </c>
      <c r="H138" s="12">
        <v>115</v>
      </c>
      <c r="I138" s="13">
        <v>26.1</v>
      </c>
      <c r="J138" s="13">
        <v>73.900000000000006</v>
      </c>
      <c r="K138" s="13">
        <v>35.700000000000003</v>
      </c>
      <c r="L138" s="13">
        <v>64.3</v>
      </c>
      <c r="N138" s="2"/>
      <c r="O138" s="2"/>
      <c r="P138" s="2"/>
      <c r="Q138" s="2"/>
    </row>
    <row r="139" spans="1:17" x14ac:dyDescent="0.45">
      <c r="A139" s="9"/>
      <c r="B139" s="9" t="s">
        <v>183</v>
      </c>
      <c r="C139" s="14">
        <v>2065</v>
      </c>
      <c r="D139" s="15">
        <v>34.4</v>
      </c>
      <c r="E139" s="15">
        <v>65.599999999999994</v>
      </c>
      <c r="F139" s="15">
        <v>49</v>
      </c>
      <c r="G139" s="15">
        <v>50.8</v>
      </c>
      <c r="H139" s="14">
        <v>170</v>
      </c>
      <c r="I139" s="15">
        <v>90.6</v>
      </c>
      <c r="J139" s="15">
        <v>9.4</v>
      </c>
      <c r="K139" s="15">
        <v>55.3</v>
      </c>
      <c r="L139" s="15">
        <v>44.7</v>
      </c>
      <c r="N139" s="2"/>
      <c r="O139" s="2"/>
      <c r="P139" s="2"/>
      <c r="Q139" s="2"/>
    </row>
    <row r="140" spans="1:17" x14ac:dyDescent="0.45">
      <c r="A140" s="8"/>
      <c r="B140" s="8" t="s">
        <v>184</v>
      </c>
      <c r="C140" s="12">
        <v>5880</v>
      </c>
      <c r="D140" s="13">
        <v>4.7</v>
      </c>
      <c r="E140" s="13">
        <v>95.3</v>
      </c>
      <c r="F140" s="13">
        <v>48.7</v>
      </c>
      <c r="G140" s="13">
        <v>51.2</v>
      </c>
      <c r="H140" s="12">
        <v>94</v>
      </c>
      <c r="I140" s="13">
        <v>8.5</v>
      </c>
      <c r="J140" s="13">
        <v>91.5</v>
      </c>
      <c r="K140" s="13">
        <v>43.6</v>
      </c>
      <c r="L140" s="13">
        <v>56.4</v>
      </c>
      <c r="N140" s="2"/>
      <c r="O140" s="2"/>
      <c r="P140" s="2"/>
      <c r="Q140" s="2"/>
    </row>
    <row r="141" spans="1:17" x14ac:dyDescent="0.45">
      <c r="A141" s="9" t="s">
        <v>185</v>
      </c>
      <c r="B141" s="9" t="s">
        <v>186</v>
      </c>
      <c r="C141" s="14">
        <v>6260</v>
      </c>
      <c r="D141" s="15">
        <v>30.4</v>
      </c>
      <c r="E141" s="15">
        <v>69.599999999999994</v>
      </c>
      <c r="F141" s="15">
        <v>48.5</v>
      </c>
      <c r="G141" s="15">
        <v>51.4</v>
      </c>
      <c r="H141" s="14">
        <v>186</v>
      </c>
      <c r="I141" s="15">
        <v>83.9</v>
      </c>
      <c r="J141" s="15">
        <v>16.100000000000001</v>
      </c>
      <c r="K141" s="15">
        <v>46.8</v>
      </c>
      <c r="L141" s="15">
        <v>53.2</v>
      </c>
      <c r="N141" s="2"/>
      <c r="O141" s="2"/>
      <c r="P141" s="2"/>
      <c r="Q141" s="2"/>
    </row>
    <row r="142" spans="1:17" x14ac:dyDescent="0.45">
      <c r="A142" s="8"/>
      <c r="B142" s="8" t="s">
        <v>187</v>
      </c>
      <c r="C142" s="12">
        <v>2216</v>
      </c>
      <c r="D142" s="13">
        <v>85.9</v>
      </c>
      <c r="E142" s="13">
        <v>14.1</v>
      </c>
      <c r="F142" s="13">
        <v>47.7</v>
      </c>
      <c r="G142" s="13">
        <v>52.2</v>
      </c>
      <c r="H142" s="12">
        <v>30</v>
      </c>
      <c r="I142" s="13">
        <v>100</v>
      </c>
      <c r="J142" s="13">
        <v>0</v>
      </c>
      <c r="K142" s="13">
        <v>36.700000000000003</v>
      </c>
      <c r="L142" s="13">
        <v>63.3</v>
      </c>
      <c r="N142" s="2"/>
      <c r="O142" s="2"/>
      <c r="P142" s="2"/>
      <c r="Q142" s="2"/>
    </row>
    <row r="143" spans="1:17" x14ac:dyDescent="0.45">
      <c r="A143" s="9"/>
      <c r="B143" s="9" t="s">
        <v>188</v>
      </c>
      <c r="C143" s="14">
        <v>4008</v>
      </c>
      <c r="D143" s="15">
        <v>38.1</v>
      </c>
      <c r="E143" s="15">
        <v>61.9</v>
      </c>
      <c r="F143" s="15">
        <v>46.4</v>
      </c>
      <c r="G143" s="15">
        <v>53.6</v>
      </c>
      <c r="H143" s="14">
        <v>60</v>
      </c>
      <c r="I143" s="15">
        <v>36.700000000000003</v>
      </c>
      <c r="J143" s="15">
        <v>63.3</v>
      </c>
      <c r="K143" s="15">
        <v>53.3</v>
      </c>
      <c r="L143" s="15">
        <v>45</v>
      </c>
      <c r="N143" s="2"/>
      <c r="O143" s="2"/>
      <c r="P143" s="2"/>
      <c r="Q143" s="2"/>
    </row>
    <row r="144" spans="1:17" x14ac:dyDescent="0.45">
      <c r="A144" s="8"/>
      <c r="B144" s="8" t="s">
        <v>189</v>
      </c>
      <c r="C144" s="12">
        <v>5203</v>
      </c>
      <c r="D144" s="13">
        <v>78.8</v>
      </c>
      <c r="E144" s="13">
        <v>21.2</v>
      </c>
      <c r="F144" s="13">
        <v>48.4</v>
      </c>
      <c r="G144" s="13">
        <v>51.6</v>
      </c>
      <c r="H144" s="12">
        <v>175</v>
      </c>
      <c r="I144" s="13">
        <v>90.9</v>
      </c>
      <c r="J144" s="13">
        <v>9.1</v>
      </c>
      <c r="K144" s="13">
        <v>49.7</v>
      </c>
      <c r="L144" s="13">
        <v>49.7</v>
      </c>
      <c r="N144" s="2"/>
      <c r="O144" s="2"/>
      <c r="P144" s="2"/>
      <c r="Q144" s="2"/>
    </row>
    <row r="145" spans="1:17" x14ac:dyDescent="0.45">
      <c r="A145" s="9"/>
      <c r="B145" s="9" t="s">
        <v>190</v>
      </c>
      <c r="C145" s="14">
        <v>4910</v>
      </c>
      <c r="D145" s="15">
        <v>81.2</v>
      </c>
      <c r="E145" s="15">
        <v>18.8</v>
      </c>
      <c r="F145" s="15">
        <v>49</v>
      </c>
      <c r="G145" s="15">
        <v>51</v>
      </c>
      <c r="H145" s="14">
        <v>180</v>
      </c>
      <c r="I145" s="15">
        <v>90.6</v>
      </c>
      <c r="J145" s="15">
        <v>9.4</v>
      </c>
      <c r="K145" s="15">
        <v>42.2</v>
      </c>
      <c r="L145" s="15">
        <v>57.8</v>
      </c>
      <c r="N145" s="2"/>
      <c r="O145" s="2"/>
      <c r="P145" s="2"/>
      <c r="Q145" s="2"/>
    </row>
    <row r="146" spans="1:17" x14ac:dyDescent="0.45">
      <c r="A146" s="8"/>
      <c r="B146" s="8" t="s">
        <v>191</v>
      </c>
      <c r="C146" s="12">
        <v>4570</v>
      </c>
      <c r="D146" s="13">
        <v>81.900000000000006</v>
      </c>
      <c r="E146" s="13">
        <v>18.100000000000001</v>
      </c>
      <c r="F146" s="13">
        <v>49.1</v>
      </c>
      <c r="G146" s="13">
        <v>50.9</v>
      </c>
      <c r="H146" s="12">
        <v>110</v>
      </c>
      <c r="I146" s="13">
        <v>93.6</v>
      </c>
      <c r="J146" s="13">
        <v>6.4</v>
      </c>
      <c r="K146" s="13">
        <v>46.4</v>
      </c>
      <c r="L146" s="13">
        <v>53.6</v>
      </c>
      <c r="N146" s="2"/>
      <c r="O146" s="2"/>
      <c r="P146" s="2"/>
      <c r="Q146" s="2"/>
    </row>
    <row r="147" spans="1:17" x14ac:dyDescent="0.45">
      <c r="A147" s="9"/>
      <c r="B147" s="9" t="s">
        <v>192</v>
      </c>
      <c r="C147" s="14">
        <v>5116</v>
      </c>
      <c r="D147" s="15">
        <v>77.900000000000006</v>
      </c>
      <c r="E147" s="15">
        <v>22.1</v>
      </c>
      <c r="F147" s="15">
        <v>48.7</v>
      </c>
      <c r="G147" s="15">
        <v>51.3</v>
      </c>
      <c r="H147" s="14">
        <v>50</v>
      </c>
      <c r="I147" s="15">
        <v>92</v>
      </c>
      <c r="J147" s="15">
        <v>8</v>
      </c>
      <c r="K147" s="15">
        <v>36</v>
      </c>
      <c r="L147" s="15">
        <v>64</v>
      </c>
      <c r="N147" s="2"/>
      <c r="O147" s="2"/>
      <c r="P147" s="2"/>
      <c r="Q147" s="2"/>
    </row>
    <row r="148" spans="1:17" x14ac:dyDescent="0.45">
      <c r="A148" s="8"/>
      <c r="B148" s="8" t="s">
        <v>193</v>
      </c>
      <c r="C148" s="12">
        <v>5471</v>
      </c>
      <c r="D148" s="13">
        <v>77</v>
      </c>
      <c r="E148" s="13">
        <v>23</v>
      </c>
      <c r="F148" s="13">
        <v>48.4</v>
      </c>
      <c r="G148" s="13">
        <v>51.6</v>
      </c>
      <c r="H148" s="12">
        <v>240</v>
      </c>
      <c r="I148" s="13">
        <v>95</v>
      </c>
      <c r="J148" s="13">
        <v>5</v>
      </c>
      <c r="K148" s="13">
        <v>43.8</v>
      </c>
      <c r="L148" s="13">
        <v>56.3</v>
      </c>
      <c r="N148" s="2"/>
      <c r="O148" s="2"/>
      <c r="P148" s="2"/>
      <c r="Q148" s="2"/>
    </row>
    <row r="149" spans="1:17" x14ac:dyDescent="0.45">
      <c r="A149" s="9"/>
      <c r="B149" s="9" t="s">
        <v>194</v>
      </c>
      <c r="C149" s="14">
        <v>5150</v>
      </c>
      <c r="D149" s="15">
        <v>80.099999999999994</v>
      </c>
      <c r="E149" s="15">
        <v>19.899999999999999</v>
      </c>
      <c r="F149" s="15">
        <v>48.3</v>
      </c>
      <c r="G149" s="15">
        <v>51.6</v>
      </c>
      <c r="H149" s="14">
        <v>230</v>
      </c>
      <c r="I149" s="15">
        <v>97.4</v>
      </c>
      <c r="J149" s="15">
        <v>2.6</v>
      </c>
      <c r="K149" s="15">
        <v>46.5</v>
      </c>
      <c r="L149" s="15">
        <v>53.5</v>
      </c>
      <c r="N149" s="2"/>
      <c r="O149" s="2"/>
      <c r="P149" s="2"/>
      <c r="Q149" s="2"/>
    </row>
    <row r="150" spans="1:17" x14ac:dyDescent="0.45">
      <c r="A150" s="8"/>
      <c r="B150" s="8" t="s">
        <v>195</v>
      </c>
      <c r="C150" s="12">
        <v>4410</v>
      </c>
      <c r="D150" s="13">
        <v>81.7</v>
      </c>
      <c r="E150" s="13">
        <v>18.3</v>
      </c>
      <c r="F150" s="13">
        <v>49.1</v>
      </c>
      <c r="G150" s="13">
        <v>50.9</v>
      </c>
      <c r="H150" s="12">
        <v>55</v>
      </c>
      <c r="I150" s="13">
        <v>94.5</v>
      </c>
      <c r="J150" s="13">
        <v>5.5</v>
      </c>
      <c r="K150" s="13">
        <v>49.1</v>
      </c>
      <c r="L150" s="13">
        <v>50.9</v>
      </c>
      <c r="N150" s="2"/>
      <c r="O150" s="2"/>
      <c r="P150" s="2"/>
      <c r="Q150" s="2"/>
    </row>
    <row r="151" spans="1:17" x14ac:dyDescent="0.45">
      <c r="A151" s="9"/>
      <c r="B151" s="9" t="s">
        <v>196</v>
      </c>
      <c r="C151" s="14">
        <v>5421</v>
      </c>
      <c r="D151" s="15">
        <v>77.400000000000006</v>
      </c>
      <c r="E151" s="15">
        <v>22.6</v>
      </c>
      <c r="F151" s="15">
        <v>48.7</v>
      </c>
      <c r="G151" s="15">
        <v>51.3</v>
      </c>
      <c r="H151" s="14">
        <v>212</v>
      </c>
      <c r="I151" s="15">
        <v>86.8</v>
      </c>
      <c r="J151" s="15">
        <v>13.2</v>
      </c>
      <c r="K151" s="15">
        <v>52.4</v>
      </c>
      <c r="L151" s="15">
        <v>47.6</v>
      </c>
      <c r="N151" s="2"/>
      <c r="O151" s="2"/>
      <c r="P151" s="2"/>
      <c r="Q151" s="2"/>
    </row>
    <row r="152" spans="1:17" x14ac:dyDescent="0.45">
      <c r="A152" s="8"/>
      <c r="B152" s="8" t="s">
        <v>197</v>
      </c>
      <c r="C152" s="12">
        <v>5405</v>
      </c>
      <c r="D152" s="13">
        <v>75</v>
      </c>
      <c r="E152" s="13">
        <v>25</v>
      </c>
      <c r="F152" s="13">
        <v>48.5</v>
      </c>
      <c r="G152" s="13">
        <v>51.4</v>
      </c>
      <c r="H152" s="12">
        <v>228</v>
      </c>
      <c r="I152" s="13">
        <v>82.9</v>
      </c>
      <c r="J152" s="13">
        <v>17.100000000000001</v>
      </c>
      <c r="K152" s="13">
        <v>45.6</v>
      </c>
      <c r="L152" s="13">
        <v>54.4</v>
      </c>
      <c r="N152" s="2"/>
      <c r="O152" s="2"/>
      <c r="P152" s="2"/>
      <c r="Q152" s="2"/>
    </row>
    <row r="153" spans="1:17" x14ac:dyDescent="0.45">
      <c r="A153" s="9" t="s">
        <v>198</v>
      </c>
      <c r="B153" s="9" t="s">
        <v>199</v>
      </c>
      <c r="C153" s="14">
        <v>3406</v>
      </c>
      <c r="D153" s="15">
        <v>16.7</v>
      </c>
      <c r="E153" s="15">
        <v>83.3</v>
      </c>
      <c r="F153" s="15">
        <v>54.4</v>
      </c>
      <c r="G153" s="15">
        <v>45.6</v>
      </c>
      <c r="H153" s="14">
        <v>125</v>
      </c>
      <c r="I153" s="15">
        <v>71.2</v>
      </c>
      <c r="J153" s="15">
        <v>28.8</v>
      </c>
      <c r="K153" s="15">
        <v>44.8</v>
      </c>
      <c r="L153" s="15">
        <v>54.4</v>
      </c>
      <c r="N153" s="2"/>
      <c r="O153" s="2"/>
      <c r="P153" s="2"/>
      <c r="Q153" s="2"/>
    </row>
    <row r="154" spans="1:17" x14ac:dyDescent="0.45">
      <c r="A154" s="17" t="s">
        <v>200</v>
      </c>
      <c r="B154" s="17" t="s">
        <v>201</v>
      </c>
      <c r="C154" s="18">
        <v>6846</v>
      </c>
      <c r="D154" s="19">
        <v>15.7</v>
      </c>
      <c r="E154" s="19">
        <v>84.3</v>
      </c>
      <c r="F154" s="19">
        <v>50.9</v>
      </c>
      <c r="G154" s="19">
        <v>49</v>
      </c>
      <c r="H154" s="18">
        <v>151</v>
      </c>
      <c r="I154" s="19">
        <v>53.6</v>
      </c>
      <c r="J154" s="19">
        <v>46.4</v>
      </c>
      <c r="K154" s="19">
        <v>52.3</v>
      </c>
      <c r="L154" s="19">
        <v>47.7</v>
      </c>
      <c r="N154" s="2"/>
      <c r="O154" s="2"/>
      <c r="P154" s="2"/>
      <c r="Q154" s="2"/>
    </row>
    <row r="155" spans="1:17" x14ac:dyDescent="0.45">
      <c r="A155" s="9"/>
      <c r="B155" s="9" t="s">
        <v>202</v>
      </c>
      <c r="C155" s="14">
        <v>4894</v>
      </c>
      <c r="D155" s="15">
        <v>15.8</v>
      </c>
      <c r="E155" s="15">
        <v>84.2</v>
      </c>
      <c r="F155" s="15">
        <v>51</v>
      </c>
      <c r="G155" s="15">
        <v>49</v>
      </c>
      <c r="H155" s="14">
        <v>155</v>
      </c>
      <c r="I155" s="15">
        <v>47.7</v>
      </c>
      <c r="J155" s="15">
        <v>52.3</v>
      </c>
      <c r="K155" s="15">
        <v>43.9</v>
      </c>
      <c r="L155" s="15">
        <v>56.1</v>
      </c>
      <c r="N155" s="2"/>
      <c r="O155" s="2"/>
      <c r="P155" s="2"/>
      <c r="Q155" s="2"/>
    </row>
    <row r="156" spans="1:17" x14ac:dyDescent="0.45">
      <c r="A156" s="17"/>
      <c r="B156" s="17" t="s">
        <v>203</v>
      </c>
      <c r="C156" s="18">
        <v>7258</v>
      </c>
      <c r="D156" s="19">
        <v>15.4</v>
      </c>
      <c r="E156" s="19">
        <v>84.6</v>
      </c>
      <c r="F156" s="19">
        <v>48.8</v>
      </c>
      <c r="G156" s="19">
        <v>51.1</v>
      </c>
      <c r="H156" s="18">
        <v>186</v>
      </c>
      <c r="I156" s="19">
        <v>49.5</v>
      </c>
      <c r="J156" s="19">
        <v>50.5</v>
      </c>
      <c r="K156" s="19">
        <v>45.2</v>
      </c>
      <c r="L156" s="19">
        <v>54.8</v>
      </c>
      <c r="N156" s="2"/>
      <c r="O156" s="2"/>
      <c r="P156" s="2"/>
      <c r="Q156" s="2"/>
    </row>
    <row r="157" spans="1:17" x14ac:dyDescent="0.45">
      <c r="A157" s="9"/>
      <c r="B157" s="9" t="s">
        <v>204</v>
      </c>
      <c r="C157" s="14">
        <v>4294</v>
      </c>
      <c r="D157" s="15">
        <v>17.399999999999999</v>
      </c>
      <c r="E157" s="15">
        <v>82.6</v>
      </c>
      <c r="F157" s="15">
        <v>49.7</v>
      </c>
      <c r="G157" s="15">
        <v>50.2</v>
      </c>
      <c r="H157" s="14">
        <v>48</v>
      </c>
      <c r="I157" s="15">
        <v>25</v>
      </c>
      <c r="J157" s="15">
        <v>75</v>
      </c>
      <c r="K157" s="15">
        <v>37.5</v>
      </c>
      <c r="L157" s="15">
        <v>62.5</v>
      </c>
      <c r="N157" s="2"/>
      <c r="O157" s="2"/>
      <c r="P157" s="2"/>
      <c r="Q157" s="2"/>
    </row>
    <row r="158" spans="1:17" x14ac:dyDescent="0.45">
      <c r="A158" s="17" t="s">
        <v>205</v>
      </c>
      <c r="B158" s="17" t="s">
        <v>206</v>
      </c>
      <c r="C158" s="18">
        <v>6902</v>
      </c>
      <c r="D158" s="19">
        <v>1.1000000000000001</v>
      </c>
      <c r="E158" s="19">
        <v>98.9</v>
      </c>
      <c r="F158" s="19">
        <v>49.5</v>
      </c>
      <c r="G158" s="19">
        <v>50.5</v>
      </c>
      <c r="H158" s="18">
        <v>124</v>
      </c>
      <c r="I158" s="19">
        <v>29</v>
      </c>
      <c r="J158" s="19">
        <v>71</v>
      </c>
      <c r="K158" s="19">
        <v>50</v>
      </c>
      <c r="L158" s="19">
        <v>50</v>
      </c>
      <c r="N158" s="2"/>
      <c r="O158" s="2"/>
      <c r="P158" s="2"/>
      <c r="Q158" s="2"/>
    </row>
    <row r="159" spans="1:17" x14ac:dyDescent="0.45">
      <c r="A159" s="9" t="s">
        <v>207</v>
      </c>
      <c r="B159" s="9" t="s">
        <v>208</v>
      </c>
      <c r="C159" s="14">
        <v>7572</v>
      </c>
      <c r="D159" s="15">
        <v>12.5</v>
      </c>
      <c r="E159" s="15">
        <v>87.5</v>
      </c>
      <c r="F159" s="15">
        <v>47</v>
      </c>
      <c r="G159" s="15">
        <v>52.9</v>
      </c>
      <c r="H159" s="14">
        <v>270</v>
      </c>
      <c r="I159" s="15">
        <v>52.6</v>
      </c>
      <c r="J159" s="15">
        <v>47.4</v>
      </c>
      <c r="K159" s="15">
        <v>40</v>
      </c>
      <c r="L159" s="15">
        <v>60</v>
      </c>
      <c r="N159" s="2"/>
      <c r="O159" s="2"/>
      <c r="P159" s="2"/>
      <c r="Q159" s="2"/>
    </row>
    <row r="160" spans="1:17" x14ac:dyDescent="0.45">
      <c r="A160" s="17"/>
      <c r="B160" s="17" t="s">
        <v>209</v>
      </c>
      <c r="C160" s="18">
        <v>1444</v>
      </c>
      <c r="D160" s="19">
        <v>57.2</v>
      </c>
      <c r="E160" s="19">
        <v>42.8</v>
      </c>
      <c r="F160" s="19">
        <v>46.5</v>
      </c>
      <c r="G160" s="19">
        <v>53.5</v>
      </c>
      <c r="H160" s="18">
        <v>80</v>
      </c>
      <c r="I160" s="19">
        <v>91.3</v>
      </c>
      <c r="J160" s="19">
        <v>8.8000000000000007</v>
      </c>
      <c r="K160" s="19">
        <v>40</v>
      </c>
      <c r="L160" s="19">
        <v>60</v>
      </c>
      <c r="N160" s="2"/>
      <c r="O160" s="2"/>
      <c r="P160" s="2"/>
      <c r="Q160" s="2"/>
    </row>
    <row r="161" spans="1:17" x14ac:dyDescent="0.45">
      <c r="A161" s="9" t="s">
        <v>210</v>
      </c>
      <c r="B161" s="9" t="s">
        <v>211</v>
      </c>
      <c r="C161" s="14">
        <v>9341</v>
      </c>
      <c r="D161" s="15">
        <v>8</v>
      </c>
      <c r="E161" s="15">
        <v>92</v>
      </c>
      <c r="F161" s="15">
        <v>51.6</v>
      </c>
      <c r="G161" s="15">
        <v>48.4</v>
      </c>
      <c r="H161" s="14">
        <v>266</v>
      </c>
      <c r="I161" s="15">
        <v>47.7</v>
      </c>
      <c r="J161" s="15">
        <v>52.3</v>
      </c>
      <c r="K161" s="15">
        <v>43.6</v>
      </c>
      <c r="L161" s="15">
        <v>56.4</v>
      </c>
      <c r="N161" s="2"/>
      <c r="O161" s="2"/>
      <c r="P161" s="2"/>
      <c r="Q161" s="2"/>
    </row>
    <row r="162" spans="1:17" x14ac:dyDescent="0.45">
      <c r="A162" s="17"/>
      <c r="B162" s="17" t="s">
        <v>212</v>
      </c>
      <c r="C162" s="18">
        <v>5075</v>
      </c>
      <c r="D162" s="19">
        <v>14.1</v>
      </c>
      <c r="E162" s="19">
        <v>85.9</v>
      </c>
      <c r="F162" s="19">
        <v>49.8</v>
      </c>
      <c r="G162" s="19">
        <v>50.1</v>
      </c>
      <c r="H162" s="18">
        <v>171</v>
      </c>
      <c r="I162" s="19">
        <v>73.7</v>
      </c>
      <c r="J162" s="19">
        <v>26.3</v>
      </c>
      <c r="K162" s="19">
        <v>45.6</v>
      </c>
      <c r="L162" s="19">
        <v>53.8</v>
      </c>
      <c r="N162" s="2"/>
      <c r="O162" s="2"/>
      <c r="P162" s="2"/>
      <c r="Q162" s="2"/>
    </row>
    <row r="163" spans="1:17" x14ac:dyDescent="0.45">
      <c r="A163" s="9" t="s">
        <v>213</v>
      </c>
      <c r="B163" s="9" t="s">
        <v>214</v>
      </c>
      <c r="C163" s="14">
        <v>2131</v>
      </c>
      <c r="D163" s="15">
        <v>9.8000000000000007</v>
      </c>
      <c r="E163" s="15">
        <v>90.2</v>
      </c>
      <c r="F163" s="15">
        <v>49.5</v>
      </c>
      <c r="G163" s="15">
        <v>50.4</v>
      </c>
      <c r="H163" s="14">
        <v>80</v>
      </c>
      <c r="I163" s="15">
        <v>86.3</v>
      </c>
      <c r="J163" s="15">
        <v>13.8</v>
      </c>
      <c r="K163" s="15">
        <v>56.3</v>
      </c>
      <c r="L163" s="15">
        <v>43.8</v>
      </c>
      <c r="N163" s="2"/>
      <c r="O163" s="2"/>
      <c r="P163" s="2"/>
      <c r="Q163" s="2"/>
    </row>
    <row r="164" spans="1:17" x14ac:dyDescent="0.45">
      <c r="A164" s="8"/>
      <c r="B164" s="8" t="s">
        <v>215</v>
      </c>
      <c r="C164" s="12">
        <v>5053</v>
      </c>
      <c r="D164" s="13">
        <v>4.2</v>
      </c>
      <c r="E164" s="13">
        <v>95.8</v>
      </c>
      <c r="F164" s="13">
        <v>52.6</v>
      </c>
      <c r="G164" s="13">
        <v>47.3</v>
      </c>
      <c r="H164" s="12">
        <v>112</v>
      </c>
      <c r="I164" s="13">
        <v>58</v>
      </c>
      <c r="J164" s="13">
        <v>42</v>
      </c>
      <c r="K164" s="13">
        <v>50</v>
      </c>
      <c r="L164" s="13">
        <v>50</v>
      </c>
      <c r="N164" s="2"/>
      <c r="O164" s="2"/>
      <c r="P164" s="2"/>
      <c r="Q164" s="2"/>
    </row>
    <row r="165" spans="1:17" s="4" customFormat="1" x14ac:dyDescent="0.45">
      <c r="A165" s="20" t="s">
        <v>216</v>
      </c>
      <c r="B165" s="20"/>
      <c r="C165" s="21">
        <v>906588</v>
      </c>
      <c r="D165" s="22">
        <v>22.9</v>
      </c>
      <c r="E165" s="22">
        <v>77.099999999999994</v>
      </c>
      <c r="F165" s="22">
        <v>48</v>
      </c>
      <c r="G165" s="22">
        <v>51.9</v>
      </c>
      <c r="H165" s="21">
        <v>22239</v>
      </c>
      <c r="I165" s="22">
        <v>60.3</v>
      </c>
      <c r="J165" s="22">
        <v>39.700000000000003</v>
      </c>
      <c r="K165" s="22">
        <v>46.2</v>
      </c>
      <c r="L165" s="22">
        <v>53.6</v>
      </c>
      <c r="N165" s="5"/>
      <c r="O165" s="5"/>
      <c r="P165" s="5"/>
      <c r="Q165" s="5"/>
    </row>
    <row r="166" spans="1:17" s="4" customFormat="1" ht="14.25" customHeight="1" x14ac:dyDescent="0.45">
      <c r="A166" s="26" t="str">
        <f>_xlfn.UNICHAR(HEX2DEC("00B9")) &amp; "906,588 is the number of applications from 53,030 applicants, an average of 17 applications per applicant."</f>
        <v>¹906,588 is the number of applications from 53,030 applicants, an average of 17 applications per applicant.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</row>
    <row r="167" spans="1:17" ht="16.5" customHeight="1" x14ac:dyDescent="0.45">
      <c r="A167" s="26" t="str">
        <f>_xlfn.UNICHAR(HEX2DEC("00B2")) &amp; "Applicants who declined to report sex are not reflected."</f>
        <v>²Applicants who declined to report sex are not reflected.</v>
      </c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</row>
    <row r="168" spans="1:17" x14ac:dyDescent="0.45">
      <c r="A168" s="24" t="s">
        <v>13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</row>
    <row r="169" spans="1:17" x14ac:dyDescent="0.45">
      <c r="A169" s="23" t="s">
        <v>14</v>
      </c>
    </row>
  </sheetData>
  <customSheetViews>
    <customSheetView guid="{7131B6E2-F8FD-47C2-8191-B26DC37B6E2D}" scale="90" showPageBreaks="1" showGridLines="0" fitToPage="1" hiddenRows="1">
      <selection sqref="A1:L1"/>
      <pageMargins left="0.25" right="0.25" top="0.75" bottom="0.75" header="0.3" footer="0.3"/>
      <printOptions horizontalCentered="1"/>
      <pageSetup scale="84" fitToHeight="0" orientation="landscape" r:id="rId1"/>
      <headerFooter>
        <oddFooter>&amp;L&amp;8Source: AAMC &amp;D&amp;R&amp;8©2020 Association of American Medical Colleges.
This data may be reproduced and distributed with attribution for educational, noncommercial purposes only.</oddFooter>
      </headerFooter>
    </customSheetView>
  </customSheetViews>
  <mergeCells count="14">
    <mergeCell ref="A167:L167"/>
    <mergeCell ref="A166:L166"/>
    <mergeCell ref="B9:L9"/>
    <mergeCell ref="A1:L1"/>
    <mergeCell ref="C5:C8"/>
    <mergeCell ref="D5:G5"/>
    <mergeCell ref="H5:H8"/>
    <mergeCell ref="I5:L5"/>
    <mergeCell ref="D6:E6"/>
    <mergeCell ref="F6:G6"/>
    <mergeCell ref="I6:J6"/>
    <mergeCell ref="K6:L6"/>
    <mergeCell ref="A3:L3"/>
    <mergeCell ref="A5:B7"/>
  </mergeCells>
  <printOptions horizontalCentered="1"/>
  <pageMargins left="0.25" right="0.25" top="0.75" bottom="0.75" header="0.3" footer="0.3"/>
  <pageSetup scale="84" fitToHeight="0" orientation="landscape" r:id="rId2"/>
  <headerFooter>
    <oddFooter>&amp;L&amp;8Source: AAMC &amp;D&amp;R&amp;8©2020 Association of American Medical Colleges.
This data may be reproduced and distributed with attribution for educational, noncommercial purposes only.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</vt:lpstr>
      <vt:lpstr>'FACTS Table A-1'!Print_Titles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2016-12-06T18:21:12Z</cp:lastPrinted>
  <dcterms:created xsi:type="dcterms:W3CDTF">2011-10-24T19:25:08Z</dcterms:created>
  <dcterms:modified xsi:type="dcterms:W3CDTF">2020-10-26T13:12:02Z</dcterms:modified>
</cp:coreProperties>
</file>