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Reengineering Work\_TEST\2015\_report_output\"/>
    </mc:Choice>
  </mc:AlternateContent>
  <bookViews>
    <workbookView xWindow="0" yWindow="90" windowWidth="23955" windowHeight="10035"/>
  </bookViews>
  <sheets>
    <sheet name="FACTS Table B-10" sheetId="1" r:id="rId1"/>
  </sheets>
  <definedNames>
    <definedName name="_xlnm.Print_Titles" localSheetId="0">'FACTS Table B-10'!$1:$4</definedName>
  </definedNames>
  <calcPr calcId="152511"/>
</workbook>
</file>

<file path=xl/calcChain.xml><?xml version="1.0" encoding="utf-8"?>
<calcChain xmlns="http://schemas.openxmlformats.org/spreadsheetml/2006/main">
  <c r="A1" i="1" l="1"/>
  <c r="A3" i="1" l="1"/>
  <c r="G39" i="1" l="1"/>
  <c r="F39" i="1"/>
  <c r="E39" i="1"/>
  <c r="D39" i="1"/>
  <c r="C39" i="1"/>
  <c r="G5" i="1" l="1"/>
  <c r="F5" i="1"/>
  <c r="E5" i="1"/>
  <c r="D5" i="1"/>
  <c r="C5" i="1"/>
</calcChain>
</file>

<file path=xl/sharedStrings.xml><?xml version="1.0" encoding="utf-8"?>
<sst xmlns="http://schemas.openxmlformats.org/spreadsheetml/2006/main" count="113" uniqueCount="24">
  <si>
    <t>M.D.-Ph.D. Applicants</t>
  </si>
  <si>
    <t>M.D.-Ph.D. Matriculants</t>
  </si>
  <si>
    <t>MCAT VR</t>
  </si>
  <si>
    <t>Mean</t>
  </si>
  <si>
    <t>SD</t>
  </si>
  <si>
    <t>Minimum</t>
  </si>
  <si>
    <t>Maximum</t>
  </si>
  <si>
    <t>MCAT PS</t>
  </si>
  <si>
    <t>MCAT BS</t>
  </si>
  <si>
    <t>Total MCAT</t>
  </si>
  <si>
    <t>MCAT WS</t>
  </si>
  <si>
    <t>Median</t>
  </si>
  <si>
    <t>Q</t>
  </si>
  <si>
    <t>J</t>
  </si>
  <si>
    <t>K</t>
  </si>
  <si>
    <t>L</t>
  </si>
  <si>
    <t>T</t>
  </si>
  <si>
    <t>GPA Science</t>
  </si>
  <si>
    <t>GPA Non-Science</t>
  </si>
  <si>
    <t>GPA Total</t>
  </si>
  <si>
    <t>Total M.D.-Ph.D. Applicants</t>
  </si>
  <si>
    <t/>
  </si>
  <si>
    <t>M</t>
  </si>
  <si>
    <t>Total M.D.-Ph.D. Matriculants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</si>
</sst>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/>
      <bottom style="thin">
        <color theme="8" tint="0.39994506668294322"/>
      </bottom>
      <diagonal/>
    </border>
    <border>
      <left/>
      <right/>
      <top/>
      <bottom style="thin">
        <color theme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" fillId="2" borderId="0" xfId="0" applyNumberFormat="1" applyFont="1" applyFill="1"/>
    <xf numFmtId="49" fontId="3" fillId="0" borderId="0" xfId="0" applyNumberFormat="1" applyFont="1"/>
    <xf numFmtId="49" fontId="7" fillId="0" borderId="0" xfId="0" applyNumberFormat="1" applyFont="1" applyBorder="1" applyAlignment="1">
      <alignment horizontal="left"/>
    </xf>
    <xf numFmtId="37" fontId="7" fillId="0" borderId="0" xfId="1" applyNumberFormat="1" applyFont="1" applyBorder="1" applyAlignment="1">
      <alignment horizontal="right"/>
    </xf>
    <xf numFmtId="0" fontId="7" fillId="0" borderId="4" xfId="0" applyFont="1" applyFill="1" applyBorder="1" applyAlignment="1">
      <alignment horizontal="left"/>
    </xf>
    <xf numFmtId="164" fontId="2" fillId="2" borderId="0" xfId="0" applyNumberFormat="1" applyFont="1" applyFill="1" applyAlignment="1">
      <alignment horizontal="right" indent="1"/>
    </xf>
    <xf numFmtId="164" fontId="2" fillId="0" borderId="0" xfId="0" applyNumberFormat="1" applyFont="1" applyAlignment="1">
      <alignment horizontal="right" indent="1"/>
    </xf>
    <xf numFmtId="164" fontId="2" fillId="0" borderId="0" xfId="0" applyNumberFormat="1" applyFont="1" applyFill="1" applyAlignment="1">
      <alignment horizontal="right" indent="1"/>
    </xf>
    <xf numFmtId="49" fontId="2" fillId="2" borderId="0" xfId="0" applyNumberFormat="1" applyFont="1" applyFill="1" applyAlignment="1">
      <alignment horizontal="right" indent="1"/>
    </xf>
    <xf numFmtId="49" fontId="2" fillId="0" borderId="0" xfId="0" applyNumberFormat="1" applyFont="1" applyAlignment="1">
      <alignment horizontal="right" indent="1"/>
    </xf>
    <xf numFmtId="37" fontId="7" fillId="0" borderId="4" xfId="1" applyNumberFormat="1" applyFont="1" applyBorder="1" applyAlignment="1">
      <alignment horizontal="right" indent="1"/>
    </xf>
    <xf numFmtId="0" fontId="2" fillId="0" borderId="0" xfId="0" applyFont="1" applyAlignment="1"/>
    <xf numFmtId="0" fontId="8" fillId="0" borderId="0" xfId="0" applyFont="1"/>
    <xf numFmtId="0" fontId="3" fillId="2" borderId="2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49" fontId="7" fillId="0" borderId="5" xfId="0" applyNumberFormat="1" applyFont="1" applyFill="1" applyBorder="1"/>
    <xf numFmtId="0" fontId="7" fillId="0" borderId="0" xfId="0" applyFont="1"/>
    <xf numFmtId="1" fontId="7" fillId="0" borderId="5" xfId="0" applyNumberFormat="1" applyFont="1" applyFill="1" applyBorder="1"/>
    <xf numFmtId="1" fontId="7" fillId="0" borderId="5" xfId="0" applyNumberFormat="1" applyFont="1" applyFill="1" applyBorder="1" applyAlignment="1">
      <alignment horizontal="right" indent="1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321467</xdr:colOff>
      <xdr:row>0</xdr:row>
      <xdr:rowOff>71439</xdr:rowOff>
    </xdr:from>
    <xdr:to>
      <xdr:col>6</xdr:col>
      <xdr:colOff>735542</xdr:colOff>
      <xdr:row>0</xdr:row>
      <xdr:rowOff>335077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5393530" y="71439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showGridLines="0" tabSelected="1" zoomScale="90" zoomScaleNormal="90" zoomScalePageLayoutView="70" workbookViewId="0">
      <selection sqref="A1:G1"/>
    </sheetView>
  </sheetViews>
  <sheetFormatPr defaultRowHeight="15" x14ac:dyDescent="0.25"/>
  <cols>
    <col min="1" max="1" width="19" style="2" customWidth="1"/>
    <col min="2" max="2" width="10.7109375" style="2" bestFit="1" customWidth="1"/>
    <col min="3" max="7" width="11.5703125" style="1" customWidth="1"/>
    <col min="8" max="16384" width="9.140625" style="1"/>
  </cols>
  <sheetData>
    <row r="1" spans="1:7" s="16" customFormat="1" ht="35.25" customHeight="1" x14ac:dyDescent="0.25">
      <c r="A1" s="26" t="str">
        <f ca="1">IF(ISNUMBER(A2),"Table B-10: MCAT® Scores and GPAs for M.D.-Ph.D. Applicants and
Matriculants to U.S. Medical Schools, "&amp;(A2-4)&amp;"-"&amp;(A2-3)&amp; " through " &amp;A2&amp;"-"&amp;(A2+1),"Table XX . Title" &amp; ", " &amp;(YEAR(NOW())-4) &amp; "-" &amp;(YEAR(NOW())-3) &amp; " through " &amp; YEAR(NOW()) &amp; "-" &amp;(YEAR(NOW())+1))</f>
        <v>Table B-10: MCAT® Scores and GPAs for M.D.-Ph.D. Applicants and
Matriculants to U.S. Medical Schools, 2011-2012 through 2015-2016</v>
      </c>
      <c r="B1" s="26"/>
      <c r="C1" s="26"/>
      <c r="D1" s="26"/>
      <c r="E1" s="26"/>
      <c r="F1" s="26"/>
      <c r="G1" s="26"/>
    </row>
    <row r="2" spans="1:7" ht="18" customHeight="1" x14ac:dyDescent="0.25">
      <c r="A2" s="17">
        <v>2015</v>
      </c>
      <c r="B2" s="3"/>
      <c r="C2" s="3"/>
      <c r="D2" s="3"/>
      <c r="E2" s="3"/>
      <c r="F2" s="3"/>
    </row>
    <row r="3" spans="1:7" ht="48" customHeight="1" x14ac:dyDescent="0.25">
      <c r="A3" s="27" t="str">
        <f ca="1">"The table below displays MCAT scores and GPAs for M.D.-Ph.D. applicants and M.D.-Ph.D. matriculants to U.S. medical schools from " &amp; IF(ISNUMBER(A2),(A2-4)&amp;"-"&amp;(A2-3),(YEAR(NOW())-4) &amp; "-" &amp;(YEAR(NOW())-3)) &amp; " through " &amp; IF(ISNUMBER(A2),A2&amp;"-"&amp;(A2+1),YEAR(NOW()) &amp; "-" &amp;(YEAR(NOW())+1)) &amp; ". MCAT scores and GPAs are displayed by mean or median and standard deviation (SD). Please email us at datarequest@aamc.org if you need further assistance or have additional inquiries."</f>
        <v>The table below displays MCAT scores and GPAs for M.D.-Ph.D. applicants and M.D.-Ph.D. matriculants to U.S. medical schools from 2011-2012 through 2015-2016. MCAT scores and GPAs are displayed by mean or median and standard deviation (SD). Please email us at datarequest@aamc.org if you need further assistance or have additional inquiries.</v>
      </c>
      <c r="B3" s="27"/>
      <c r="C3" s="27"/>
      <c r="D3" s="27"/>
      <c r="E3" s="27"/>
      <c r="F3" s="27"/>
      <c r="G3" s="27"/>
    </row>
    <row r="4" spans="1:7" ht="2.25" customHeight="1" x14ac:dyDescent="0.25">
      <c r="C4" s="4"/>
      <c r="D4" s="4"/>
      <c r="E4" s="4"/>
      <c r="F4" s="4"/>
      <c r="G4" s="4"/>
    </row>
    <row r="5" spans="1:7" x14ac:dyDescent="0.25">
      <c r="A5" s="24" t="s">
        <v>0</v>
      </c>
      <c r="B5" s="25"/>
      <c r="C5" s="18" t="str">
        <f>IF(ISNUMBER($A$2),($A$2-4)&amp;"-"&amp;($A$2-3),"&lt;yr-4&gt;")</f>
        <v>2011-2012</v>
      </c>
      <c r="D5" s="18" t="str">
        <f>IF(ISNUMBER($A$2),($A$2-3)&amp;"-"&amp;($A$2-2),"&lt;yr-3&gt;")</f>
        <v>2012-2013</v>
      </c>
      <c r="E5" s="18" t="str">
        <f>IF(ISNUMBER($A$2),($A$2-2)&amp;"-"&amp;($A$2-1),"&lt;yr-2&gt;")</f>
        <v>2013-2014</v>
      </c>
      <c r="F5" s="18" t="str">
        <f>IF(ISNUMBER($A$2),($A$2-1)&amp;"-"&amp;($A$2),"&lt;yr-1&gt;")</f>
        <v>2014-2015</v>
      </c>
      <c r="G5" s="19" t="str">
        <f>IF(ISNUMBER($A$2),($A$2)&amp;"-"&amp;($A$2+1),"&lt;yr&gt;")</f>
        <v>2015-2016</v>
      </c>
    </row>
    <row r="6" spans="1:7" x14ac:dyDescent="0.25">
      <c r="A6" s="5" t="s">
        <v>2</v>
      </c>
      <c r="B6" s="5" t="s">
        <v>3</v>
      </c>
      <c r="C6" s="10">
        <v>9.6999999999999993</v>
      </c>
      <c r="D6" s="10">
        <v>9.6999999999999993</v>
      </c>
      <c r="E6" s="10">
        <v>9.8000000000000007</v>
      </c>
      <c r="F6" s="10">
        <v>9.9</v>
      </c>
      <c r="G6" s="10">
        <v>9.6999999999999993</v>
      </c>
    </row>
    <row r="7" spans="1:7" x14ac:dyDescent="0.25">
      <c r="A7" s="6"/>
      <c r="B7" s="6" t="s">
        <v>4</v>
      </c>
      <c r="C7" s="11">
        <v>2.1</v>
      </c>
      <c r="D7" s="11">
        <v>2.1</v>
      </c>
      <c r="E7" s="11">
        <v>2.2000000000000002</v>
      </c>
      <c r="F7" s="11">
        <v>2</v>
      </c>
      <c r="G7" s="12">
        <v>2.2000000000000002</v>
      </c>
    </row>
    <row r="8" spans="1:7" x14ac:dyDescent="0.25">
      <c r="A8" s="5"/>
      <c r="B8" s="5" t="s">
        <v>5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</row>
    <row r="9" spans="1:7" x14ac:dyDescent="0.25">
      <c r="A9" s="6"/>
      <c r="B9" s="6" t="s">
        <v>6</v>
      </c>
      <c r="C9" s="11">
        <v>15</v>
      </c>
      <c r="D9" s="11">
        <v>15</v>
      </c>
      <c r="E9" s="11">
        <v>15</v>
      </c>
      <c r="F9" s="11">
        <v>15</v>
      </c>
      <c r="G9" s="12">
        <v>15</v>
      </c>
    </row>
    <row r="10" spans="1:7" x14ac:dyDescent="0.25">
      <c r="A10" s="5" t="s">
        <v>7</v>
      </c>
      <c r="B10" s="5" t="s">
        <v>3</v>
      </c>
      <c r="C10" s="10">
        <v>10.5</v>
      </c>
      <c r="D10" s="10">
        <v>10.6</v>
      </c>
      <c r="E10" s="10">
        <v>10.5</v>
      </c>
      <c r="F10" s="10">
        <v>10.8</v>
      </c>
      <c r="G10" s="10">
        <v>10.5</v>
      </c>
    </row>
    <row r="11" spans="1:7" x14ac:dyDescent="0.25">
      <c r="A11" s="6"/>
      <c r="B11" s="6" t="s">
        <v>4</v>
      </c>
      <c r="C11" s="11">
        <v>2.5</v>
      </c>
      <c r="D11" s="11">
        <v>2.2999999999999998</v>
      </c>
      <c r="E11" s="11">
        <v>2.5</v>
      </c>
      <c r="F11" s="11">
        <v>2.4</v>
      </c>
      <c r="G11" s="12">
        <v>2.5</v>
      </c>
    </row>
    <row r="12" spans="1:7" x14ac:dyDescent="0.25">
      <c r="A12" s="5"/>
      <c r="B12" s="5" t="s">
        <v>5</v>
      </c>
      <c r="C12" s="10">
        <v>2</v>
      </c>
      <c r="D12" s="10">
        <v>2</v>
      </c>
      <c r="E12" s="10">
        <v>2</v>
      </c>
      <c r="F12" s="10">
        <v>3</v>
      </c>
      <c r="G12" s="10">
        <v>3</v>
      </c>
    </row>
    <row r="13" spans="1:7" x14ac:dyDescent="0.25">
      <c r="A13" s="6"/>
      <c r="B13" s="6" t="s">
        <v>6</v>
      </c>
      <c r="C13" s="11">
        <v>15</v>
      </c>
      <c r="D13" s="11">
        <v>15</v>
      </c>
      <c r="E13" s="11">
        <v>15</v>
      </c>
      <c r="F13" s="11">
        <v>15</v>
      </c>
      <c r="G13" s="12">
        <v>15</v>
      </c>
    </row>
    <row r="14" spans="1:7" x14ac:dyDescent="0.25">
      <c r="A14" s="5" t="s">
        <v>8</v>
      </c>
      <c r="B14" s="5" t="s">
        <v>3</v>
      </c>
      <c r="C14" s="10">
        <v>10.8</v>
      </c>
      <c r="D14" s="10">
        <v>10.9</v>
      </c>
      <c r="E14" s="10">
        <v>10.8</v>
      </c>
      <c r="F14" s="10">
        <v>11.1</v>
      </c>
      <c r="G14" s="10">
        <v>10.9</v>
      </c>
    </row>
    <row r="15" spans="1:7" x14ac:dyDescent="0.25">
      <c r="A15" s="6"/>
      <c r="B15" s="6" t="s">
        <v>4</v>
      </c>
      <c r="C15" s="11">
        <v>2.2000000000000002</v>
      </c>
      <c r="D15" s="11">
        <v>2.1</v>
      </c>
      <c r="E15" s="11">
        <v>2.2000000000000002</v>
      </c>
      <c r="F15" s="11">
        <v>2.1</v>
      </c>
      <c r="G15" s="12">
        <v>2.2999999999999998</v>
      </c>
    </row>
    <row r="16" spans="1:7" x14ac:dyDescent="0.25">
      <c r="A16" s="5"/>
      <c r="B16" s="5" t="s">
        <v>5</v>
      </c>
      <c r="C16" s="10">
        <v>1</v>
      </c>
      <c r="D16" s="10">
        <v>1</v>
      </c>
      <c r="E16" s="10">
        <v>2</v>
      </c>
      <c r="F16" s="10">
        <v>1</v>
      </c>
      <c r="G16" s="10">
        <v>1</v>
      </c>
    </row>
    <row r="17" spans="1:7" x14ac:dyDescent="0.25">
      <c r="A17" s="6"/>
      <c r="B17" s="6" t="s">
        <v>6</v>
      </c>
      <c r="C17" s="11">
        <v>15</v>
      </c>
      <c r="D17" s="11">
        <v>15</v>
      </c>
      <c r="E17" s="11">
        <v>15</v>
      </c>
      <c r="F17" s="11">
        <v>15</v>
      </c>
      <c r="G17" s="12">
        <v>15</v>
      </c>
    </row>
    <row r="18" spans="1:7" x14ac:dyDescent="0.25">
      <c r="A18" s="5" t="s">
        <v>9</v>
      </c>
      <c r="B18" s="5" t="s">
        <v>3</v>
      </c>
      <c r="C18" s="10">
        <v>31.1</v>
      </c>
      <c r="D18" s="10">
        <v>31.2</v>
      </c>
      <c r="E18" s="10">
        <v>31.1</v>
      </c>
      <c r="F18" s="10">
        <v>31.8</v>
      </c>
      <c r="G18" s="10">
        <v>31.1</v>
      </c>
    </row>
    <row r="19" spans="1:7" x14ac:dyDescent="0.25">
      <c r="A19" s="6"/>
      <c r="B19" s="6" t="s">
        <v>4</v>
      </c>
      <c r="C19" s="11">
        <v>5.8</v>
      </c>
      <c r="D19" s="11">
        <v>5.5</v>
      </c>
      <c r="E19" s="11">
        <v>5.8</v>
      </c>
      <c r="F19" s="11">
        <v>5.5</v>
      </c>
      <c r="G19" s="12">
        <v>5.9</v>
      </c>
    </row>
    <row r="20" spans="1:7" x14ac:dyDescent="0.25">
      <c r="A20" s="5"/>
      <c r="B20" s="5" t="s">
        <v>5</v>
      </c>
      <c r="C20" s="10">
        <v>6</v>
      </c>
      <c r="D20" s="10">
        <v>4</v>
      </c>
      <c r="E20" s="10">
        <v>6</v>
      </c>
      <c r="F20" s="10">
        <v>5</v>
      </c>
      <c r="G20" s="10">
        <v>7</v>
      </c>
    </row>
    <row r="21" spans="1:7" x14ac:dyDescent="0.25">
      <c r="A21" s="6"/>
      <c r="B21" s="6" t="s">
        <v>6</v>
      </c>
      <c r="C21" s="11">
        <v>44</v>
      </c>
      <c r="D21" s="11">
        <v>43</v>
      </c>
      <c r="E21" s="11">
        <v>44</v>
      </c>
      <c r="F21" s="11">
        <v>43</v>
      </c>
      <c r="G21" s="12">
        <v>43</v>
      </c>
    </row>
    <row r="22" spans="1:7" x14ac:dyDescent="0.25">
      <c r="A22" s="5" t="s">
        <v>10</v>
      </c>
      <c r="B22" s="5" t="s">
        <v>11</v>
      </c>
      <c r="C22" s="13" t="s">
        <v>12</v>
      </c>
      <c r="D22" s="13" t="s">
        <v>12</v>
      </c>
      <c r="E22" s="13" t="s">
        <v>12</v>
      </c>
      <c r="F22" s="13" t="s">
        <v>12</v>
      </c>
      <c r="G22" s="13" t="s">
        <v>12</v>
      </c>
    </row>
    <row r="23" spans="1:7" x14ac:dyDescent="0.25">
      <c r="A23" s="6"/>
      <c r="B23" s="6" t="s">
        <v>5</v>
      </c>
      <c r="C23" s="14" t="s">
        <v>13</v>
      </c>
      <c r="D23" s="14" t="s">
        <v>13</v>
      </c>
      <c r="E23" s="14" t="s">
        <v>13</v>
      </c>
      <c r="F23" s="14" t="s">
        <v>14</v>
      </c>
      <c r="G23" s="14" t="s">
        <v>15</v>
      </c>
    </row>
    <row r="24" spans="1:7" x14ac:dyDescent="0.25">
      <c r="A24" s="5"/>
      <c r="B24" s="5" t="s">
        <v>6</v>
      </c>
      <c r="C24" s="13" t="s">
        <v>16</v>
      </c>
      <c r="D24" s="13" t="s">
        <v>16</v>
      </c>
      <c r="E24" s="13" t="s">
        <v>16</v>
      </c>
      <c r="F24" s="13" t="s">
        <v>16</v>
      </c>
      <c r="G24" s="13" t="s">
        <v>16</v>
      </c>
    </row>
    <row r="25" spans="1:7" x14ac:dyDescent="0.25">
      <c r="A25" s="6" t="s">
        <v>17</v>
      </c>
      <c r="B25" s="6" t="s">
        <v>3</v>
      </c>
      <c r="C25" s="11">
        <v>3.55</v>
      </c>
      <c r="D25" s="11">
        <v>3.56</v>
      </c>
      <c r="E25" s="11">
        <v>3.54</v>
      </c>
      <c r="F25" s="11">
        <v>3.59</v>
      </c>
      <c r="G25" s="12">
        <v>3.57</v>
      </c>
    </row>
    <row r="26" spans="1:7" x14ac:dyDescent="0.25">
      <c r="A26" s="5"/>
      <c r="B26" s="5" t="s">
        <v>4</v>
      </c>
      <c r="C26" s="10">
        <v>0.42</v>
      </c>
      <c r="D26" s="10">
        <v>0.42</v>
      </c>
      <c r="E26" s="10">
        <v>0.43</v>
      </c>
      <c r="F26" s="10">
        <v>0.39</v>
      </c>
      <c r="G26" s="10">
        <v>0.42</v>
      </c>
    </row>
    <row r="27" spans="1:7" x14ac:dyDescent="0.25">
      <c r="A27" s="6"/>
      <c r="B27" s="6" t="s">
        <v>5</v>
      </c>
      <c r="C27" s="11">
        <v>1.28</v>
      </c>
      <c r="D27" s="11">
        <v>1.78</v>
      </c>
      <c r="E27" s="11">
        <v>1.54</v>
      </c>
      <c r="F27" s="11">
        <v>1.91</v>
      </c>
      <c r="G27" s="12">
        <v>1.44</v>
      </c>
    </row>
    <row r="28" spans="1:7" x14ac:dyDescent="0.25">
      <c r="A28" s="5"/>
      <c r="B28" s="5" t="s">
        <v>6</v>
      </c>
      <c r="C28" s="10">
        <v>4</v>
      </c>
      <c r="D28" s="10">
        <v>4</v>
      </c>
      <c r="E28" s="10">
        <v>4</v>
      </c>
      <c r="F28" s="10">
        <v>4</v>
      </c>
      <c r="G28" s="10">
        <v>4</v>
      </c>
    </row>
    <row r="29" spans="1:7" x14ac:dyDescent="0.25">
      <c r="A29" s="6" t="s">
        <v>18</v>
      </c>
      <c r="B29" s="6" t="s">
        <v>3</v>
      </c>
      <c r="C29" s="11">
        <v>3.7</v>
      </c>
      <c r="D29" s="11">
        <v>3.71</v>
      </c>
      <c r="E29" s="11">
        <v>3.7</v>
      </c>
      <c r="F29" s="11">
        <v>3.72</v>
      </c>
      <c r="G29" s="12">
        <v>3.72</v>
      </c>
    </row>
    <row r="30" spans="1:7" x14ac:dyDescent="0.25">
      <c r="A30" s="5"/>
      <c r="B30" s="5" t="s">
        <v>4</v>
      </c>
      <c r="C30" s="10">
        <v>0.3</v>
      </c>
      <c r="D30" s="10">
        <v>0.28999999999999998</v>
      </c>
      <c r="E30" s="10">
        <v>0.3</v>
      </c>
      <c r="F30" s="10">
        <v>0.28999999999999998</v>
      </c>
      <c r="G30" s="10">
        <v>0.28999999999999998</v>
      </c>
    </row>
    <row r="31" spans="1:7" x14ac:dyDescent="0.25">
      <c r="A31" s="6"/>
      <c r="B31" s="6" t="s">
        <v>5</v>
      </c>
      <c r="C31" s="11">
        <v>1.61</v>
      </c>
      <c r="D31" s="11">
        <v>2.16</v>
      </c>
      <c r="E31" s="11">
        <v>2.15</v>
      </c>
      <c r="F31" s="11">
        <v>1.74</v>
      </c>
      <c r="G31" s="12">
        <v>1.69</v>
      </c>
    </row>
    <row r="32" spans="1:7" x14ac:dyDescent="0.25">
      <c r="A32" s="5"/>
      <c r="B32" s="5" t="s">
        <v>6</v>
      </c>
      <c r="C32" s="10">
        <v>4</v>
      </c>
      <c r="D32" s="10">
        <v>4</v>
      </c>
      <c r="E32" s="10">
        <v>4</v>
      </c>
      <c r="F32" s="10">
        <v>4</v>
      </c>
      <c r="G32" s="10">
        <v>4</v>
      </c>
    </row>
    <row r="33" spans="1:7" x14ac:dyDescent="0.25">
      <c r="A33" s="6" t="s">
        <v>19</v>
      </c>
      <c r="B33" s="6" t="s">
        <v>3</v>
      </c>
      <c r="C33" s="11">
        <v>3.61</v>
      </c>
      <c r="D33" s="11">
        <v>3.62</v>
      </c>
      <c r="E33" s="11">
        <v>3.61</v>
      </c>
      <c r="F33" s="11">
        <v>3.64</v>
      </c>
      <c r="G33" s="12">
        <v>3.63</v>
      </c>
    </row>
    <row r="34" spans="1:7" x14ac:dyDescent="0.25">
      <c r="A34" s="5"/>
      <c r="B34" s="5" t="s">
        <v>4</v>
      </c>
      <c r="C34" s="10">
        <v>0.35</v>
      </c>
      <c r="D34" s="10">
        <v>0.34</v>
      </c>
      <c r="E34" s="10">
        <v>0.35</v>
      </c>
      <c r="F34" s="10">
        <v>0.32</v>
      </c>
      <c r="G34" s="10">
        <v>0.34</v>
      </c>
    </row>
    <row r="35" spans="1:7" x14ac:dyDescent="0.25">
      <c r="A35" s="6"/>
      <c r="B35" s="6" t="s">
        <v>5</v>
      </c>
      <c r="C35" s="11">
        <v>1.69</v>
      </c>
      <c r="D35" s="11">
        <v>2.23</v>
      </c>
      <c r="E35" s="11">
        <v>2.0299999999999998</v>
      </c>
      <c r="F35" s="11">
        <v>2.27</v>
      </c>
      <c r="G35" s="12">
        <v>1.9</v>
      </c>
    </row>
    <row r="36" spans="1:7" x14ac:dyDescent="0.25">
      <c r="A36" s="5"/>
      <c r="B36" s="5" t="s">
        <v>6</v>
      </c>
      <c r="C36" s="10">
        <v>4</v>
      </c>
      <c r="D36" s="10">
        <v>4</v>
      </c>
      <c r="E36" s="10">
        <v>4</v>
      </c>
      <c r="F36" s="10">
        <v>4</v>
      </c>
      <c r="G36" s="10">
        <v>4</v>
      </c>
    </row>
    <row r="37" spans="1:7" x14ac:dyDescent="0.25">
      <c r="A37" s="9" t="s">
        <v>20</v>
      </c>
      <c r="B37" s="15"/>
      <c r="C37" s="15">
        <v>1813</v>
      </c>
      <c r="D37" s="15">
        <v>1853</v>
      </c>
      <c r="E37" s="15">
        <v>1937</v>
      </c>
      <c r="F37" s="15">
        <v>1891</v>
      </c>
      <c r="G37" s="15">
        <v>1887</v>
      </c>
    </row>
    <row r="38" spans="1:7" x14ac:dyDescent="0.25">
      <c r="A38" s="7" t="s">
        <v>21</v>
      </c>
      <c r="B38" s="7"/>
      <c r="C38" s="8"/>
      <c r="D38" s="8"/>
      <c r="E38" s="8"/>
      <c r="F38" s="8"/>
      <c r="G38" s="8"/>
    </row>
    <row r="39" spans="1:7" x14ac:dyDescent="0.25">
      <c r="A39" s="24" t="s">
        <v>1</v>
      </c>
      <c r="B39" s="25"/>
      <c r="C39" s="18" t="str">
        <f>IF(ISNUMBER($A$2),($A$2-4)&amp;"-"&amp;($A$2-3),"&lt;yr-4&gt;")</f>
        <v>2011-2012</v>
      </c>
      <c r="D39" s="18" t="str">
        <f>IF(ISNUMBER($A$2),($A$2-3)&amp;"-"&amp;($A$2-2),"&lt;yr-3&gt;")</f>
        <v>2012-2013</v>
      </c>
      <c r="E39" s="18" t="str">
        <f>IF(ISNUMBER($A$2),($A$2-2)&amp;"-"&amp;($A$2-1),"&lt;yr-2&gt;")</f>
        <v>2013-2014</v>
      </c>
      <c r="F39" s="18" t="str">
        <f>IF(ISNUMBER($A$2),($A$2-1)&amp;"-"&amp;($A$2),"&lt;yr-1&gt;")</f>
        <v>2014-2015</v>
      </c>
      <c r="G39" s="19" t="str">
        <f>IF(ISNUMBER($A$2),($A$2)&amp;"-"&amp;($A$2+1),"&lt;yr&gt;")</f>
        <v>2015-2016</v>
      </c>
    </row>
    <row r="40" spans="1:7" x14ac:dyDescent="0.25">
      <c r="A40" s="5" t="s">
        <v>2</v>
      </c>
      <c r="B40" s="5" t="s">
        <v>3</v>
      </c>
      <c r="C40" s="10">
        <v>10.6</v>
      </c>
      <c r="D40" s="10">
        <v>10.6</v>
      </c>
      <c r="E40" s="10">
        <v>10.7</v>
      </c>
      <c r="F40" s="10">
        <v>10.8</v>
      </c>
      <c r="G40" s="10">
        <v>10.8</v>
      </c>
    </row>
    <row r="41" spans="1:7" x14ac:dyDescent="0.25">
      <c r="A41" s="6"/>
      <c r="B41" s="6" t="s">
        <v>4</v>
      </c>
      <c r="C41" s="11">
        <v>1.5</v>
      </c>
      <c r="D41" s="11">
        <v>1.5</v>
      </c>
      <c r="E41" s="11">
        <v>1.5</v>
      </c>
      <c r="F41" s="11">
        <v>1.5</v>
      </c>
      <c r="G41" s="12">
        <v>1.5</v>
      </c>
    </row>
    <row r="42" spans="1:7" x14ac:dyDescent="0.25">
      <c r="A42" s="5"/>
      <c r="B42" s="5" t="s">
        <v>5</v>
      </c>
      <c r="C42" s="10">
        <v>5</v>
      </c>
      <c r="D42" s="10">
        <v>4</v>
      </c>
      <c r="E42" s="10">
        <v>6</v>
      </c>
      <c r="F42" s="10">
        <v>4</v>
      </c>
      <c r="G42" s="10">
        <v>5</v>
      </c>
    </row>
    <row r="43" spans="1:7" x14ac:dyDescent="0.25">
      <c r="A43" s="6"/>
      <c r="B43" s="6" t="s">
        <v>6</v>
      </c>
      <c r="C43" s="11">
        <v>15</v>
      </c>
      <c r="D43" s="11">
        <v>15</v>
      </c>
      <c r="E43" s="11">
        <v>15</v>
      </c>
      <c r="F43" s="11">
        <v>15</v>
      </c>
      <c r="G43" s="12">
        <v>15</v>
      </c>
    </row>
    <row r="44" spans="1:7" x14ac:dyDescent="0.25">
      <c r="A44" s="5" t="s">
        <v>7</v>
      </c>
      <c r="B44" s="5" t="s">
        <v>3</v>
      </c>
      <c r="C44" s="10">
        <v>11.8</v>
      </c>
      <c r="D44" s="10">
        <v>11.9</v>
      </c>
      <c r="E44" s="10">
        <v>11.8</v>
      </c>
      <c r="F44" s="10">
        <v>12</v>
      </c>
      <c r="G44" s="10">
        <v>11.8</v>
      </c>
    </row>
    <row r="45" spans="1:7" x14ac:dyDescent="0.25">
      <c r="A45" s="6"/>
      <c r="B45" s="6" t="s">
        <v>4</v>
      </c>
      <c r="C45" s="11">
        <v>1.7</v>
      </c>
      <c r="D45" s="11">
        <v>1.6</v>
      </c>
      <c r="E45" s="11">
        <v>1.8</v>
      </c>
      <c r="F45" s="11">
        <v>1.7</v>
      </c>
      <c r="G45" s="12">
        <v>1.7</v>
      </c>
    </row>
    <row r="46" spans="1:7" x14ac:dyDescent="0.25">
      <c r="A46" s="5"/>
      <c r="B46" s="5" t="s">
        <v>5</v>
      </c>
      <c r="C46" s="10">
        <v>6</v>
      </c>
      <c r="D46" s="10">
        <v>7</v>
      </c>
      <c r="E46" s="10">
        <v>6</v>
      </c>
      <c r="F46" s="10">
        <v>7</v>
      </c>
      <c r="G46" s="10">
        <v>6</v>
      </c>
    </row>
    <row r="47" spans="1:7" x14ac:dyDescent="0.25">
      <c r="A47" s="6"/>
      <c r="B47" s="6" t="s">
        <v>6</v>
      </c>
      <c r="C47" s="11">
        <v>15</v>
      </c>
      <c r="D47" s="11">
        <v>15</v>
      </c>
      <c r="E47" s="11">
        <v>15</v>
      </c>
      <c r="F47" s="11">
        <v>15</v>
      </c>
      <c r="G47" s="12">
        <v>15</v>
      </c>
    </row>
    <row r="48" spans="1:7" x14ac:dyDescent="0.25">
      <c r="A48" s="5" t="s">
        <v>8</v>
      </c>
      <c r="B48" s="5" t="s">
        <v>3</v>
      </c>
      <c r="C48" s="10">
        <v>12</v>
      </c>
      <c r="D48" s="10">
        <v>12</v>
      </c>
      <c r="E48" s="10">
        <v>11.9</v>
      </c>
      <c r="F48" s="10">
        <v>12.2</v>
      </c>
      <c r="G48" s="10">
        <v>12.1</v>
      </c>
    </row>
    <row r="49" spans="1:7" x14ac:dyDescent="0.25">
      <c r="A49" s="6"/>
      <c r="B49" s="6" t="s">
        <v>4</v>
      </c>
      <c r="C49" s="11">
        <v>1.6</v>
      </c>
      <c r="D49" s="11">
        <v>1.5</v>
      </c>
      <c r="E49" s="11">
        <v>1.5</v>
      </c>
      <c r="F49" s="11">
        <v>1.6</v>
      </c>
      <c r="G49" s="12">
        <v>1.5</v>
      </c>
    </row>
    <row r="50" spans="1:7" x14ac:dyDescent="0.25">
      <c r="A50" s="5"/>
      <c r="B50" s="5" t="s">
        <v>5</v>
      </c>
      <c r="C50" s="10">
        <v>7</v>
      </c>
      <c r="D50" s="10">
        <v>6</v>
      </c>
      <c r="E50" s="10">
        <v>5</v>
      </c>
      <c r="F50" s="10">
        <v>7</v>
      </c>
      <c r="G50" s="10">
        <v>8</v>
      </c>
    </row>
    <row r="51" spans="1:7" x14ac:dyDescent="0.25">
      <c r="A51" s="6"/>
      <c r="B51" s="6" t="s">
        <v>6</v>
      </c>
      <c r="C51" s="11">
        <v>15</v>
      </c>
      <c r="D51" s="11">
        <v>15</v>
      </c>
      <c r="E51" s="11">
        <v>15</v>
      </c>
      <c r="F51" s="11">
        <v>15</v>
      </c>
      <c r="G51" s="12">
        <v>15</v>
      </c>
    </row>
    <row r="52" spans="1:7" x14ac:dyDescent="0.25">
      <c r="A52" s="5" t="s">
        <v>9</v>
      </c>
      <c r="B52" s="5" t="s">
        <v>3</v>
      </c>
      <c r="C52" s="10">
        <v>34.4</v>
      </c>
      <c r="D52" s="10">
        <v>34.5</v>
      </c>
      <c r="E52" s="10">
        <v>34.5</v>
      </c>
      <c r="F52" s="10">
        <v>35</v>
      </c>
      <c r="G52" s="10">
        <v>34.700000000000003</v>
      </c>
    </row>
    <row r="53" spans="1:7" x14ac:dyDescent="0.25">
      <c r="A53" s="6"/>
      <c r="B53" s="6" t="s">
        <v>4</v>
      </c>
      <c r="C53" s="11">
        <v>3.5</v>
      </c>
      <c r="D53" s="11">
        <v>3.4</v>
      </c>
      <c r="E53" s="11">
        <v>3.5</v>
      </c>
      <c r="F53" s="11">
        <v>3.5</v>
      </c>
      <c r="G53" s="12">
        <v>3.4</v>
      </c>
    </row>
    <row r="54" spans="1:7" x14ac:dyDescent="0.25">
      <c r="A54" s="5"/>
      <c r="B54" s="5" t="s">
        <v>5</v>
      </c>
      <c r="C54" s="10">
        <v>22</v>
      </c>
      <c r="D54" s="10">
        <v>23</v>
      </c>
      <c r="E54" s="10">
        <v>23</v>
      </c>
      <c r="F54" s="10">
        <v>22</v>
      </c>
      <c r="G54" s="10">
        <v>25</v>
      </c>
    </row>
    <row r="55" spans="1:7" x14ac:dyDescent="0.25">
      <c r="A55" s="6"/>
      <c r="B55" s="6" t="s">
        <v>6</v>
      </c>
      <c r="C55" s="11">
        <v>44</v>
      </c>
      <c r="D55" s="11">
        <v>43</v>
      </c>
      <c r="E55" s="11">
        <v>44</v>
      </c>
      <c r="F55" s="11">
        <v>43</v>
      </c>
      <c r="G55" s="12">
        <v>43</v>
      </c>
    </row>
    <row r="56" spans="1:7" x14ac:dyDescent="0.25">
      <c r="A56" s="5" t="s">
        <v>10</v>
      </c>
      <c r="B56" s="5" t="s">
        <v>11</v>
      </c>
      <c r="C56" s="13" t="s">
        <v>12</v>
      </c>
      <c r="D56" s="13" t="s">
        <v>12</v>
      </c>
      <c r="E56" s="13" t="s">
        <v>12</v>
      </c>
      <c r="F56" s="13" t="s">
        <v>12</v>
      </c>
      <c r="G56" s="13" t="s">
        <v>12</v>
      </c>
    </row>
    <row r="57" spans="1:7" x14ac:dyDescent="0.25">
      <c r="A57" s="6"/>
      <c r="B57" s="6" t="s">
        <v>5</v>
      </c>
      <c r="C57" s="14" t="s">
        <v>14</v>
      </c>
      <c r="D57" s="14" t="s">
        <v>13</v>
      </c>
      <c r="E57" s="14" t="s">
        <v>15</v>
      </c>
      <c r="F57" s="14" t="s">
        <v>14</v>
      </c>
      <c r="G57" s="14" t="s">
        <v>22</v>
      </c>
    </row>
    <row r="58" spans="1:7" x14ac:dyDescent="0.25">
      <c r="A58" s="5"/>
      <c r="B58" s="5" t="s">
        <v>6</v>
      </c>
      <c r="C58" s="13" t="s">
        <v>16</v>
      </c>
      <c r="D58" s="13" t="s">
        <v>16</v>
      </c>
      <c r="E58" s="13" t="s">
        <v>16</v>
      </c>
      <c r="F58" s="13" t="s">
        <v>16</v>
      </c>
      <c r="G58" s="13" t="s">
        <v>16</v>
      </c>
    </row>
    <row r="59" spans="1:7" x14ac:dyDescent="0.25">
      <c r="A59" s="6" t="s">
        <v>17</v>
      </c>
      <c r="B59" s="6" t="s">
        <v>3</v>
      </c>
      <c r="C59" s="11">
        <v>3.73</v>
      </c>
      <c r="D59" s="11">
        <v>3.75</v>
      </c>
      <c r="E59" s="11">
        <v>3.74</v>
      </c>
      <c r="F59" s="11">
        <v>3.76</v>
      </c>
      <c r="G59" s="12">
        <v>3.76</v>
      </c>
    </row>
    <row r="60" spans="1:7" x14ac:dyDescent="0.25">
      <c r="A60" s="5"/>
      <c r="B60" s="5" t="s">
        <v>4</v>
      </c>
      <c r="C60" s="10">
        <v>0.26</v>
      </c>
      <c r="D60" s="10">
        <v>0.24</v>
      </c>
      <c r="E60" s="10">
        <v>0.23</v>
      </c>
      <c r="F60" s="10">
        <v>0.23</v>
      </c>
      <c r="G60" s="10">
        <v>0.24</v>
      </c>
    </row>
    <row r="61" spans="1:7" x14ac:dyDescent="0.25">
      <c r="A61" s="6"/>
      <c r="B61" s="6" t="s">
        <v>5</v>
      </c>
      <c r="C61" s="11">
        <v>2.63</v>
      </c>
      <c r="D61" s="11">
        <v>2.63</v>
      </c>
      <c r="E61" s="11">
        <v>2.59</v>
      </c>
      <c r="F61" s="11">
        <v>2.73</v>
      </c>
      <c r="G61" s="12">
        <v>2.4900000000000002</v>
      </c>
    </row>
    <row r="62" spans="1:7" x14ac:dyDescent="0.25">
      <c r="A62" s="5"/>
      <c r="B62" s="5" t="s">
        <v>6</v>
      </c>
      <c r="C62" s="10">
        <v>4</v>
      </c>
      <c r="D62" s="10">
        <v>4</v>
      </c>
      <c r="E62" s="10">
        <v>4</v>
      </c>
      <c r="F62" s="10">
        <v>4</v>
      </c>
      <c r="G62" s="10">
        <v>4</v>
      </c>
    </row>
    <row r="63" spans="1:7" x14ac:dyDescent="0.25">
      <c r="A63" s="6" t="s">
        <v>18</v>
      </c>
      <c r="B63" s="6" t="s">
        <v>3</v>
      </c>
      <c r="C63" s="11">
        <v>3.8</v>
      </c>
      <c r="D63" s="11">
        <v>3.82</v>
      </c>
      <c r="E63" s="11">
        <v>3.82</v>
      </c>
      <c r="F63" s="11">
        <v>3.82</v>
      </c>
      <c r="G63" s="12">
        <v>3.83</v>
      </c>
    </row>
    <row r="64" spans="1:7" x14ac:dyDescent="0.25">
      <c r="A64" s="5"/>
      <c r="B64" s="5" t="s">
        <v>4</v>
      </c>
      <c r="C64" s="10">
        <v>0.2</v>
      </c>
      <c r="D64" s="10">
        <v>0.19</v>
      </c>
      <c r="E64" s="10">
        <v>0.18</v>
      </c>
      <c r="F64" s="10">
        <v>0.17</v>
      </c>
      <c r="G64" s="10">
        <v>0.18</v>
      </c>
    </row>
    <row r="65" spans="1:7" x14ac:dyDescent="0.25">
      <c r="A65" s="6"/>
      <c r="B65" s="6" t="s">
        <v>5</v>
      </c>
      <c r="C65" s="11">
        <v>2.95</v>
      </c>
      <c r="D65" s="11">
        <v>2.96</v>
      </c>
      <c r="E65" s="11">
        <v>2.77</v>
      </c>
      <c r="F65" s="11">
        <v>3</v>
      </c>
      <c r="G65" s="12">
        <v>2.76</v>
      </c>
    </row>
    <row r="66" spans="1:7" x14ac:dyDescent="0.25">
      <c r="A66" s="5"/>
      <c r="B66" s="5" t="s">
        <v>6</v>
      </c>
      <c r="C66" s="10">
        <v>4</v>
      </c>
      <c r="D66" s="10">
        <v>4</v>
      </c>
      <c r="E66" s="10">
        <v>4</v>
      </c>
      <c r="F66" s="10">
        <v>4</v>
      </c>
      <c r="G66" s="10">
        <v>4</v>
      </c>
    </row>
    <row r="67" spans="1:7" x14ac:dyDescent="0.25">
      <c r="A67" s="6" t="s">
        <v>19</v>
      </c>
      <c r="B67" s="6" t="s">
        <v>3</v>
      </c>
      <c r="C67" s="11">
        <v>3.76</v>
      </c>
      <c r="D67" s="11">
        <v>3.78</v>
      </c>
      <c r="E67" s="11">
        <v>3.77</v>
      </c>
      <c r="F67" s="11">
        <v>3.79</v>
      </c>
      <c r="G67" s="12">
        <v>3.79</v>
      </c>
    </row>
    <row r="68" spans="1:7" x14ac:dyDescent="0.25">
      <c r="A68" s="5"/>
      <c r="B68" s="5" t="s">
        <v>4</v>
      </c>
      <c r="C68" s="10">
        <v>0.22</v>
      </c>
      <c r="D68" s="10">
        <v>0.2</v>
      </c>
      <c r="E68" s="10">
        <v>0.19</v>
      </c>
      <c r="F68" s="10">
        <v>0.18</v>
      </c>
      <c r="G68" s="10">
        <v>0.2</v>
      </c>
    </row>
    <row r="69" spans="1:7" x14ac:dyDescent="0.25">
      <c r="A69" s="6"/>
      <c r="B69" s="6" t="s">
        <v>5</v>
      </c>
      <c r="C69" s="11">
        <v>2.83</v>
      </c>
      <c r="D69" s="11">
        <v>2.89</v>
      </c>
      <c r="E69" s="11">
        <v>2.75</v>
      </c>
      <c r="F69" s="11">
        <v>3.01</v>
      </c>
      <c r="G69" s="12">
        <v>2.63</v>
      </c>
    </row>
    <row r="70" spans="1:7" x14ac:dyDescent="0.25">
      <c r="A70" s="5"/>
      <c r="B70" s="5" t="s">
        <v>6</v>
      </c>
      <c r="C70" s="10">
        <v>4</v>
      </c>
      <c r="D70" s="10">
        <v>4</v>
      </c>
      <c r="E70" s="10">
        <v>4</v>
      </c>
      <c r="F70" s="10">
        <v>4</v>
      </c>
      <c r="G70" s="10">
        <v>4</v>
      </c>
    </row>
    <row r="71" spans="1:7" s="21" customFormat="1" x14ac:dyDescent="0.25">
      <c r="A71" s="20" t="s">
        <v>23</v>
      </c>
      <c r="B71" s="22"/>
      <c r="C71" s="23">
        <v>633</v>
      </c>
      <c r="D71" s="23">
        <v>635</v>
      </c>
      <c r="E71" s="23">
        <v>609</v>
      </c>
      <c r="F71" s="23">
        <v>626</v>
      </c>
      <c r="G71" s="23">
        <v>626</v>
      </c>
    </row>
  </sheetData>
  <mergeCells count="4">
    <mergeCell ref="A5:B5"/>
    <mergeCell ref="A39:B39"/>
    <mergeCell ref="A1:G1"/>
    <mergeCell ref="A3:G3"/>
  </mergeCells>
  <printOptions horizontalCentered="1"/>
  <pageMargins left="0.25" right="0.25" top="0.75" bottom="0.75" header="0.3" footer="0.3"/>
  <pageSetup scale="80" orientation="landscape" r:id="rId1"/>
  <headerFooter>
    <oddFooter>&amp;L&amp;8Source: AAMC &amp;D&amp;R&amp;8©2015 Association of American Medical Colleges.
May be reproduced and distributed with attribution for educational, noncommercial purposes only.</oddFooter>
  </headerFooter>
  <rowBreaks count="1" manualBreakCount="1">
    <brk id="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B-10</vt:lpstr>
      <vt:lpstr>'FACTS Table B-10'!Print_Titles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Augenreich</cp:lastModifiedBy>
  <cp:lastPrinted>2015-04-01T13:58:48Z</cp:lastPrinted>
  <dcterms:created xsi:type="dcterms:W3CDTF">2012-06-05T18:21:59Z</dcterms:created>
  <dcterms:modified xsi:type="dcterms:W3CDTF">2015-12-04T15:14:26Z</dcterms:modified>
</cp:coreProperties>
</file>