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ASR Data Operations and Services\FACTS\Application\2017\_report_output\"/>
    </mc:Choice>
  </mc:AlternateContent>
  <bookViews>
    <workbookView xWindow="0" yWindow="90" windowWidth="23955" windowHeight="10035"/>
  </bookViews>
  <sheets>
    <sheet name="FACTS Table B-10" sheetId="1" r:id="rId1"/>
  </sheets>
  <definedNames>
    <definedName name="_xlnm.Print_Titles" localSheetId="0">'FACTS Table B-10'!$1:$4</definedName>
  </definedNames>
  <calcPr calcId="152511"/>
</workbook>
</file>

<file path=xl/calcChain.xml><?xml version="1.0" encoding="utf-8"?>
<calcChain xmlns="http://schemas.openxmlformats.org/spreadsheetml/2006/main">
  <c r="A1" i="1" l="1"/>
  <c r="A3" i="1" l="1"/>
  <c r="C40" i="1" l="1"/>
  <c r="C5" i="1"/>
  <c r="D40" i="1" l="1"/>
  <c r="D5" i="1" l="1"/>
</calcChain>
</file>

<file path=xl/sharedStrings.xml><?xml version="1.0" encoding="utf-8"?>
<sst xmlns="http://schemas.openxmlformats.org/spreadsheetml/2006/main" count="88" uniqueCount="19">
  <si>
    <t>Note: In April 2015, the AAMC launched a new version of the MCAT exam. Scores are reported in four sections: 1) Chemical and Physical Foundations of Biological Systems (CPBS), 2) Critical Analysis and Reasoning Skills (CARS), 3) Biological and Biochemical Foundations of Living Systems (BBLS), and 4) Psychological, Social, and Biological Foundations of Behavior (PSBB). Because of this change, the 2016 and 2017 MCAT scores are not comparable to previous years, and 2017 scores are not comparable to 2016 scores. In 2016, 45.9% of the applicants applied with scores from the 1991 version (the old version) of the MCAT® exam only, 20.0% applied with scores from the old exam and the new exam, and 32.4% applied with scores from the new exam only. In 2017, 11.5% of the applicants applied with scores from the old version of the MCAT® exam only, 15.9% applied with scores from the old exam and the new exam, and 71.0% applied with scores from the new exam only.
The MCAT columns include data from 27,840 applicants and 8,521 matriculants in 2016, and 44,869 applicants and 18,074 matriculants in 2017. The GPA columns include data from 52,765 applicants and 20,836 matriculants in 2016, and 51,432 applicants and 21,165 matriculants in 2017.</t>
  </si>
  <si>
    <t>MD-PhD Matriculants</t>
  </si>
  <si>
    <t>MD-PhD Applicants</t>
  </si>
  <si>
    <t>MCAT CPBS</t>
  </si>
  <si>
    <t>Mean</t>
  </si>
  <si>
    <t>SD</t>
  </si>
  <si>
    <t>Minimum</t>
  </si>
  <si>
    <t>Maximum</t>
  </si>
  <si>
    <t>MCAT CARS</t>
  </si>
  <si>
    <t>MCAT BBLS</t>
  </si>
  <si>
    <t>MCAT PSBB</t>
  </si>
  <si>
    <t>Total MCAT</t>
  </si>
  <si>
    <t>GPA Science</t>
  </si>
  <si>
    <t>GPA Non-Science</t>
  </si>
  <si>
    <t>GPA Total</t>
  </si>
  <si>
    <t xml:space="preserve">Total MD-PhD Applicants   </t>
  </si>
  <si>
    <t xml:space="preserve">        </t>
  </si>
  <si>
    <t/>
  </si>
  <si>
    <t>Total MD-PhD Matriculants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</si>
</sst>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9"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1"/>
      <name val="Calibri"/>
      <family val="2"/>
      <scheme val="minor"/>
    </font>
    <font>
      <b/>
      <sz val="12"/>
      <name val="Calibri"/>
      <family val="2"/>
      <scheme val="minor"/>
    </font>
    <font>
      <b/>
      <i/>
      <sz val="11"/>
      <color theme="8" tint="-0.499984740745262"/>
      <name val="Calibri"/>
      <family val="2"/>
      <scheme val="minor"/>
    </font>
    <font>
      <sz val="11"/>
      <color theme="0"/>
      <name val="Calibri"/>
      <family val="2"/>
      <scheme val="minor"/>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
      <left/>
      <right/>
      <top/>
      <bottom style="thin">
        <color theme="8"/>
      </bottom>
      <diagonal/>
    </border>
    <border>
      <left/>
      <right/>
      <top style="thin">
        <color theme="8"/>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2" fillId="0" borderId="0" xfId="0" applyFont="1"/>
    <xf numFmtId="0" fontId="3" fillId="0" borderId="0" xfId="0" applyFont="1"/>
    <xf numFmtId="0" fontId="4" fillId="0" borderId="0" xfId="0" applyFont="1" applyAlignment="1">
      <alignment horizontal="center"/>
    </xf>
    <xf numFmtId="0" fontId="2" fillId="0" borderId="0" xfId="0" applyFont="1" applyAlignment="1">
      <alignment horizontal="center"/>
    </xf>
    <xf numFmtId="49" fontId="3" fillId="2" borderId="0" xfId="0" applyNumberFormat="1" applyFont="1" applyFill="1"/>
    <xf numFmtId="49" fontId="3" fillId="0" borderId="0" xfId="0" applyNumberFormat="1" applyFont="1"/>
    <xf numFmtId="49" fontId="6" fillId="0" borderId="0" xfId="0" applyNumberFormat="1" applyFont="1" applyBorder="1" applyAlignment="1">
      <alignment horizontal="left"/>
    </xf>
    <xf numFmtId="37" fontId="6" fillId="0" borderId="0" xfId="1" applyNumberFormat="1" applyFont="1" applyBorder="1" applyAlignment="1">
      <alignment horizontal="right"/>
    </xf>
    <xf numFmtId="0" fontId="2" fillId="0" borderId="0" xfId="0" applyFont="1" applyAlignment="1"/>
    <xf numFmtId="0" fontId="7" fillId="0" borderId="0" xfId="0" applyFont="1"/>
    <xf numFmtId="0" fontId="3" fillId="2" borderId="3" xfId="0" applyNumberFormat="1" applyFont="1" applyFill="1" applyBorder="1" applyAlignment="1">
      <alignment horizontal="center"/>
    </xf>
    <xf numFmtId="0" fontId="6" fillId="0" borderId="0" xfId="0" applyFont="1"/>
    <xf numFmtId="0" fontId="6" fillId="2" borderId="4" xfId="0" applyFont="1" applyFill="1" applyBorder="1" applyAlignment="1">
      <alignment horizontal="left"/>
    </xf>
    <xf numFmtId="37" fontId="6" fillId="2" borderId="4" xfId="1" applyNumberFormat="1" applyFont="1" applyFill="1" applyBorder="1" applyAlignment="1">
      <alignment horizontal="right" indent="1"/>
    </xf>
    <xf numFmtId="49" fontId="6" fillId="2" borderId="5" xfId="0" applyNumberFormat="1" applyFont="1" applyFill="1" applyBorder="1"/>
    <xf numFmtId="1" fontId="6" fillId="2" borderId="5" xfId="0" applyNumberFormat="1" applyFont="1" applyFill="1" applyBorder="1"/>
    <xf numFmtId="164" fontId="2" fillId="2" borderId="0" xfId="0" applyNumberFormat="1" applyFont="1" applyFill="1" applyAlignment="1">
      <alignment horizontal="right"/>
    </xf>
    <xf numFmtId="164" fontId="2" fillId="0" borderId="0" xfId="0" applyNumberFormat="1" applyFont="1" applyFill="1" applyAlignment="1">
      <alignment horizontal="right"/>
    </xf>
    <xf numFmtId="4" fontId="2" fillId="2" borderId="0" xfId="0" applyNumberFormat="1" applyFont="1" applyFill="1" applyAlignment="1">
      <alignment horizontal="right"/>
    </xf>
    <xf numFmtId="4" fontId="2" fillId="0" borderId="0" xfId="0" applyNumberFormat="1" applyFont="1" applyFill="1" applyAlignment="1">
      <alignment horizontal="right"/>
    </xf>
    <xf numFmtId="37" fontId="6" fillId="2" borderId="4" xfId="1" applyNumberFormat="1" applyFont="1" applyFill="1" applyBorder="1" applyAlignment="1">
      <alignment horizontal="right"/>
    </xf>
    <xf numFmtId="1" fontId="6" fillId="2" borderId="5" xfId="0" applyNumberFormat="1" applyFont="1" applyFill="1" applyBorder="1" applyAlignment="1">
      <alignment horizontal="right"/>
    </xf>
    <xf numFmtId="165" fontId="2" fillId="2" borderId="0" xfId="0" applyNumberFormat="1" applyFont="1" applyFill="1" applyAlignment="1">
      <alignment horizontal="right"/>
    </xf>
    <xf numFmtId="165" fontId="2" fillId="0" borderId="0" xfId="0" applyNumberFormat="1" applyFont="1" applyAlignment="1">
      <alignment horizontal="right"/>
    </xf>
    <xf numFmtId="2" fontId="3" fillId="2" borderId="0" xfId="0" applyNumberFormat="1" applyFont="1" applyFill="1"/>
    <xf numFmtId="2" fontId="3" fillId="0" borderId="0" xfId="0" applyNumberFormat="1" applyFont="1"/>
    <xf numFmtId="49" fontId="3" fillId="2" borderId="1" xfId="0" applyNumberFormat="1" applyFont="1" applyFill="1" applyBorder="1" applyAlignment="1">
      <alignment horizontal="center"/>
    </xf>
    <xf numFmtId="49" fontId="3" fillId="2" borderId="2" xfId="0" applyNumberFormat="1" applyFont="1" applyFill="1" applyBorder="1" applyAlignment="1">
      <alignment horizontal="center"/>
    </xf>
    <xf numFmtId="0" fontId="5" fillId="0" borderId="0" xfId="0" applyFont="1" applyAlignment="1">
      <alignment horizontal="center" wrapText="1"/>
    </xf>
    <xf numFmtId="0" fontId="8" fillId="0" borderId="0" xfId="0" applyFont="1" applyAlignment="1">
      <alignment horizontal="left" wrapText="1"/>
    </xf>
    <xf numFmtId="0" fontId="8" fillId="0" borderId="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681301</xdr:colOff>
      <xdr:row>0</xdr:row>
      <xdr:rowOff>92606</xdr:rowOff>
    </xdr:from>
    <xdr:to>
      <xdr:col>4</xdr:col>
      <xdr:colOff>71438</xdr:colOff>
      <xdr:row>0</xdr:row>
      <xdr:rowOff>356244</xdr:rowOff>
    </xdr:to>
    <xdr:pic>
      <xdr:nvPicPr>
        <xdr:cNvPr id="3" name="Picture 2"/>
        <xdr:cNvPicPr/>
      </xdr:nvPicPr>
      <xdr:blipFill>
        <a:blip xmlns:r="http://schemas.openxmlformats.org/officeDocument/2006/relationships" r:embed="rId1" cstate="print"/>
        <a:srcRect l="88691" t="21766" r="4065" b="70667"/>
        <a:stretch>
          <a:fillRect/>
        </a:stretch>
      </xdr:blipFill>
      <xdr:spPr bwMode="auto">
        <a:xfrm>
          <a:off x="4455582" y="92606"/>
          <a:ext cx="414075" cy="26363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tabSelected="1" topLeftCell="A7" zoomScale="80" zoomScaleNormal="80" zoomScaleSheetLayoutView="130" zoomScalePageLayoutView="70" workbookViewId="0">
      <selection activeCell="C23" sqref="C23"/>
    </sheetView>
  </sheetViews>
  <sheetFormatPr defaultRowHeight="15" x14ac:dyDescent="0.25"/>
  <cols>
    <col min="1" max="1" width="30.140625" style="2" customWidth="1"/>
    <col min="2" max="3" width="13.140625" style="2" customWidth="1"/>
    <col min="4" max="4" width="15.42578125" style="1" customWidth="1"/>
    <col min="5" max="16384" width="9.140625" style="1"/>
  </cols>
  <sheetData>
    <row r="1" spans="1:4" s="9" customFormat="1" ht="54" customHeight="1" x14ac:dyDescent="0.25">
      <c r="A1" s="29" t="str">
        <f ca="1">IF(ISNUMBER(A2),"Table B-10: MCAT® Scores and GPAs for MD-PhD Applicants and
 Matriculants to U.S. Medical Schools, "&amp;(A2-1)&amp;"-"&amp;(A2-0)&amp; " through " &amp;A2&amp;"-"&amp;(A2+1),"Table XX . Title" &amp; ", 
" &amp; (YEAR(NOW())-1) &amp; "-" &amp;(YEAR(NOW())-0) &amp; " through " &amp; YEAR(NOW()) &amp; "-" &amp;(YEAR(NOW())+1))</f>
        <v>Table B-10: MCAT® Scores and GPAs for MD-PhD Applicants and
 Matriculants to U.S. Medical Schools, 2016-2017 through 2017-2018</v>
      </c>
      <c r="B1" s="29"/>
      <c r="C1" s="29"/>
      <c r="D1" s="29"/>
    </row>
    <row r="2" spans="1:4" ht="9" customHeight="1" x14ac:dyDescent="0.25">
      <c r="A2" s="10">
        <v>2017</v>
      </c>
      <c r="B2" s="3"/>
      <c r="C2" s="3"/>
    </row>
    <row r="3" spans="1:4" ht="66.75" customHeight="1" x14ac:dyDescent="0.25">
      <c r="A3" s="30" t="str">
        <f ca="1">"The table below displays MCAT scores and GPAs for MD-PhD applicants and MD-PhD matriculants to U.S. medical schools from " &amp; IF(ISNUMBER(A2),(A2-1)&amp;"-"&amp;(A2-0),(YEAR(NOW())-1) &amp; "-" &amp;(YEAR(NOW())-0)) &amp; " through " &amp; IF(ISNUMBER(A2),A2&amp;"-"&amp;(A2+1),YEAR(NOW()) &amp; "-" &amp;(YEAR(NOW())+1)) &amp; ". MCAT scores and GPAs are displayed by mean or median and standard deviation (SD). Please email datarequest@aamc.org if you need further assistance or have additional inquiries."</f>
        <v>The table below displays MCAT scores and GPAs for MD-PhD applicants and MD-PhD matriculants to U.S. medical schools from 2016-2017 through 2017-2018. MCAT scores and GPAs are displayed by mean or median and standard deviation (SD). Please email datarequest@aamc.org if you need further assistance or have additional inquiries.</v>
      </c>
      <c r="B3" s="30"/>
      <c r="C3" s="30"/>
      <c r="D3" s="30"/>
    </row>
    <row r="4" spans="1:4" ht="2.25" customHeight="1" x14ac:dyDescent="0.25">
      <c r="D4" s="4"/>
    </row>
    <row r="5" spans="1:4" x14ac:dyDescent="0.25">
      <c r="A5" s="27" t="s">
        <v>2</v>
      </c>
      <c r="B5" s="28"/>
      <c r="C5" s="11" t="str">
        <f>IF(ISNUMBER(A2),(A2-1)&amp;"-"&amp;(A2),"&lt;yr-1&gt;")</f>
        <v>2016-2017</v>
      </c>
      <c r="D5" s="11" t="str">
        <f>IF(ISNUMBER($A$2),($A$2)&amp;"-"&amp;($A$2+1),"&lt;yr&gt;")</f>
        <v>2017-2018</v>
      </c>
    </row>
    <row r="6" spans="1:4" x14ac:dyDescent="0.25">
      <c r="A6" s="5" t="s">
        <v>3</v>
      </c>
      <c r="B6" s="5" t="s">
        <v>4</v>
      </c>
      <c r="C6" s="23">
        <v>126.6</v>
      </c>
      <c r="D6" s="17">
        <v>127.6</v>
      </c>
    </row>
    <row r="7" spans="1:4" x14ac:dyDescent="0.25">
      <c r="A7" s="6"/>
      <c r="B7" s="6" t="s">
        <v>5</v>
      </c>
      <c r="C7" s="24">
        <v>3</v>
      </c>
      <c r="D7" s="18">
        <v>2.9</v>
      </c>
    </row>
    <row r="8" spans="1:4" x14ac:dyDescent="0.25">
      <c r="A8" s="5"/>
      <c r="B8" s="5" t="s">
        <v>6</v>
      </c>
      <c r="C8" s="23">
        <v>118</v>
      </c>
      <c r="D8" s="17">
        <v>118</v>
      </c>
    </row>
    <row r="9" spans="1:4" x14ac:dyDescent="0.25">
      <c r="A9" s="6"/>
      <c r="B9" s="6" t="s">
        <v>7</v>
      </c>
      <c r="C9" s="24">
        <v>132</v>
      </c>
      <c r="D9" s="18">
        <v>132</v>
      </c>
    </row>
    <row r="10" spans="1:4" x14ac:dyDescent="0.25">
      <c r="A10" s="5" t="s">
        <v>8</v>
      </c>
      <c r="B10" s="5" t="s">
        <v>4</v>
      </c>
      <c r="C10" s="23">
        <v>126.1</v>
      </c>
      <c r="D10" s="17">
        <v>126.8</v>
      </c>
    </row>
    <row r="11" spans="1:4" x14ac:dyDescent="0.25">
      <c r="A11" s="6"/>
      <c r="B11" s="6" t="s">
        <v>5</v>
      </c>
      <c r="C11" s="24">
        <v>2.9</v>
      </c>
      <c r="D11" s="18">
        <v>2.8</v>
      </c>
    </row>
    <row r="12" spans="1:4" x14ac:dyDescent="0.25">
      <c r="A12" s="5"/>
      <c r="B12" s="5" t="s">
        <v>6</v>
      </c>
      <c r="C12" s="23">
        <v>118</v>
      </c>
      <c r="D12" s="17">
        <v>118</v>
      </c>
    </row>
    <row r="13" spans="1:4" x14ac:dyDescent="0.25">
      <c r="A13" s="6"/>
      <c r="B13" s="6" t="s">
        <v>7</v>
      </c>
      <c r="C13" s="24">
        <v>132</v>
      </c>
      <c r="D13" s="18">
        <v>132</v>
      </c>
    </row>
    <row r="14" spans="1:4" x14ac:dyDescent="0.25">
      <c r="A14" s="5" t="s">
        <v>9</v>
      </c>
      <c r="B14" s="5" t="s">
        <v>4</v>
      </c>
      <c r="C14" s="23">
        <v>126.7</v>
      </c>
      <c r="D14" s="17">
        <v>127.8</v>
      </c>
    </row>
    <row r="15" spans="1:4" x14ac:dyDescent="0.25">
      <c r="A15" s="6"/>
      <c r="B15" s="6" t="s">
        <v>5</v>
      </c>
      <c r="C15" s="24">
        <v>2.9</v>
      </c>
      <c r="D15" s="18">
        <v>2.8</v>
      </c>
    </row>
    <row r="16" spans="1:4" x14ac:dyDescent="0.25">
      <c r="A16" s="5"/>
      <c r="B16" s="5" t="s">
        <v>6</v>
      </c>
      <c r="C16" s="23">
        <v>118</v>
      </c>
      <c r="D16" s="17">
        <v>118</v>
      </c>
    </row>
    <row r="17" spans="1:4" x14ac:dyDescent="0.25">
      <c r="A17" s="6"/>
      <c r="B17" s="6" t="s">
        <v>7</v>
      </c>
      <c r="C17" s="24">
        <v>132</v>
      </c>
      <c r="D17" s="18">
        <v>132</v>
      </c>
    </row>
    <row r="18" spans="1:4" x14ac:dyDescent="0.25">
      <c r="A18" s="5" t="s">
        <v>10</v>
      </c>
      <c r="B18" s="5" t="s">
        <v>4</v>
      </c>
      <c r="C18" s="23">
        <v>126.4</v>
      </c>
      <c r="D18" s="17">
        <v>127.4</v>
      </c>
    </row>
    <row r="19" spans="1:4" x14ac:dyDescent="0.25">
      <c r="A19" s="6"/>
      <c r="B19" s="6" t="s">
        <v>5</v>
      </c>
      <c r="C19" s="24">
        <v>2.9</v>
      </c>
      <c r="D19" s="18">
        <v>2.7</v>
      </c>
    </row>
    <row r="20" spans="1:4" x14ac:dyDescent="0.25">
      <c r="A20" s="5"/>
      <c r="B20" s="5" t="s">
        <v>6</v>
      </c>
      <c r="C20" s="23">
        <v>118</v>
      </c>
      <c r="D20" s="17">
        <v>118</v>
      </c>
    </row>
    <row r="21" spans="1:4" x14ac:dyDescent="0.25">
      <c r="A21" s="6"/>
      <c r="B21" s="6" t="s">
        <v>7</v>
      </c>
      <c r="C21" s="24">
        <v>132</v>
      </c>
      <c r="D21" s="18">
        <v>132</v>
      </c>
    </row>
    <row r="22" spans="1:4" x14ac:dyDescent="0.25">
      <c r="A22" s="5" t="s">
        <v>11</v>
      </c>
      <c r="B22" s="5" t="s">
        <v>4</v>
      </c>
      <c r="C22" s="23">
        <v>505.8</v>
      </c>
      <c r="D22" s="17">
        <v>509.6</v>
      </c>
    </row>
    <row r="23" spans="1:4" x14ac:dyDescent="0.25">
      <c r="A23" s="6"/>
      <c r="B23" s="6" t="s">
        <v>5</v>
      </c>
      <c r="C23" s="24">
        <v>10.1</v>
      </c>
      <c r="D23" s="18">
        <v>9.4</v>
      </c>
    </row>
    <row r="24" spans="1:4" x14ac:dyDescent="0.25">
      <c r="A24" s="5"/>
      <c r="B24" s="5" t="s">
        <v>6</v>
      </c>
      <c r="C24" s="23">
        <v>472</v>
      </c>
      <c r="D24" s="17">
        <v>472</v>
      </c>
    </row>
    <row r="25" spans="1:4" x14ac:dyDescent="0.25">
      <c r="A25" s="6"/>
      <c r="B25" s="6" t="s">
        <v>7</v>
      </c>
      <c r="C25" s="18">
        <v>527</v>
      </c>
      <c r="D25" s="18">
        <v>528</v>
      </c>
    </row>
    <row r="26" spans="1:4" x14ac:dyDescent="0.25">
      <c r="A26" s="5" t="s">
        <v>12</v>
      </c>
      <c r="B26" s="25" t="s">
        <v>4</v>
      </c>
      <c r="C26" s="19">
        <v>3.56</v>
      </c>
      <c r="D26" s="19">
        <v>3.57</v>
      </c>
    </row>
    <row r="27" spans="1:4" x14ac:dyDescent="0.25">
      <c r="A27" s="6"/>
      <c r="B27" s="26" t="s">
        <v>5</v>
      </c>
      <c r="C27" s="20">
        <v>0.41</v>
      </c>
      <c r="D27" s="20">
        <v>0.41</v>
      </c>
    </row>
    <row r="28" spans="1:4" x14ac:dyDescent="0.25">
      <c r="A28" s="5"/>
      <c r="B28" s="25" t="s">
        <v>6</v>
      </c>
      <c r="C28" s="19">
        <v>1.38</v>
      </c>
      <c r="D28" s="19">
        <v>1.68</v>
      </c>
    </row>
    <row r="29" spans="1:4" x14ac:dyDescent="0.25">
      <c r="A29" s="6"/>
      <c r="B29" s="26" t="s">
        <v>7</v>
      </c>
      <c r="C29" s="20">
        <v>4</v>
      </c>
      <c r="D29" s="20">
        <v>4</v>
      </c>
    </row>
    <row r="30" spans="1:4" x14ac:dyDescent="0.25">
      <c r="A30" s="5" t="s">
        <v>13</v>
      </c>
      <c r="B30" s="25" t="s">
        <v>4</v>
      </c>
      <c r="C30" s="19">
        <v>3.73</v>
      </c>
      <c r="D30" s="19">
        <v>3.74</v>
      </c>
    </row>
    <row r="31" spans="1:4" x14ac:dyDescent="0.25">
      <c r="A31" s="6"/>
      <c r="B31" s="26" t="s">
        <v>5</v>
      </c>
      <c r="C31" s="20">
        <v>0.28999999999999998</v>
      </c>
      <c r="D31" s="20">
        <v>0.28000000000000003</v>
      </c>
    </row>
    <row r="32" spans="1:4" x14ac:dyDescent="0.25">
      <c r="A32" s="5"/>
      <c r="B32" s="25" t="s">
        <v>6</v>
      </c>
      <c r="C32" s="19">
        <v>1.68</v>
      </c>
      <c r="D32" s="19">
        <v>2.12</v>
      </c>
    </row>
    <row r="33" spans="1:4" x14ac:dyDescent="0.25">
      <c r="A33" s="6"/>
      <c r="B33" s="26" t="s">
        <v>7</v>
      </c>
      <c r="C33" s="20">
        <v>4</v>
      </c>
      <c r="D33" s="20">
        <v>4</v>
      </c>
    </row>
    <row r="34" spans="1:4" x14ac:dyDescent="0.25">
      <c r="A34" s="5" t="s">
        <v>14</v>
      </c>
      <c r="B34" s="25" t="s">
        <v>4</v>
      </c>
      <c r="C34" s="19">
        <v>3.63</v>
      </c>
      <c r="D34" s="19">
        <v>3.64</v>
      </c>
    </row>
    <row r="35" spans="1:4" x14ac:dyDescent="0.25">
      <c r="A35" s="6"/>
      <c r="B35" s="26" t="s">
        <v>5</v>
      </c>
      <c r="C35" s="20">
        <v>0.33</v>
      </c>
      <c r="D35" s="20">
        <v>0.33</v>
      </c>
    </row>
    <row r="36" spans="1:4" x14ac:dyDescent="0.25">
      <c r="A36" s="5"/>
      <c r="B36" s="25" t="s">
        <v>6</v>
      </c>
      <c r="C36" s="19">
        <v>2</v>
      </c>
      <c r="D36" s="19">
        <v>2.15</v>
      </c>
    </row>
    <row r="37" spans="1:4" x14ac:dyDescent="0.25">
      <c r="A37" s="6"/>
      <c r="B37" s="26" t="s">
        <v>7</v>
      </c>
      <c r="C37" s="20">
        <v>4</v>
      </c>
      <c r="D37" s="20">
        <v>4</v>
      </c>
    </row>
    <row r="38" spans="1:4" x14ac:dyDescent="0.25">
      <c r="A38" s="13" t="s">
        <v>15</v>
      </c>
      <c r="B38" s="14" t="s">
        <v>16</v>
      </c>
      <c r="C38" s="21">
        <v>1936</v>
      </c>
      <c r="D38" s="21">
        <v>1858</v>
      </c>
    </row>
    <row r="39" spans="1:4" x14ac:dyDescent="0.25">
      <c r="A39" s="7" t="s">
        <v>17</v>
      </c>
      <c r="B39" s="7"/>
      <c r="C39" s="7"/>
      <c r="D39" s="8"/>
    </row>
    <row r="40" spans="1:4" x14ac:dyDescent="0.25">
      <c r="A40" s="27" t="s">
        <v>1</v>
      </c>
      <c r="B40" s="28"/>
      <c r="C40" s="11" t="str">
        <f>IF(ISNUMBER(A2),(A2-1)&amp;"-"&amp;(A2),"&lt;yr-1&gt;")</f>
        <v>2016-2017</v>
      </c>
      <c r="D40" s="11" t="str">
        <f>IF(ISNUMBER($A$2),($A$2)&amp;"-"&amp;($A$2+1),"&lt;yr&gt;")</f>
        <v>2017-2018</v>
      </c>
    </row>
    <row r="41" spans="1:4" x14ac:dyDescent="0.25">
      <c r="A41" s="5" t="s">
        <v>3</v>
      </c>
      <c r="B41" s="5" t="s">
        <v>4</v>
      </c>
      <c r="C41" s="17">
        <v>128.6</v>
      </c>
      <c r="D41" s="17">
        <v>129.19999999999999</v>
      </c>
    </row>
    <row r="42" spans="1:4" x14ac:dyDescent="0.25">
      <c r="A42" s="6"/>
      <c r="B42" s="6" t="s">
        <v>5</v>
      </c>
      <c r="C42" s="18">
        <v>2</v>
      </c>
      <c r="D42" s="18">
        <v>1.9</v>
      </c>
    </row>
    <row r="43" spans="1:4" x14ac:dyDescent="0.25">
      <c r="A43" s="5"/>
      <c r="B43" s="5" t="s">
        <v>6</v>
      </c>
      <c r="C43" s="17">
        <v>122</v>
      </c>
      <c r="D43" s="17">
        <v>123</v>
      </c>
    </row>
    <row r="44" spans="1:4" x14ac:dyDescent="0.25">
      <c r="A44" s="6"/>
      <c r="B44" s="6" t="s">
        <v>7</v>
      </c>
      <c r="C44" s="18">
        <v>132</v>
      </c>
      <c r="D44" s="18">
        <v>132</v>
      </c>
    </row>
    <row r="45" spans="1:4" x14ac:dyDescent="0.25">
      <c r="A45" s="5" t="s">
        <v>8</v>
      </c>
      <c r="B45" s="5" t="s">
        <v>4</v>
      </c>
      <c r="C45" s="17">
        <v>128.1</v>
      </c>
      <c r="D45" s="17">
        <v>128</v>
      </c>
    </row>
    <row r="46" spans="1:4" x14ac:dyDescent="0.25">
      <c r="A46" s="6"/>
      <c r="B46" s="6" t="s">
        <v>5</v>
      </c>
      <c r="C46" s="18">
        <v>2.2000000000000002</v>
      </c>
      <c r="D46" s="18">
        <v>2.2000000000000002</v>
      </c>
    </row>
    <row r="47" spans="1:4" x14ac:dyDescent="0.25">
      <c r="A47" s="5"/>
      <c r="B47" s="5" t="s">
        <v>6</v>
      </c>
      <c r="C47" s="17">
        <v>122</v>
      </c>
      <c r="D47" s="17">
        <v>122</v>
      </c>
    </row>
    <row r="48" spans="1:4" x14ac:dyDescent="0.25">
      <c r="A48" s="6"/>
      <c r="B48" s="6" t="s">
        <v>7</v>
      </c>
      <c r="C48" s="18">
        <v>132</v>
      </c>
      <c r="D48" s="18">
        <v>132</v>
      </c>
    </row>
    <row r="49" spans="1:4" x14ac:dyDescent="0.25">
      <c r="A49" s="5" t="s">
        <v>9</v>
      </c>
      <c r="B49" s="5" t="s">
        <v>4</v>
      </c>
      <c r="C49" s="17">
        <v>128.69999999999999</v>
      </c>
      <c r="D49" s="17">
        <v>129.30000000000001</v>
      </c>
    </row>
    <row r="50" spans="1:4" x14ac:dyDescent="0.25">
      <c r="A50" s="6"/>
      <c r="B50" s="6" t="s">
        <v>5</v>
      </c>
      <c r="C50" s="18">
        <v>2.2000000000000002</v>
      </c>
      <c r="D50" s="18">
        <v>1.9</v>
      </c>
    </row>
    <row r="51" spans="1:4" x14ac:dyDescent="0.25">
      <c r="A51" s="5"/>
      <c r="B51" s="5" t="s">
        <v>6</v>
      </c>
      <c r="C51" s="17">
        <v>122</v>
      </c>
      <c r="D51" s="17">
        <v>123</v>
      </c>
    </row>
    <row r="52" spans="1:4" x14ac:dyDescent="0.25">
      <c r="A52" s="6"/>
      <c r="B52" s="6" t="s">
        <v>7</v>
      </c>
      <c r="C52" s="18">
        <v>132</v>
      </c>
      <c r="D52" s="18">
        <v>132</v>
      </c>
    </row>
    <row r="53" spans="1:4" x14ac:dyDescent="0.25">
      <c r="A53" s="5" t="s">
        <v>10</v>
      </c>
      <c r="B53" s="5" t="s">
        <v>4</v>
      </c>
      <c r="C53" s="17">
        <v>128.5</v>
      </c>
      <c r="D53" s="17">
        <v>128.9</v>
      </c>
    </row>
    <row r="54" spans="1:4" x14ac:dyDescent="0.25">
      <c r="A54" s="6"/>
      <c r="B54" s="6" t="s">
        <v>5</v>
      </c>
      <c r="C54" s="18">
        <v>2.1</v>
      </c>
      <c r="D54" s="18">
        <v>2</v>
      </c>
    </row>
    <row r="55" spans="1:4" x14ac:dyDescent="0.25">
      <c r="A55" s="5"/>
      <c r="B55" s="5" t="s">
        <v>6</v>
      </c>
      <c r="C55" s="17">
        <v>123</v>
      </c>
      <c r="D55" s="17">
        <v>123</v>
      </c>
    </row>
    <row r="56" spans="1:4" x14ac:dyDescent="0.25">
      <c r="A56" s="6"/>
      <c r="B56" s="6" t="s">
        <v>7</v>
      </c>
      <c r="C56" s="18">
        <v>132</v>
      </c>
      <c r="D56" s="18">
        <v>132</v>
      </c>
    </row>
    <row r="57" spans="1:4" x14ac:dyDescent="0.25">
      <c r="A57" s="5" t="s">
        <v>11</v>
      </c>
      <c r="B57" s="5" t="s">
        <v>4</v>
      </c>
      <c r="C57" s="17">
        <v>513.9</v>
      </c>
      <c r="D57" s="17">
        <v>515.4</v>
      </c>
    </row>
    <row r="58" spans="1:4" x14ac:dyDescent="0.25">
      <c r="A58" s="6"/>
      <c r="B58" s="6" t="s">
        <v>5</v>
      </c>
      <c r="C58" s="18">
        <v>6.1</v>
      </c>
      <c r="D58" s="18">
        <v>5.9</v>
      </c>
    </row>
    <row r="59" spans="1:4" x14ac:dyDescent="0.25">
      <c r="A59" s="5"/>
      <c r="B59" s="5" t="s">
        <v>6</v>
      </c>
      <c r="C59" s="17">
        <v>497</v>
      </c>
      <c r="D59" s="17">
        <v>495</v>
      </c>
    </row>
    <row r="60" spans="1:4" x14ac:dyDescent="0.25">
      <c r="A60" s="6"/>
      <c r="B60" s="6" t="s">
        <v>7</v>
      </c>
      <c r="C60" s="18">
        <v>527</v>
      </c>
      <c r="D60" s="18">
        <v>528</v>
      </c>
    </row>
    <row r="61" spans="1:4" x14ac:dyDescent="0.25">
      <c r="A61" s="5" t="s">
        <v>12</v>
      </c>
      <c r="B61" s="5" t="s">
        <v>4</v>
      </c>
      <c r="C61" s="19">
        <v>3.75</v>
      </c>
      <c r="D61" s="19">
        <v>3.76</v>
      </c>
    </row>
    <row r="62" spans="1:4" x14ac:dyDescent="0.25">
      <c r="A62" s="6"/>
      <c r="B62" s="6" t="s">
        <v>5</v>
      </c>
      <c r="C62" s="20">
        <v>0.23</v>
      </c>
      <c r="D62" s="20">
        <v>0.24</v>
      </c>
    </row>
    <row r="63" spans="1:4" x14ac:dyDescent="0.25">
      <c r="A63" s="5"/>
      <c r="B63" s="5" t="s">
        <v>6</v>
      </c>
      <c r="C63" s="19">
        <v>2.75</v>
      </c>
      <c r="D63" s="19">
        <v>2.5</v>
      </c>
    </row>
    <row r="64" spans="1:4" x14ac:dyDescent="0.25">
      <c r="A64" s="6"/>
      <c r="B64" s="6" t="s">
        <v>7</v>
      </c>
      <c r="C64" s="20">
        <v>4</v>
      </c>
      <c r="D64" s="20">
        <v>4</v>
      </c>
    </row>
    <row r="65" spans="1:4" x14ac:dyDescent="0.25">
      <c r="A65" s="5" t="s">
        <v>13</v>
      </c>
      <c r="B65" s="5" t="s">
        <v>4</v>
      </c>
      <c r="C65" s="19">
        <v>3.82</v>
      </c>
      <c r="D65" s="19">
        <v>3.84</v>
      </c>
    </row>
    <row r="66" spans="1:4" x14ac:dyDescent="0.25">
      <c r="A66" s="6"/>
      <c r="B66" s="6" t="s">
        <v>5</v>
      </c>
      <c r="C66" s="20">
        <v>0.19</v>
      </c>
      <c r="D66" s="20">
        <v>0.19</v>
      </c>
    </row>
    <row r="67" spans="1:4" x14ac:dyDescent="0.25">
      <c r="A67" s="5"/>
      <c r="B67" s="5" t="s">
        <v>6</v>
      </c>
      <c r="C67" s="19">
        <v>2.52</v>
      </c>
      <c r="D67" s="19">
        <v>2.4900000000000002</v>
      </c>
    </row>
    <row r="68" spans="1:4" x14ac:dyDescent="0.25">
      <c r="A68" s="6"/>
      <c r="B68" s="6" t="s">
        <v>7</v>
      </c>
      <c r="C68" s="20">
        <v>4</v>
      </c>
      <c r="D68" s="20">
        <v>4</v>
      </c>
    </row>
    <row r="69" spans="1:4" x14ac:dyDescent="0.25">
      <c r="A69" s="5" t="s">
        <v>14</v>
      </c>
      <c r="B69" s="5" t="s">
        <v>4</v>
      </c>
      <c r="C69" s="19">
        <v>3.78</v>
      </c>
      <c r="D69" s="19">
        <v>3.79</v>
      </c>
    </row>
    <row r="70" spans="1:4" x14ac:dyDescent="0.25">
      <c r="A70" s="6"/>
      <c r="B70" s="6" t="s">
        <v>5</v>
      </c>
      <c r="C70" s="20">
        <v>0.19</v>
      </c>
      <c r="D70" s="20">
        <v>0.2</v>
      </c>
    </row>
    <row r="71" spans="1:4" x14ac:dyDescent="0.25">
      <c r="A71" s="5"/>
      <c r="B71" s="5" t="s">
        <v>6</v>
      </c>
      <c r="C71" s="19">
        <v>2.88</v>
      </c>
      <c r="D71" s="19">
        <v>2.75</v>
      </c>
    </row>
    <row r="72" spans="1:4" x14ac:dyDescent="0.25">
      <c r="A72" s="6"/>
      <c r="B72" s="6" t="s">
        <v>7</v>
      </c>
      <c r="C72" s="20">
        <v>4</v>
      </c>
      <c r="D72" s="20">
        <v>4</v>
      </c>
    </row>
    <row r="73" spans="1:4" s="12" customFormat="1" x14ac:dyDescent="0.25">
      <c r="A73" s="15" t="s">
        <v>18</v>
      </c>
      <c r="B73" s="16" t="s">
        <v>16</v>
      </c>
      <c r="C73" s="22">
        <v>649</v>
      </c>
      <c r="D73" s="22">
        <v>646</v>
      </c>
    </row>
    <row r="74" spans="1:4" ht="224.25" customHeight="1" x14ac:dyDescent="0.25">
      <c r="A74" s="31" t="s">
        <v>0</v>
      </c>
      <c r="B74" s="31"/>
      <c r="C74" s="31"/>
      <c r="D74" s="31"/>
    </row>
  </sheetData>
  <mergeCells count="5">
    <mergeCell ref="A5:B5"/>
    <mergeCell ref="A40:B40"/>
    <mergeCell ref="A1:D1"/>
    <mergeCell ref="A3:D3"/>
    <mergeCell ref="A74:D74"/>
  </mergeCells>
  <printOptions horizontalCentered="1"/>
  <pageMargins left="0.25" right="0.25" top="0.75" bottom="0.75" header="0.3" footer="0.3"/>
  <pageSetup scale="55" orientation="landscape" r:id="rId1"/>
  <headerFooter>
    <oddFooter>&amp;L&amp;8Source: AAMC &amp;D&amp;R&amp;8©2017 Association of American Medical Colleges.
May be reproduced and distributed with attribution for educational, noncommercial purposes only.</oddFooter>
  </headerFooter>
  <rowBreaks count="1" manualBreakCount="1">
    <brk id="3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B-10</vt:lpstr>
      <vt:lpstr>'FACTS Table B-10'!Print_Titles</vt:lpstr>
    </vt:vector>
  </TitlesOfParts>
  <Company>AAMC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2015-04-01T13:58:48Z</cp:lastPrinted>
  <dcterms:created xsi:type="dcterms:W3CDTF">2012-06-05T18:21:59Z</dcterms:created>
  <dcterms:modified xsi:type="dcterms:W3CDTF">2017-11-22T13:29:35Z</dcterms:modified>
</cp:coreProperties>
</file>